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016"/>
  <workbookPr showInkAnnotation="0" codeName="ThisWorkbook" autoCompressPictures="0"/>
  <mc:AlternateContent xmlns:mc="http://schemas.openxmlformats.org/markup-compatibility/2006">
    <mc:Choice Requires="x15">
      <x15ac:absPath xmlns:x15ac="http://schemas.microsoft.com/office/spreadsheetml/2010/11/ac" url="/Volumes/newactivefiles/18-04 April 2018/6193R1 Adcock-SC27/AM-18-46193/"/>
    </mc:Choice>
  </mc:AlternateContent>
  <bookViews>
    <workbookView xWindow="0" yWindow="460" windowWidth="42940" windowHeight="27080" tabRatio="775" activeTab="9"/>
  </bookViews>
  <sheets>
    <sheet name="Table S1" sheetId="7" r:id="rId1"/>
    <sheet name="Table S2" sheetId="1" r:id="rId2"/>
    <sheet name="Table S3" sheetId="2" r:id="rId3"/>
    <sheet name="Table S4" sheetId="4" r:id="rId4"/>
    <sheet name="Table S5" sheetId="6" r:id="rId5"/>
    <sheet name="Table S6" sheetId="8" r:id="rId6"/>
    <sheet name="Table S7" sheetId="5" r:id="rId7"/>
    <sheet name="Table S8" sheetId="10" r:id="rId8"/>
    <sheet name="Table S9" sheetId="9" r:id="rId9"/>
    <sheet name="Table S10" sheetId="11" r:id="rId10"/>
  </sheets>
  <definedNames>
    <definedName name="_xlnm.Print_Titles" localSheetId="0">'Table S1'!$A:$A</definedName>
    <definedName name="_xlnm.Print_Titles" localSheetId="9">'Table S10'!$A:$A</definedName>
    <definedName name="_xlnm.Print_Titles" localSheetId="1">'Table S2'!$A:$B,'Table S2'!$4:$4</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127" i="10" l="1"/>
  <c r="G126" i="10"/>
  <c r="C126" i="10"/>
  <c r="D126" i="10"/>
  <c r="E126" i="10"/>
  <c r="F126" i="10"/>
  <c r="B126" i="10"/>
  <c r="C127" i="10"/>
  <c r="D127" i="10"/>
  <c r="E127" i="10"/>
  <c r="F127" i="10"/>
  <c r="B127" i="10"/>
  <c r="Z25" i="7"/>
  <c r="F25" i="7"/>
  <c r="X18" i="5"/>
  <c r="W18" i="5"/>
  <c r="V18" i="5"/>
  <c r="X17" i="5"/>
  <c r="W17" i="5"/>
  <c r="V17" i="5"/>
  <c r="U17" i="5"/>
  <c r="T17" i="5"/>
  <c r="S17" i="5"/>
  <c r="R17" i="5"/>
  <c r="Q17" i="5"/>
  <c r="P17" i="5"/>
  <c r="O17" i="5"/>
  <c r="N17" i="5"/>
  <c r="M17" i="5"/>
  <c r="E142" i="8"/>
  <c r="D142" i="8"/>
  <c r="C142" i="8"/>
  <c r="E128" i="8"/>
  <c r="D128" i="8"/>
  <c r="C128" i="8"/>
  <c r="E114" i="8"/>
  <c r="D114" i="8"/>
  <c r="C114" i="8"/>
  <c r="E100" i="8"/>
  <c r="D100" i="8"/>
  <c r="C100" i="8"/>
  <c r="E86" i="8"/>
  <c r="D86" i="8"/>
  <c r="C86" i="8"/>
  <c r="E72" i="8"/>
  <c r="D72" i="8"/>
  <c r="C72" i="8"/>
  <c r="E58" i="8"/>
  <c r="D58" i="8"/>
  <c r="C58" i="8"/>
  <c r="E44" i="8"/>
  <c r="D44" i="8"/>
  <c r="C44" i="8"/>
  <c r="E30" i="8"/>
  <c r="D30" i="8"/>
  <c r="C30" i="8"/>
  <c r="E16" i="8"/>
  <c r="D16" i="8"/>
  <c r="C16" i="8"/>
  <c r="B16" i="8"/>
  <c r="R142" i="6"/>
  <c r="Q142" i="6"/>
  <c r="P142" i="6"/>
  <c r="O142" i="6"/>
  <c r="N142" i="6"/>
  <c r="M142" i="6"/>
  <c r="L142" i="6"/>
  <c r="K142" i="6"/>
  <c r="J142" i="6"/>
  <c r="I142" i="6"/>
  <c r="H142" i="6"/>
  <c r="G142" i="6"/>
  <c r="F142" i="6"/>
  <c r="E142" i="6"/>
  <c r="D142" i="6"/>
  <c r="C142" i="6"/>
  <c r="R128" i="6"/>
  <c r="Q128" i="6"/>
  <c r="P128" i="6"/>
  <c r="O128" i="6"/>
  <c r="N128" i="6"/>
  <c r="M128" i="6"/>
  <c r="L128" i="6"/>
  <c r="K128" i="6"/>
  <c r="J128" i="6"/>
  <c r="I128" i="6"/>
  <c r="H128" i="6"/>
  <c r="G128" i="6"/>
  <c r="F128" i="6"/>
  <c r="E128" i="6"/>
  <c r="D128" i="6"/>
  <c r="C128" i="6"/>
  <c r="R114" i="6"/>
  <c r="Q114" i="6"/>
  <c r="P114" i="6"/>
  <c r="O114" i="6"/>
  <c r="N114" i="6"/>
  <c r="M114" i="6"/>
  <c r="L114" i="6"/>
  <c r="K114" i="6"/>
  <c r="J114" i="6"/>
  <c r="I114" i="6"/>
  <c r="H114" i="6"/>
  <c r="G114" i="6"/>
  <c r="F114" i="6"/>
  <c r="E114" i="6"/>
  <c r="D114" i="6"/>
  <c r="C114" i="6"/>
  <c r="R100" i="6"/>
  <c r="Q100" i="6"/>
  <c r="P100" i="6"/>
  <c r="O100" i="6"/>
  <c r="N100" i="6"/>
  <c r="M100" i="6"/>
  <c r="L100" i="6"/>
  <c r="K100" i="6"/>
  <c r="J100" i="6"/>
  <c r="I100" i="6"/>
  <c r="H100" i="6"/>
  <c r="G100" i="6"/>
  <c r="F100" i="6"/>
  <c r="E100" i="6"/>
  <c r="D100" i="6"/>
  <c r="C100" i="6"/>
  <c r="R86" i="6"/>
  <c r="Q86" i="6"/>
  <c r="P86" i="6"/>
  <c r="O86" i="6"/>
  <c r="N86" i="6"/>
  <c r="M86" i="6"/>
  <c r="L86" i="6"/>
  <c r="K86" i="6"/>
  <c r="J86" i="6"/>
  <c r="I86" i="6"/>
  <c r="H86" i="6"/>
  <c r="G86" i="6"/>
  <c r="F86" i="6"/>
  <c r="E86" i="6"/>
  <c r="D86" i="6"/>
  <c r="C86" i="6"/>
  <c r="R72" i="6"/>
  <c r="Q72" i="6"/>
  <c r="P72" i="6"/>
  <c r="O72" i="6"/>
  <c r="N72" i="6"/>
  <c r="M72" i="6"/>
  <c r="L72" i="6"/>
  <c r="K72" i="6"/>
  <c r="J72" i="6"/>
  <c r="I72" i="6"/>
  <c r="H72" i="6"/>
  <c r="G72" i="6"/>
  <c r="F72" i="6"/>
  <c r="E72" i="6"/>
  <c r="D72" i="6"/>
  <c r="C72" i="6"/>
  <c r="R58" i="6"/>
  <c r="Q58" i="6"/>
  <c r="P58" i="6"/>
  <c r="O58" i="6"/>
  <c r="N58" i="6"/>
  <c r="M58" i="6"/>
  <c r="L58" i="6"/>
  <c r="K58" i="6"/>
  <c r="J58" i="6"/>
  <c r="I58" i="6"/>
  <c r="H58" i="6"/>
  <c r="G58" i="6"/>
  <c r="F58" i="6"/>
  <c r="E58" i="6"/>
  <c r="D58" i="6"/>
  <c r="C58" i="6"/>
  <c r="R44" i="6"/>
  <c r="Q44" i="6"/>
  <c r="P44" i="6"/>
  <c r="O44" i="6"/>
  <c r="N44" i="6"/>
  <c r="M44" i="6"/>
  <c r="L44" i="6"/>
  <c r="K44" i="6"/>
  <c r="J44" i="6"/>
  <c r="I44" i="6"/>
  <c r="H44" i="6"/>
  <c r="G44" i="6"/>
  <c r="F44" i="6"/>
  <c r="E44" i="6"/>
  <c r="D44" i="6"/>
  <c r="C44" i="6"/>
  <c r="R30" i="6"/>
  <c r="Q30" i="6"/>
  <c r="P30" i="6"/>
  <c r="O30" i="6"/>
  <c r="N30" i="6"/>
  <c r="M30" i="6"/>
  <c r="L30" i="6"/>
  <c r="K30" i="6"/>
  <c r="J30" i="6"/>
  <c r="I30" i="6"/>
  <c r="H30" i="6"/>
  <c r="G30" i="6"/>
  <c r="F30" i="6"/>
  <c r="E30" i="6"/>
  <c r="D30" i="6"/>
  <c r="C30" i="6"/>
  <c r="R16" i="6"/>
  <c r="Q16" i="6"/>
  <c r="P16" i="6"/>
  <c r="O16" i="6"/>
  <c r="N16" i="6"/>
  <c r="M16" i="6"/>
  <c r="L16" i="6"/>
  <c r="K16" i="6"/>
  <c r="J16" i="6"/>
  <c r="I16" i="6"/>
  <c r="H16" i="6"/>
  <c r="G16" i="6"/>
  <c r="F16" i="6"/>
  <c r="E16" i="6"/>
  <c r="D16" i="6"/>
  <c r="C16" i="6"/>
  <c r="B16" i="6"/>
  <c r="CQ143" i="4"/>
  <c r="CP143" i="4"/>
  <c r="CO143" i="4"/>
  <c r="CN143" i="4"/>
  <c r="CM143" i="4"/>
  <c r="CL143" i="4"/>
  <c r="CK143" i="4"/>
  <c r="CJ143" i="4"/>
  <c r="CI143" i="4"/>
  <c r="CH143" i="4"/>
  <c r="CG143" i="4"/>
  <c r="CF143" i="4"/>
  <c r="CE143" i="4"/>
  <c r="CD143" i="4"/>
  <c r="CC143" i="4"/>
  <c r="CB143" i="4"/>
  <c r="CA143" i="4"/>
  <c r="BZ143" i="4"/>
  <c r="BY143" i="4"/>
  <c r="BX143" i="4"/>
  <c r="BW143" i="4"/>
  <c r="BV143" i="4"/>
  <c r="BU143" i="4"/>
  <c r="BT143" i="4"/>
  <c r="BS143" i="4"/>
  <c r="BR143" i="4"/>
  <c r="BQ143" i="4"/>
  <c r="BP143" i="4"/>
  <c r="BO143" i="4"/>
  <c r="BN143" i="4"/>
  <c r="BM143" i="4"/>
  <c r="BL143" i="4"/>
  <c r="BK143" i="4"/>
  <c r="BJ143" i="4"/>
  <c r="BI143" i="4"/>
  <c r="BH143" i="4"/>
  <c r="BG143" i="4"/>
  <c r="BF143" i="4"/>
  <c r="BE143" i="4"/>
  <c r="BD143" i="4"/>
  <c r="BC143" i="4"/>
  <c r="BB143" i="4"/>
  <c r="BA143" i="4"/>
  <c r="AZ143" i="4"/>
  <c r="AY143" i="4"/>
  <c r="AX143" i="4"/>
  <c r="AW143" i="4"/>
  <c r="AV143" i="4"/>
  <c r="AU143" i="4"/>
  <c r="AT143" i="4"/>
  <c r="AS143" i="4"/>
  <c r="AR143" i="4"/>
  <c r="AQ143" i="4"/>
  <c r="AP143" i="4"/>
  <c r="AO143" i="4"/>
  <c r="AN143" i="4"/>
  <c r="AM143" i="4"/>
  <c r="AL143" i="4"/>
  <c r="AK143" i="4"/>
  <c r="AJ143" i="4"/>
  <c r="AI143" i="4"/>
  <c r="AH143" i="4"/>
  <c r="AG143" i="4"/>
  <c r="AF143" i="4"/>
  <c r="AE143" i="4"/>
  <c r="AD143" i="4"/>
  <c r="AC143" i="4"/>
  <c r="AB143" i="4"/>
  <c r="AA143" i="4"/>
  <c r="Z143" i="4"/>
  <c r="Y143" i="4"/>
  <c r="X143" i="4"/>
  <c r="W143" i="4"/>
  <c r="V143" i="4"/>
  <c r="U143" i="4"/>
  <c r="T143" i="4"/>
  <c r="S143" i="4"/>
  <c r="R143" i="4"/>
  <c r="Q143" i="4"/>
  <c r="P143" i="4"/>
  <c r="O143" i="4"/>
  <c r="N143" i="4"/>
  <c r="M143" i="4"/>
  <c r="L143" i="4"/>
  <c r="K143" i="4"/>
  <c r="J143" i="4"/>
  <c r="I143" i="4"/>
  <c r="H143" i="4"/>
  <c r="G143" i="4"/>
  <c r="F143" i="4"/>
  <c r="E143" i="4"/>
  <c r="D143" i="4"/>
  <c r="C143" i="4"/>
  <c r="CQ129" i="4"/>
  <c r="CP129" i="4"/>
  <c r="CO129" i="4"/>
  <c r="CN129" i="4"/>
  <c r="CM129" i="4"/>
  <c r="CL129" i="4"/>
  <c r="CK129" i="4"/>
  <c r="CJ129" i="4"/>
  <c r="CI129" i="4"/>
  <c r="CH129" i="4"/>
  <c r="CG129" i="4"/>
  <c r="CF129" i="4"/>
  <c r="CE129" i="4"/>
  <c r="CD129" i="4"/>
  <c r="CC129" i="4"/>
  <c r="CB129" i="4"/>
  <c r="CA129" i="4"/>
  <c r="BZ129" i="4"/>
  <c r="BY129" i="4"/>
  <c r="BX129" i="4"/>
  <c r="BW129" i="4"/>
  <c r="BV129" i="4"/>
  <c r="BU129" i="4"/>
  <c r="BT129" i="4"/>
  <c r="BS129" i="4"/>
  <c r="BR129" i="4"/>
  <c r="BQ129" i="4"/>
  <c r="BP129" i="4"/>
  <c r="BO129" i="4"/>
  <c r="BN129" i="4"/>
  <c r="BM129" i="4"/>
  <c r="BL129" i="4"/>
  <c r="BK129" i="4"/>
  <c r="BJ129" i="4"/>
  <c r="BI129" i="4"/>
  <c r="BH129" i="4"/>
  <c r="BG129" i="4"/>
  <c r="BF129" i="4"/>
  <c r="BE129" i="4"/>
  <c r="BD129" i="4"/>
  <c r="BC129" i="4"/>
  <c r="BB129" i="4"/>
  <c r="BA129" i="4"/>
  <c r="AZ129" i="4"/>
  <c r="AY129" i="4"/>
  <c r="AX129" i="4"/>
  <c r="AW129" i="4"/>
  <c r="AV129" i="4"/>
  <c r="AU129" i="4"/>
  <c r="AT129" i="4"/>
  <c r="AS129" i="4"/>
  <c r="AR129" i="4"/>
  <c r="AQ129" i="4"/>
  <c r="AP129" i="4"/>
  <c r="AO129" i="4"/>
  <c r="AN129" i="4"/>
  <c r="AM129" i="4"/>
  <c r="AL129" i="4"/>
  <c r="AK129" i="4"/>
  <c r="AJ129" i="4"/>
  <c r="AI129" i="4"/>
  <c r="AH129" i="4"/>
  <c r="AG129" i="4"/>
  <c r="AF129" i="4"/>
  <c r="AE129" i="4"/>
  <c r="AD129" i="4"/>
  <c r="AC129" i="4"/>
  <c r="AB129" i="4"/>
  <c r="AA129" i="4"/>
  <c r="Z129" i="4"/>
  <c r="Y129" i="4"/>
  <c r="X129" i="4"/>
  <c r="W129" i="4"/>
  <c r="V129" i="4"/>
  <c r="U129" i="4"/>
  <c r="T129" i="4"/>
  <c r="S129" i="4"/>
  <c r="R129" i="4"/>
  <c r="Q129" i="4"/>
  <c r="P129" i="4"/>
  <c r="O129" i="4"/>
  <c r="N129" i="4"/>
  <c r="M129" i="4"/>
  <c r="L129" i="4"/>
  <c r="K129" i="4"/>
  <c r="J129" i="4"/>
  <c r="I129" i="4"/>
  <c r="H129" i="4"/>
  <c r="G129" i="4"/>
  <c r="F129" i="4"/>
  <c r="E129" i="4"/>
  <c r="D129" i="4"/>
  <c r="C129" i="4"/>
  <c r="CQ115" i="4"/>
  <c r="CP115" i="4"/>
  <c r="CO115" i="4"/>
  <c r="CN115" i="4"/>
  <c r="CM115" i="4"/>
  <c r="CL115" i="4"/>
  <c r="CK115" i="4"/>
  <c r="CJ115" i="4"/>
  <c r="CI115" i="4"/>
  <c r="CH115" i="4"/>
  <c r="CG115" i="4"/>
  <c r="CF115" i="4"/>
  <c r="CE115" i="4"/>
  <c r="CD115" i="4"/>
  <c r="CC115" i="4"/>
  <c r="CB115" i="4"/>
  <c r="CA115" i="4"/>
  <c r="BZ115" i="4"/>
  <c r="BY115" i="4"/>
  <c r="BX115" i="4"/>
  <c r="BW115" i="4"/>
  <c r="BV115" i="4"/>
  <c r="BU115" i="4"/>
  <c r="BT115" i="4"/>
  <c r="BS115" i="4"/>
  <c r="BR115" i="4"/>
  <c r="BQ115" i="4"/>
  <c r="BP115" i="4"/>
  <c r="BO115" i="4"/>
  <c r="BN115" i="4"/>
  <c r="BM115" i="4"/>
  <c r="BL115" i="4"/>
  <c r="BK115" i="4"/>
  <c r="BJ115" i="4"/>
  <c r="BI115" i="4"/>
  <c r="BH115" i="4"/>
  <c r="BG115" i="4"/>
  <c r="BF115" i="4"/>
  <c r="BE115" i="4"/>
  <c r="BD115" i="4"/>
  <c r="BC115" i="4"/>
  <c r="BB115" i="4"/>
  <c r="BA115" i="4"/>
  <c r="AZ115" i="4"/>
  <c r="AY115" i="4"/>
  <c r="AX115" i="4"/>
  <c r="AW115" i="4"/>
  <c r="AV115" i="4"/>
  <c r="AU115" i="4"/>
  <c r="AT115" i="4"/>
  <c r="AS115" i="4"/>
  <c r="AR115" i="4"/>
  <c r="AQ115" i="4"/>
  <c r="AP115" i="4"/>
  <c r="AO115" i="4"/>
  <c r="AN115" i="4"/>
  <c r="AM115" i="4"/>
  <c r="AL115" i="4"/>
  <c r="AK115" i="4"/>
  <c r="AJ115" i="4"/>
  <c r="AI115" i="4"/>
  <c r="AH115" i="4"/>
  <c r="AG115" i="4"/>
  <c r="AF115" i="4"/>
  <c r="AE115" i="4"/>
  <c r="AD115" i="4"/>
  <c r="AC115" i="4"/>
  <c r="AB115" i="4"/>
  <c r="AA115" i="4"/>
  <c r="Z115" i="4"/>
  <c r="Y115" i="4"/>
  <c r="X115" i="4"/>
  <c r="W115" i="4"/>
  <c r="V115" i="4"/>
  <c r="U115" i="4"/>
  <c r="T115" i="4"/>
  <c r="S115" i="4"/>
  <c r="R115" i="4"/>
  <c r="Q115" i="4"/>
  <c r="P115" i="4"/>
  <c r="O115" i="4"/>
  <c r="N115" i="4"/>
  <c r="M115" i="4"/>
  <c r="L115" i="4"/>
  <c r="K115" i="4"/>
  <c r="J115" i="4"/>
  <c r="I115" i="4"/>
  <c r="H115" i="4"/>
  <c r="G115" i="4"/>
  <c r="F115" i="4"/>
  <c r="E115" i="4"/>
  <c r="D115" i="4"/>
  <c r="C115" i="4"/>
  <c r="CQ101" i="4"/>
  <c r="CP101" i="4"/>
  <c r="CO101" i="4"/>
  <c r="CN101" i="4"/>
  <c r="CM101" i="4"/>
  <c r="CL101" i="4"/>
  <c r="CK101" i="4"/>
  <c r="CJ101" i="4"/>
  <c r="CI101" i="4"/>
  <c r="CH101" i="4"/>
  <c r="CG101" i="4"/>
  <c r="CF101" i="4"/>
  <c r="CE101" i="4"/>
  <c r="CD101" i="4"/>
  <c r="CC101" i="4"/>
  <c r="CB101" i="4"/>
  <c r="CA101" i="4"/>
  <c r="BZ101" i="4"/>
  <c r="BY101" i="4"/>
  <c r="BX101" i="4"/>
  <c r="BW101" i="4"/>
  <c r="BV101" i="4"/>
  <c r="BU101" i="4"/>
  <c r="BT101" i="4"/>
  <c r="BS101" i="4"/>
  <c r="BR101" i="4"/>
  <c r="BQ101" i="4"/>
  <c r="BP101" i="4"/>
  <c r="BO101" i="4"/>
  <c r="BN101" i="4"/>
  <c r="BM101" i="4"/>
  <c r="BL101" i="4"/>
  <c r="BK101" i="4"/>
  <c r="BJ101" i="4"/>
  <c r="BI101" i="4"/>
  <c r="BH101" i="4"/>
  <c r="BG101" i="4"/>
  <c r="BF101" i="4"/>
  <c r="BE101" i="4"/>
  <c r="BD101" i="4"/>
  <c r="BC101" i="4"/>
  <c r="BB101" i="4"/>
  <c r="BA101" i="4"/>
  <c r="AZ101" i="4"/>
  <c r="AY101" i="4"/>
  <c r="AX101" i="4"/>
  <c r="AW101" i="4"/>
  <c r="AV101" i="4"/>
  <c r="AU101" i="4"/>
  <c r="AT101" i="4"/>
  <c r="AS101" i="4"/>
  <c r="AR101" i="4"/>
  <c r="AQ101" i="4"/>
  <c r="AP101" i="4"/>
  <c r="AO101" i="4"/>
  <c r="AN101" i="4"/>
  <c r="AM101" i="4"/>
  <c r="AL101" i="4"/>
  <c r="AK101" i="4"/>
  <c r="AJ101" i="4"/>
  <c r="AI101" i="4"/>
  <c r="AH101" i="4"/>
  <c r="AG101" i="4"/>
  <c r="AF101" i="4"/>
  <c r="AE101" i="4"/>
  <c r="AD101" i="4"/>
  <c r="AC101" i="4"/>
  <c r="AB101" i="4"/>
  <c r="AA101" i="4"/>
  <c r="Z101" i="4"/>
  <c r="Y101" i="4"/>
  <c r="X101" i="4"/>
  <c r="W101" i="4"/>
  <c r="V101" i="4"/>
  <c r="U101" i="4"/>
  <c r="T101" i="4"/>
  <c r="S101" i="4"/>
  <c r="R101" i="4"/>
  <c r="Q101" i="4"/>
  <c r="P101" i="4"/>
  <c r="O101" i="4"/>
  <c r="N101" i="4"/>
  <c r="M101" i="4"/>
  <c r="L101" i="4"/>
  <c r="K101" i="4"/>
  <c r="J101" i="4"/>
  <c r="I101" i="4"/>
  <c r="H101" i="4"/>
  <c r="G101" i="4"/>
  <c r="F101" i="4"/>
  <c r="E101" i="4"/>
  <c r="D101" i="4"/>
  <c r="C101" i="4"/>
  <c r="CQ87" i="4"/>
  <c r="CP87" i="4"/>
  <c r="CO87" i="4"/>
  <c r="CN87" i="4"/>
  <c r="CM87" i="4"/>
  <c r="CL87" i="4"/>
  <c r="CK87" i="4"/>
  <c r="CJ87" i="4"/>
  <c r="CI87" i="4"/>
  <c r="CH87" i="4"/>
  <c r="CG87" i="4"/>
  <c r="CF87" i="4"/>
  <c r="CE87" i="4"/>
  <c r="CD87" i="4"/>
  <c r="CC87" i="4"/>
  <c r="CB87" i="4"/>
  <c r="CA87" i="4"/>
  <c r="BZ87" i="4"/>
  <c r="BY87" i="4"/>
  <c r="BX87" i="4"/>
  <c r="BW87" i="4"/>
  <c r="BV87" i="4"/>
  <c r="BU87" i="4"/>
  <c r="BT87" i="4"/>
  <c r="BS87" i="4"/>
  <c r="BR87" i="4"/>
  <c r="BQ87" i="4"/>
  <c r="BP87" i="4"/>
  <c r="BO87" i="4"/>
  <c r="BN87" i="4"/>
  <c r="BM87" i="4"/>
  <c r="BL87" i="4"/>
  <c r="BK87" i="4"/>
  <c r="BJ87" i="4"/>
  <c r="BI87" i="4"/>
  <c r="BH87" i="4"/>
  <c r="BG87" i="4"/>
  <c r="BF87" i="4"/>
  <c r="BE87" i="4"/>
  <c r="BD87" i="4"/>
  <c r="BC87" i="4"/>
  <c r="BB87" i="4"/>
  <c r="BA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H87" i="4"/>
  <c r="G87" i="4"/>
  <c r="F87" i="4"/>
  <c r="E87" i="4"/>
  <c r="D87" i="4"/>
  <c r="C87" i="4"/>
  <c r="CQ73" i="4"/>
  <c r="CP73" i="4"/>
  <c r="CO73" i="4"/>
  <c r="CN73" i="4"/>
  <c r="CM73" i="4"/>
  <c r="CL73" i="4"/>
  <c r="CK73" i="4"/>
  <c r="CJ73" i="4"/>
  <c r="CI73" i="4"/>
  <c r="CH73" i="4"/>
  <c r="CG73" i="4"/>
  <c r="CF73" i="4"/>
  <c r="CE73" i="4"/>
  <c r="CD73" i="4"/>
  <c r="CC73" i="4"/>
  <c r="CB73" i="4"/>
  <c r="CA73" i="4"/>
  <c r="BZ73" i="4"/>
  <c r="BY73" i="4"/>
  <c r="BX73" i="4"/>
  <c r="BW73" i="4"/>
  <c r="BV73" i="4"/>
  <c r="BU73" i="4"/>
  <c r="BT73" i="4"/>
  <c r="BS73" i="4"/>
  <c r="BR73" i="4"/>
  <c r="BQ73" i="4"/>
  <c r="BP73" i="4"/>
  <c r="BO73" i="4"/>
  <c r="BN73" i="4"/>
  <c r="BM73" i="4"/>
  <c r="BL73" i="4"/>
  <c r="BK73" i="4"/>
  <c r="BJ73" i="4"/>
  <c r="BI73" i="4"/>
  <c r="BH73" i="4"/>
  <c r="BG73" i="4"/>
  <c r="BF73" i="4"/>
  <c r="BE73" i="4"/>
  <c r="BD73" i="4"/>
  <c r="BC73" i="4"/>
  <c r="BB73" i="4"/>
  <c r="BA73" i="4"/>
  <c r="AZ73" i="4"/>
  <c r="AY73" i="4"/>
  <c r="AX73" i="4"/>
  <c r="AW73" i="4"/>
  <c r="AV73" i="4"/>
  <c r="AU73" i="4"/>
  <c r="AT73" i="4"/>
  <c r="AS73" i="4"/>
  <c r="AR73" i="4"/>
  <c r="AQ73" i="4"/>
  <c r="AP73" i="4"/>
  <c r="AO73" i="4"/>
  <c r="AN73" i="4"/>
  <c r="AM73" i="4"/>
  <c r="AL73" i="4"/>
  <c r="AK73" i="4"/>
  <c r="AJ73" i="4"/>
  <c r="AI73" i="4"/>
  <c r="AH73" i="4"/>
  <c r="AG73" i="4"/>
  <c r="AF73" i="4"/>
  <c r="AE73" i="4"/>
  <c r="AD73" i="4"/>
  <c r="AC73" i="4"/>
  <c r="AB73" i="4"/>
  <c r="AA73" i="4"/>
  <c r="Z73" i="4"/>
  <c r="Y73" i="4"/>
  <c r="X73" i="4"/>
  <c r="W73" i="4"/>
  <c r="V73" i="4"/>
  <c r="U73" i="4"/>
  <c r="T73" i="4"/>
  <c r="S73" i="4"/>
  <c r="R73" i="4"/>
  <c r="Q73" i="4"/>
  <c r="P73" i="4"/>
  <c r="O73" i="4"/>
  <c r="N73" i="4"/>
  <c r="M73" i="4"/>
  <c r="L73" i="4"/>
  <c r="K73" i="4"/>
  <c r="J73" i="4"/>
  <c r="I73" i="4"/>
  <c r="H73" i="4"/>
  <c r="G73" i="4"/>
  <c r="F73" i="4"/>
  <c r="E73" i="4"/>
  <c r="D73" i="4"/>
  <c r="C73" i="4"/>
  <c r="CQ59" i="4"/>
  <c r="CP59" i="4"/>
  <c r="CO59" i="4"/>
  <c r="CN59" i="4"/>
  <c r="CM59" i="4"/>
  <c r="CL59" i="4"/>
  <c r="CK59" i="4"/>
  <c r="CJ59" i="4"/>
  <c r="CI59" i="4"/>
  <c r="CH59" i="4"/>
  <c r="CG59" i="4"/>
  <c r="CF59" i="4"/>
  <c r="CE59" i="4"/>
  <c r="CD59" i="4"/>
  <c r="CC59" i="4"/>
  <c r="CB59" i="4"/>
  <c r="CA59" i="4"/>
  <c r="BZ59" i="4"/>
  <c r="BY59" i="4"/>
  <c r="BX59" i="4"/>
  <c r="BW59" i="4"/>
  <c r="BV59" i="4"/>
  <c r="BU59" i="4"/>
  <c r="BT59" i="4"/>
  <c r="BS59" i="4"/>
  <c r="BR59" i="4"/>
  <c r="BQ59" i="4"/>
  <c r="BP59" i="4"/>
  <c r="BO59" i="4"/>
  <c r="BN59" i="4"/>
  <c r="BM59" i="4"/>
  <c r="BL59" i="4"/>
  <c r="BK59" i="4"/>
  <c r="BJ59" i="4"/>
  <c r="BI59" i="4"/>
  <c r="BH59" i="4"/>
  <c r="BG59" i="4"/>
  <c r="BF59" i="4"/>
  <c r="BE59" i="4"/>
  <c r="BD59" i="4"/>
  <c r="BC59" i="4"/>
  <c r="BB59" i="4"/>
  <c r="BA59" i="4"/>
  <c r="AZ59" i="4"/>
  <c r="AY59" i="4"/>
  <c r="AX59" i="4"/>
  <c r="AW59" i="4"/>
  <c r="AV59" i="4"/>
  <c r="AU59" i="4"/>
  <c r="AT59" i="4"/>
  <c r="AS59" i="4"/>
  <c r="AR59" i="4"/>
  <c r="AQ59" i="4"/>
  <c r="AP59" i="4"/>
  <c r="AO59" i="4"/>
  <c r="AN59" i="4"/>
  <c r="AM59" i="4"/>
  <c r="AL59" i="4"/>
  <c r="AK59" i="4"/>
  <c r="AJ59" i="4"/>
  <c r="AI59" i="4"/>
  <c r="AH59" i="4"/>
  <c r="AG59" i="4"/>
  <c r="AF59" i="4"/>
  <c r="AE59" i="4"/>
  <c r="AD59" i="4"/>
  <c r="AC59" i="4"/>
  <c r="AB59" i="4"/>
  <c r="AA59" i="4"/>
  <c r="Z59" i="4"/>
  <c r="Y59" i="4"/>
  <c r="X59" i="4"/>
  <c r="W59" i="4"/>
  <c r="V59" i="4"/>
  <c r="U59" i="4"/>
  <c r="T59" i="4"/>
  <c r="S59" i="4"/>
  <c r="R59" i="4"/>
  <c r="Q59" i="4"/>
  <c r="P59" i="4"/>
  <c r="O59" i="4"/>
  <c r="N59" i="4"/>
  <c r="M59" i="4"/>
  <c r="L59" i="4"/>
  <c r="K59" i="4"/>
  <c r="J59" i="4"/>
  <c r="I59" i="4"/>
  <c r="H59" i="4"/>
  <c r="G59" i="4"/>
  <c r="F59" i="4"/>
  <c r="E59" i="4"/>
  <c r="D59" i="4"/>
  <c r="C59" i="4"/>
  <c r="CQ45" i="4"/>
  <c r="CP45" i="4"/>
  <c r="CO45" i="4"/>
  <c r="CN45" i="4"/>
  <c r="CM45" i="4"/>
  <c r="CL45" i="4"/>
  <c r="CK45" i="4"/>
  <c r="CJ45" i="4"/>
  <c r="CI45" i="4"/>
  <c r="CH45" i="4"/>
  <c r="CG45" i="4"/>
  <c r="CF45" i="4"/>
  <c r="CE45" i="4"/>
  <c r="CD45" i="4"/>
  <c r="CC45" i="4"/>
  <c r="CB45" i="4"/>
  <c r="CA45" i="4"/>
  <c r="BZ45" i="4"/>
  <c r="BY45" i="4"/>
  <c r="BX45" i="4"/>
  <c r="BW45" i="4"/>
  <c r="BV45" i="4"/>
  <c r="BU45" i="4"/>
  <c r="BT45" i="4"/>
  <c r="BS45" i="4"/>
  <c r="BR45" i="4"/>
  <c r="BQ45" i="4"/>
  <c r="BP45" i="4"/>
  <c r="BO45" i="4"/>
  <c r="BN45" i="4"/>
  <c r="BM45" i="4"/>
  <c r="BL45" i="4"/>
  <c r="BK45" i="4"/>
  <c r="BJ45" i="4"/>
  <c r="BI45" i="4"/>
  <c r="BH45" i="4"/>
  <c r="BG45" i="4"/>
  <c r="BF45" i="4"/>
  <c r="BE45" i="4"/>
  <c r="BD45" i="4"/>
  <c r="BC45" i="4"/>
  <c r="BB45" i="4"/>
  <c r="BA45" i="4"/>
  <c r="AZ45" i="4"/>
  <c r="AY45" i="4"/>
  <c r="AX45" i="4"/>
  <c r="AW45" i="4"/>
  <c r="AV45" i="4"/>
  <c r="AU45" i="4"/>
  <c r="AT45" i="4"/>
  <c r="AS45" i="4"/>
  <c r="AR45" i="4"/>
  <c r="AQ45" i="4"/>
  <c r="AP45" i="4"/>
  <c r="AO45" i="4"/>
  <c r="AN45" i="4"/>
  <c r="AM45" i="4"/>
  <c r="AL45" i="4"/>
  <c r="AK45" i="4"/>
  <c r="AJ45" i="4"/>
  <c r="AI45" i="4"/>
  <c r="AH45" i="4"/>
  <c r="AG45" i="4"/>
  <c r="AF45" i="4"/>
  <c r="AE45" i="4"/>
  <c r="AD45" i="4"/>
  <c r="AC45" i="4"/>
  <c r="AB45" i="4"/>
  <c r="AA45" i="4"/>
  <c r="Z45" i="4"/>
  <c r="Y45" i="4"/>
  <c r="X45" i="4"/>
  <c r="W45" i="4"/>
  <c r="V45" i="4"/>
  <c r="U45" i="4"/>
  <c r="T45" i="4"/>
  <c r="S45" i="4"/>
  <c r="R45" i="4"/>
  <c r="Q45" i="4"/>
  <c r="P45" i="4"/>
  <c r="O45" i="4"/>
  <c r="N45" i="4"/>
  <c r="M45" i="4"/>
  <c r="L45" i="4"/>
  <c r="K45" i="4"/>
  <c r="J45" i="4"/>
  <c r="I45" i="4"/>
  <c r="H45" i="4"/>
  <c r="G45" i="4"/>
  <c r="F45" i="4"/>
  <c r="E45" i="4"/>
  <c r="D45" i="4"/>
  <c r="C45" i="4"/>
  <c r="CQ31" i="4"/>
  <c r="CP31" i="4"/>
  <c r="CO31" i="4"/>
  <c r="CN31" i="4"/>
  <c r="CM31" i="4"/>
  <c r="CL31" i="4"/>
  <c r="CK31" i="4"/>
  <c r="CJ31" i="4"/>
  <c r="CI31" i="4"/>
  <c r="CH31" i="4"/>
  <c r="CG31" i="4"/>
  <c r="CF31" i="4"/>
  <c r="CE31" i="4"/>
  <c r="CD31" i="4"/>
  <c r="CC31" i="4"/>
  <c r="CB31" i="4"/>
  <c r="CA31" i="4"/>
  <c r="BZ31" i="4"/>
  <c r="BY31" i="4"/>
  <c r="BX31" i="4"/>
  <c r="BW31" i="4"/>
  <c r="BV31" i="4"/>
  <c r="BU31" i="4"/>
  <c r="BT31" i="4"/>
  <c r="BS31" i="4"/>
  <c r="BR31" i="4"/>
  <c r="BQ31" i="4"/>
  <c r="BP31" i="4"/>
  <c r="BO31" i="4"/>
  <c r="BN31" i="4"/>
  <c r="BM31" i="4"/>
  <c r="BL31" i="4"/>
  <c r="BK31" i="4"/>
  <c r="BJ31" i="4"/>
  <c r="BI31" i="4"/>
  <c r="BH31" i="4"/>
  <c r="BG31" i="4"/>
  <c r="BF31" i="4"/>
  <c r="BE31" i="4"/>
  <c r="BD31" i="4"/>
  <c r="BC31" i="4"/>
  <c r="BB31" i="4"/>
  <c r="BA31" i="4"/>
  <c r="AZ31" i="4"/>
  <c r="AY31" i="4"/>
  <c r="AX31" i="4"/>
  <c r="AW31" i="4"/>
  <c r="AV31" i="4"/>
  <c r="AU31" i="4"/>
  <c r="AT31" i="4"/>
  <c r="AS31" i="4"/>
  <c r="AR31" i="4"/>
  <c r="AQ31" i="4"/>
  <c r="AP31" i="4"/>
  <c r="AO31" i="4"/>
  <c r="AN31" i="4"/>
  <c r="AM31" i="4"/>
  <c r="AL31" i="4"/>
  <c r="AK31" i="4"/>
  <c r="AJ31" i="4"/>
  <c r="AI31" i="4"/>
  <c r="AH31" i="4"/>
  <c r="AG31" i="4"/>
  <c r="AF31" i="4"/>
  <c r="AE31" i="4"/>
  <c r="AD31" i="4"/>
  <c r="AC31" i="4"/>
  <c r="AB31" i="4"/>
  <c r="AA31" i="4"/>
  <c r="Z31" i="4"/>
  <c r="Y31" i="4"/>
  <c r="X31" i="4"/>
  <c r="W31" i="4"/>
  <c r="V31" i="4"/>
  <c r="U31" i="4"/>
  <c r="T31" i="4"/>
  <c r="S31" i="4"/>
  <c r="R31" i="4"/>
  <c r="Q31" i="4"/>
  <c r="P31" i="4"/>
  <c r="O31" i="4"/>
  <c r="N31" i="4"/>
  <c r="M31" i="4"/>
  <c r="L31" i="4"/>
  <c r="K31" i="4"/>
  <c r="J31" i="4"/>
  <c r="I31" i="4"/>
  <c r="H31" i="4"/>
  <c r="G31" i="4"/>
  <c r="F31" i="4"/>
  <c r="E31" i="4"/>
  <c r="D31" i="4"/>
  <c r="C31"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B17" i="4"/>
  <c r="AC142" i="2"/>
  <c r="AB142" i="2"/>
  <c r="AA142" i="2"/>
  <c r="Z142" i="2"/>
  <c r="Y142" i="2"/>
  <c r="X142" i="2"/>
  <c r="W142" i="2"/>
  <c r="V142" i="2"/>
  <c r="U142" i="2"/>
  <c r="T142" i="2"/>
  <c r="S142" i="2"/>
  <c r="R142" i="2"/>
  <c r="Q142" i="2"/>
  <c r="P142" i="2"/>
  <c r="O142" i="2"/>
  <c r="N142" i="2"/>
  <c r="M142" i="2"/>
  <c r="L142" i="2"/>
  <c r="K142" i="2"/>
  <c r="J142" i="2"/>
  <c r="I142" i="2"/>
  <c r="H142" i="2"/>
  <c r="G142" i="2"/>
  <c r="F142" i="2"/>
  <c r="E142" i="2"/>
  <c r="D142" i="2"/>
  <c r="C142" i="2"/>
  <c r="AC128" i="2"/>
  <c r="AB128" i="2"/>
  <c r="AA128" i="2"/>
  <c r="Z128" i="2"/>
  <c r="Y128" i="2"/>
  <c r="X128" i="2"/>
  <c r="W128" i="2"/>
  <c r="V128" i="2"/>
  <c r="U128" i="2"/>
  <c r="T128" i="2"/>
  <c r="S128" i="2"/>
  <c r="R128" i="2"/>
  <c r="Q128" i="2"/>
  <c r="P128" i="2"/>
  <c r="O128" i="2"/>
  <c r="N128" i="2"/>
  <c r="M128" i="2"/>
  <c r="L128" i="2"/>
  <c r="K128" i="2"/>
  <c r="J128" i="2"/>
  <c r="I128" i="2"/>
  <c r="H128" i="2"/>
  <c r="G128" i="2"/>
  <c r="F128" i="2"/>
  <c r="E128" i="2"/>
  <c r="D128" i="2"/>
  <c r="C128" i="2"/>
  <c r="AC114" i="2"/>
  <c r="AB114" i="2"/>
  <c r="AA114" i="2"/>
  <c r="Z114" i="2"/>
  <c r="Y114" i="2"/>
  <c r="X114" i="2"/>
  <c r="W114" i="2"/>
  <c r="V114" i="2"/>
  <c r="U114" i="2"/>
  <c r="T114" i="2"/>
  <c r="S114" i="2"/>
  <c r="R114" i="2"/>
  <c r="Q114" i="2"/>
  <c r="P114" i="2"/>
  <c r="O114" i="2"/>
  <c r="N114" i="2"/>
  <c r="M114" i="2"/>
  <c r="L114" i="2"/>
  <c r="K114" i="2"/>
  <c r="J114" i="2"/>
  <c r="I114" i="2"/>
  <c r="H114" i="2"/>
  <c r="G114" i="2"/>
  <c r="F114" i="2"/>
  <c r="E114" i="2"/>
  <c r="D114" i="2"/>
  <c r="C114" i="2"/>
  <c r="AC100" i="2"/>
  <c r="AB100" i="2"/>
  <c r="AA100" i="2"/>
  <c r="Z100" i="2"/>
  <c r="Y100" i="2"/>
  <c r="X100" i="2"/>
  <c r="W100" i="2"/>
  <c r="V100" i="2"/>
  <c r="U100" i="2"/>
  <c r="T100" i="2"/>
  <c r="S100" i="2"/>
  <c r="R100" i="2"/>
  <c r="Q100" i="2"/>
  <c r="P100" i="2"/>
  <c r="O100" i="2"/>
  <c r="N100" i="2"/>
  <c r="M100" i="2"/>
  <c r="L100" i="2"/>
  <c r="K100" i="2"/>
  <c r="J100" i="2"/>
  <c r="I100" i="2"/>
  <c r="H100" i="2"/>
  <c r="G100" i="2"/>
  <c r="F100" i="2"/>
  <c r="E100" i="2"/>
  <c r="D100" i="2"/>
  <c r="C100" i="2"/>
  <c r="AC86" i="2"/>
  <c r="AB86" i="2"/>
  <c r="AA86" i="2"/>
  <c r="Z86" i="2"/>
  <c r="Y86" i="2"/>
  <c r="X86" i="2"/>
  <c r="W86" i="2"/>
  <c r="V86" i="2"/>
  <c r="U86" i="2"/>
  <c r="T86" i="2"/>
  <c r="S86" i="2"/>
  <c r="R86" i="2"/>
  <c r="Q86" i="2"/>
  <c r="P86" i="2"/>
  <c r="O86" i="2"/>
  <c r="N86" i="2"/>
  <c r="M86" i="2"/>
  <c r="L86" i="2"/>
  <c r="K86" i="2"/>
  <c r="J86" i="2"/>
  <c r="I86" i="2"/>
  <c r="H86" i="2"/>
  <c r="G86" i="2"/>
  <c r="F86" i="2"/>
  <c r="E86" i="2"/>
  <c r="D86" i="2"/>
  <c r="C86" i="2"/>
  <c r="AC72" i="2"/>
  <c r="AB72" i="2"/>
  <c r="AA72" i="2"/>
  <c r="Z72" i="2"/>
  <c r="Y72" i="2"/>
  <c r="X72" i="2"/>
  <c r="W72" i="2"/>
  <c r="V72" i="2"/>
  <c r="U72" i="2"/>
  <c r="T72" i="2"/>
  <c r="S72" i="2"/>
  <c r="R72" i="2"/>
  <c r="Q72" i="2"/>
  <c r="P72" i="2"/>
  <c r="O72" i="2"/>
  <c r="N72" i="2"/>
  <c r="M72" i="2"/>
  <c r="L72" i="2"/>
  <c r="K72" i="2"/>
  <c r="J72" i="2"/>
  <c r="I72" i="2"/>
  <c r="H72" i="2"/>
  <c r="G72" i="2"/>
  <c r="F72" i="2"/>
  <c r="E72" i="2"/>
  <c r="D72" i="2"/>
  <c r="C72" i="2"/>
  <c r="AC58" i="2"/>
  <c r="AB58" i="2"/>
  <c r="AA58" i="2"/>
  <c r="Z58" i="2"/>
  <c r="Y58" i="2"/>
  <c r="X58" i="2"/>
  <c r="W58" i="2"/>
  <c r="V58" i="2"/>
  <c r="U58" i="2"/>
  <c r="T58" i="2"/>
  <c r="S58" i="2"/>
  <c r="R58" i="2"/>
  <c r="Q58" i="2"/>
  <c r="P58" i="2"/>
  <c r="O58" i="2"/>
  <c r="N58" i="2"/>
  <c r="M58" i="2"/>
  <c r="L58" i="2"/>
  <c r="K58" i="2"/>
  <c r="J58" i="2"/>
  <c r="I58" i="2"/>
  <c r="H58" i="2"/>
  <c r="G58" i="2"/>
  <c r="F58" i="2"/>
  <c r="E58" i="2"/>
  <c r="D58" i="2"/>
  <c r="C58" i="2"/>
  <c r="AC44" i="2"/>
  <c r="AB44" i="2"/>
  <c r="AA44" i="2"/>
  <c r="Z44" i="2"/>
  <c r="Y44" i="2"/>
  <c r="X44" i="2"/>
  <c r="W44" i="2"/>
  <c r="V44" i="2"/>
  <c r="U44" i="2"/>
  <c r="T44" i="2"/>
  <c r="S44" i="2"/>
  <c r="R44" i="2"/>
  <c r="Q44" i="2"/>
  <c r="P44" i="2"/>
  <c r="O44" i="2"/>
  <c r="N44" i="2"/>
  <c r="M44" i="2"/>
  <c r="L44" i="2"/>
  <c r="K44" i="2"/>
  <c r="J44" i="2"/>
  <c r="I44" i="2"/>
  <c r="H44" i="2"/>
  <c r="G44" i="2"/>
  <c r="F44" i="2"/>
  <c r="E44" i="2"/>
  <c r="D44" i="2"/>
  <c r="C44" i="2"/>
  <c r="AC30" i="2"/>
  <c r="AB30" i="2"/>
  <c r="AA30" i="2"/>
  <c r="Z30" i="2"/>
  <c r="Y30" i="2"/>
  <c r="X30" i="2"/>
  <c r="W30" i="2"/>
  <c r="V30" i="2"/>
  <c r="U30" i="2"/>
  <c r="T30" i="2"/>
  <c r="S30" i="2"/>
  <c r="R30" i="2"/>
  <c r="Q30" i="2"/>
  <c r="P30" i="2"/>
  <c r="O30" i="2"/>
  <c r="N30" i="2"/>
  <c r="M30" i="2"/>
  <c r="L30" i="2"/>
  <c r="K30" i="2"/>
  <c r="J30" i="2"/>
  <c r="I30" i="2"/>
  <c r="H30" i="2"/>
  <c r="G30" i="2"/>
  <c r="F30" i="2"/>
  <c r="E30" i="2"/>
  <c r="D30" i="2"/>
  <c r="C30" i="2"/>
  <c r="AC15" i="2"/>
  <c r="AB15" i="2"/>
  <c r="AA15" i="2"/>
  <c r="Z15" i="2"/>
  <c r="Y15" i="2"/>
  <c r="X15" i="2"/>
  <c r="W15" i="2"/>
  <c r="V15" i="2"/>
  <c r="U15" i="2"/>
  <c r="T15" i="2"/>
  <c r="S15" i="2"/>
  <c r="R15" i="2"/>
  <c r="Q15" i="2"/>
  <c r="P15" i="2"/>
  <c r="O15" i="2"/>
  <c r="N15" i="2"/>
  <c r="M15" i="2"/>
  <c r="L15" i="2"/>
  <c r="K15" i="2"/>
  <c r="J15" i="2"/>
  <c r="I15" i="2"/>
  <c r="H15" i="2"/>
  <c r="G15" i="2"/>
  <c r="F15" i="2"/>
  <c r="E15" i="2"/>
  <c r="D15" i="2"/>
  <c r="C15" i="2"/>
  <c r="B15" i="2"/>
  <c r="B143" i="1"/>
  <c r="B129" i="1"/>
  <c r="B115" i="1"/>
  <c r="B101" i="1"/>
  <c r="B87" i="1"/>
  <c r="B73" i="1"/>
  <c r="AF59" i="1"/>
  <c r="AE59" i="1"/>
  <c r="AD59" i="1"/>
  <c r="AC59" i="1"/>
  <c r="AB59" i="1"/>
  <c r="AA52" i="1"/>
  <c r="AA59" i="1"/>
  <c r="Z59" i="1"/>
  <c r="Y59" i="1"/>
  <c r="X59" i="1"/>
  <c r="W59" i="1"/>
  <c r="V59" i="1"/>
  <c r="U59" i="1"/>
  <c r="T59" i="1"/>
  <c r="S59" i="1"/>
  <c r="R59" i="1"/>
  <c r="Q59" i="1"/>
  <c r="P59" i="1"/>
  <c r="O59" i="1"/>
  <c r="N59" i="1"/>
  <c r="M59" i="1"/>
  <c r="L59" i="1"/>
  <c r="K59" i="1"/>
  <c r="J59" i="1"/>
  <c r="I59" i="1"/>
  <c r="H59" i="1"/>
  <c r="G59" i="1"/>
  <c r="F59" i="1"/>
  <c r="E59" i="1"/>
  <c r="D59" i="1"/>
  <c r="C59" i="1"/>
  <c r="B59" i="1"/>
  <c r="AF45" i="1"/>
  <c r="AE45" i="1"/>
  <c r="AD45" i="1"/>
  <c r="AC45" i="1"/>
  <c r="AB45" i="1"/>
  <c r="AA38" i="1"/>
  <c r="AA45" i="1"/>
  <c r="Z45" i="1"/>
  <c r="Y45" i="1"/>
  <c r="X45" i="1"/>
  <c r="W45" i="1"/>
  <c r="V45" i="1"/>
  <c r="U45" i="1"/>
  <c r="T45" i="1"/>
  <c r="S45" i="1"/>
  <c r="R45" i="1"/>
  <c r="Q45" i="1"/>
  <c r="P45" i="1"/>
  <c r="O45" i="1"/>
  <c r="N45" i="1"/>
  <c r="M45" i="1"/>
  <c r="L45" i="1"/>
  <c r="K45" i="1"/>
  <c r="J45" i="1"/>
  <c r="I45" i="1"/>
  <c r="H45" i="1"/>
  <c r="G45" i="1"/>
  <c r="F45" i="1"/>
  <c r="E45" i="1"/>
  <c r="D45" i="1"/>
  <c r="C45" i="1"/>
  <c r="B45" i="1"/>
  <c r="AF31" i="1"/>
  <c r="AE31" i="1"/>
  <c r="AD31" i="1"/>
  <c r="AC31" i="1"/>
  <c r="AB31" i="1"/>
  <c r="AA24" i="1"/>
  <c r="AA31" i="1"/>
  <c r="Z31" i="1"/>
  <c r="Y31" i="1"/>
  <c r="X31" i="1"/>
  <c r="W31" i="1"/>
  <c r="V31" i="1"/>
  <c r="U31" i="1"/>
  <c r="T31" i="1"/>
  <c r="S31" i="1"/>
  <c r="R31" i="1"/>
  <c r="Q31" i="1"/>
  <c r="P31" i="1"/>
  <c r="O31" i="1"/>
  <c r="N31" i="1"/>
  <c r="M31" i="1"/>
  <c r="L31" i="1"/>
  <c r="K31" i="1"/>
  <c r="J31" i="1"/>
  <c r="I31" i="1"/>
  <c r="H31" i="1"/>
  <c r="G31" i="1"/>
  <c r="F31" i="1"/>
  <c r="E31" i="1"/>
  <c r="D31" i="1"/>
  <c r="C31" i="1"/>
  <c r="B31" i="1"/>
  <c r="AF17" i="1"/>
  <c r="AE17" i="1"/>
  <c r="AD17" i="1"/>
  <c r="AC17" i="1"/>
  <c r="AB17" i="1"/>
  <c r="AA10" i="1"/>
  <c r="AA17" i="1"/>
  <c r="Z17" i="1"/>
  <c r="Y17" i="1"/>
  <c r="X17" i="1"/>
  <c r="W17" i="1"/>
  <c r="V17" i="1"/>
  <c r="U17" i="1"/>
  <c r="T17" i="1"/>
  <c r="S17" i="1"/>
  <c r="R17" i="1"/>
  <c r="Q17" i="1"/>
  <c r="P17" i="1"/>
  <c r="O17" i="1"/>
  <c r="N17" i="1"/>
  <c r="M17" i="1"/>
  <c r="L17" i="1"/>
  <c r="K17" i="1"/>
  <c r="J17" i="1"/>
  <c r="I17" i="1"/>
  <c r="H17" i="1"/>
  <c r="G17" i="1"/>
  <c r="F17" i="1"/>
  <c r="E17" i="1"/>
  <c r="D17" i="1"/>
  <c r="C17" i="1"/>
  <c r="B17" i="1"/>
</calcChain>
</file>

<file path=xl/sharedStrings.xml><?xml version="1.0" encoding="utf-8"?>
<sst xmlns="http://schemas.openxmlformats.org/spreadsheetml/2006/main" count="2985" uniqueCount="426">
  <si>
    <t>Shergotty</t>
  </si>
  <si>
    <t>Zagami</t>
  </si>
  <si>
    <t>Dhofar 378</t>
  </si>
  <si>
    <t>LAR 06319</t>
  </si>
  <si>
    <t>G. Valadares</t>
  </si>
  <si>
    <t>NWA 817</t>
  </si>
  <si>
    <t>NWA 998</t>
  </si>
  <si>
    <t>Chassigny</t>
  </si>
  <si>
    <t>ALH 84001</t>
  </si>
  <si>
    <t>Case</t>
  </si>
  <si>
    <t>FeO</t>
  </si>
  <si>
    <t>MnO</t>
  </si>
  <si>
    <t>MgO</t>
  </si>
  <si>
    <t>CaO</t>
  </si>
  <si>
    <t>Poikilitic shergottites</t>
  </si>
  <si>
    <t>Basaltic shergottites</t>
  </si>
  <si>
    <t>Olivine-phyric shergottites</t>
  </si>
  <si>
    <t>Nakhlites</t>
  </si>
  <si>
    <t>Chassignites</t>
  </si>
  <si>
    <t>Total</t>
  </si>
  <si>
    <t>Bounce Rock</t>
  </si>
  <si>
    <t>QUE 94201</t>
  </si>
  <si>
    <t>Clast 1</t>
  </si>
  <si>
    <t>Clast 2</t>
  </si>
  <si>
    <t>Clast 3</t>
  </si>
  <si>
    <t>Clast 4</t>
  </si>
  <si>
    <t>Clast 5</t>
  </si>
  <si>
    <t>Clast 6</t>
  </si>
  <si>
    <t>Clast 31</t>
  </si>
  <si>
    <t>Clast 44</t>
  </si>
  <si>
    <t>Clast 55</t>
  </si>
  <si>
    <t>Clast 56</t>
  </si>
  <si>
    <t>Clast 57</t>
  </si>
  <si>
    <t>Clast 59</t>
  </si>
  <si>
    <t>Clast 66</t>
  </si>
  <si>
    <t>Clast 67</t>
  </si>
  <si>
    <t>Clast 70</t>
  </si>
  <si>
    <t>Clast 71</t>
  </si>
  <si>
    <t>Clast 72</t>
  </si>
  <si>
    <t>Clast 73</t>
  </si>
  <si>
    <t>Clast 74F</t>
  </si>
  <si>
    <t>Clast 75</t>
  </si>
  <si>
    <t>Clast 76</t>
  </si>
  <si>
    <t>Clast 77</t>
  </si>
  <si>
    <t>Clast 78</t>
  </si>
  <si>
    <t>Clast 80</t>
  </si>
  <si>
    <t>H</t>
  </si>
  <si>
    <t>G</t>
  </si>
  <si>
    <t>F</t>
  </si>
  <si>
    <t>E</t>
  </si>
  <si>
    <t>D</t>
  </si>
  <si>
    <t>C</t>
  </si>
  <si>
    <t>C low</t>
  </si>
  <si>
    <t>B</t>
  </si>
  <si>
    <t>A</t>
  </si>
  <si>
    <t>A low</t>
  </si>
  <si>
    <t>EETA79001B</t>
  </si>
  <si>
    <t>NWA 1068</t>
  </si>
  <si>
    <t xml:space="preserve"> Dhofar 019</t>
  </si>
  <si>
    <t>DaG 476</t>
  </si>
  <si>
    <t>DaG 489</t>
  </si>
  <si>
    <t>Y-980459</t>
  </si>
  <si>
    <t>EETA79001A</t>
  </si>
  <si>
    <t>Lafayette</t>
  </si>
  <si>
    <t>Nakhla</t>
  </si>
  <si>
    <t>MiL 03346</t>
  </si>
  <si>
    <t>Y-000593</t>
  </si>
  <si>
    <t>-</t>
  </si>
  <si>
    <t>81b</t>
  </si>
  <si>
    <t>150a</t>
  </si>
  <si>
    <t>380b</t>
  </si>
  <si>
    <t>385b</t>
  </si>
  <si>
    <t>429b</t>
  </si>
  <si>
    <t>SU</t>
  </si>
  <si>
    <t>RU</t>
  </si>
  <si>
    <t>RB</t>
  </si>
  <si>
    <t>RR</t>
  </si>
  <si>
    <t>SD</t>
  </si>
  <si>
    <t>SF</t>
  </si>
  <si>
    <t>ST</t>
  </si>
  <si>
    <t>RF</t>
  </si>
  <si>
    <t>RR1</t>
  </si>
  <si>
    <t>RR2</t>
  </si>
  <si>
    <t>Gusev_Soil</t>
  </si>
  <si>
    <t>Adirondack_asis</t>
  </si>
  <si>
    <t>Adirondack_brush</t>
  </si>
  <si>
    <t>Adirondack_RAT</t>
  </si>
  <si>
    <t>Crest_morning</t>
  </si>
  <si>
    <t>Mimi</t>
  </si>
  <si>
    <t>Track</t>
  </si>
  <si>
    <t>Rampflats</t>
  </si>
  <si>
    <t>Angelflats</t>
  </si>
  <si>
    <t>Grandeflats</t>
  </si>
  <si>
    <t>Road Cut_Floor3_</t>
  </si>
  <si>
    <t>Road Cut_WallMIonl</t>
  </si>
  <si>
    <t>Sugar_T1</t>
  </si>
  <si>
    <t>Humphrey_Ashley_asis</t>
  </si>
  <si>
    <t>Humphrey_Heyworth_asis</t>
  </si>
  <si>
    <t>Humphrey_brush</t>
  </si>
  <si>
    <t>Humphrey_RAT1</t>
  </si>
  <si>
    <t>Humphrey_RAT2</t>
  </si>
  <si>
    <t>Plank_Asis</t>
  </si>
  <si>
    <t>SugarLoafFlats_soi</t>
  </si>
  <si>
    <t>Gobi1_soil</t>
  </si>
  <si>
    <t>Serpent_Scuffed</t>
  </si>
  <si>
    <t>Mazatzal_NewYork_Brush</t>
  </si>
  <si>
    <t>Mazatzal_Texas_asisRAT1</t>
  </si>
  <si>
    <t>Mazatzal_NewYork_RAT1Oregon_Asis</t>
  </si>
  <si>
    <t>Mazatzal_Oregon_Asis</t>
  </si>
  <si>
    <t>Mazatzal_Brooklyn_RAT2</t>
  </si>
  <si>
    <t>Route66_brushed</t>
  </si>
  <si>
    <t>Bitterrootflats_flats1</t>
  </si>
  <si>
    <t>Bighole_Mayfly_surface</t>
  </si>
  <si>
    <t>Bighole_RS2</t>
  </si>
  <si>
    <t>Bighole_Trico</t>
  </si>
  <si>
    <t>Owens_soil_Track</t>
  </si>
  <si>
    <t>Accelerator_Soil</t>
  </si>
  <si>
    <t>Santa_Anita_trench_surface</t>
  </si>
  <si>
    <t>Boroughs_Mills_bottom</t>
  </si>
  <si>
    <t>Boroughs_Hellskitchen_side</t>
  </si>
  <si>
    <t>Mojave_Joshua_Asis</t>
  </si>
  <si>
    <t>Shredded_dark4_soil</t>
  </si>
  <si>
    <t>Goldklumpen_Asis</t>
  </si>
  <si>
    <t>Goldfinger_Jaws_soil</t>
  </si>
  <si>
    <t>Fools_gold_Asis</t>
  </si>
  <si>
    <t>Pot_of_Gold_RAT</t>
  </si>
  <si>
    <t>Breadbox_Sourdough</t>
  </si>
  <si>
    <t>String_of_pearls_Perlx</t>
  </si>
  <si>
    <t>WoolyPatch_Sabre_asis</t>
  </si>
  <si>
    <t>WoolyPatch_Sabre_RAT</t>
  </si>
  <si>
    <t>Woolypatch_Mastodon_RAT</t>
  </si>
  <si>
    <t>Clovis_Plano_asis</t>
  </si>
  <si>
    <t>Clovis_Plano_Brush</t>
  </si>
  <si>
    <t>Clovis_Plano_RAT</t>
  </si>
  <si>
    <t>Clovis_BrushMosaic</t>
  </si>
  <si>
    <t>Kilmary_soil</t>
  </si>
  <si>
    <t>Ebenezer_TinyTim</t>
  </si>
  <si>
    <t>Ebenezer_Cratchit_asis</t>
  </si>
  <si>
    <t>Ebenezer_brushed</t>
  </si>
  <si>
    <t>Ebenezer_RAT</t>
  </si>
  <si>
    <t>Ebenezer_Fritz_RATgrind.</t>
  </si>
  <si>
    <t>Greeneyes_soilTG</t>
  </si>
  <si>
    <t>Disturbance_soil</t>
  </si>
  <si>
    <t>Temples_dwarf_asis</t>
  </si>
  <si>
    <t>Tetl_clumb_asis</t>
  </si>
  <si>
    <t>Coffee_disturbed_soil</t>
  </si>
  <si>
    <t>Uchban_Koolik_asis</t>
  </si>
  <si>
    <t>Uchben_Koolik_RAT</t>
  </si>
  <si>
    <t>Uchben_Chiikbes_brush</t>
  </si>
  <si>
    <t>Lutefisk_flatfish_Brushed</t>
  </si>
  <si>
    <t>Lutefisk_RATRoe_brushed</t>
  </si>
  <si>
    <t>Tofurkey_disturbedsoil</t>
  </si>
  <si>
    <t>Wishstone_chisel_brush</t>
  </si>
  <si>
    <t>Wishstone_chisel_RAT</t>
  </si>
  <si>
    <t>Penny_dist_soil</t>
  </si>
  <si>
    <t>dreaming_asis</t>
  </si>
  <si>
    <t>champagne_asis</t>
  </si>
  <si>
    <t>champagne_brush</t>
  </si>
  <si>
    <t>champagne_RAT1</t>
  </si>
  <si>
    <t>champagne_RAT2</t>
  </si>
  <si>
    <t>Peace_brushed</t>
  </si>
  <si>
    <t>Peace_RAT1</t>
  </si>
  <si>
    <t>Peace_RAT2</t>
  </si>
  <si>
    <t>Alligator_APXSspot_TG</t>
  </si>
  <si>
    <t>Alligator_APXSspot_long</t>
  </si>
  <si>
    <t>Alligator_scale_brushed</t>
  </si>
  <si>
    <t>PasoRobles_disturbed soil</t>
  </si>
  <si>
    <t>Watchtower_Joker_Brush</t>
  </si>
  <si>
    <t>Watchtower_Joker_RAT</t>
  </si>
  <si>
    <t>Paso_light</t>
  </si>
  <si>
    <t>Paso_dark</t>
  </si>
  <si>
    <t>BensClod_brushed</t>
  </si>
  <si>
    <t>Paso_DarkLight</t>
  </si>
  <si>
    <t>Crumble</t>
  </si>
  <si>
    <t>Methuselah_Keystone</t>
  </si>
  <si>
    <t>Methuselah_Haunch</t>
  </si>
  <si>
    <t>SOLS</t>
  </si>
  <si>
    <t>Los Angeles</t>
  </si>
  <si>
    <t>n.a.</t>
  </si>
  <si>
    <t>NWA 480</t>
  </si>
  <si>
    <t>NWA 856</t>
  </si>
  <si>
    <t>ALH 77005</t>
  </si>
  <si>
    <t>LEW 88516</t>
  </si>
  <si>
    <t>GRV 99027</t>
  </si>
  <si>
    <t>NWA 1950</t>
  </si>
  <si>
    <t>RBT 04262</t>
  </si>
  <si>
    <r>
      <t>SiO</t>
    </r>
    <r>
      <rPr>
        <b/>
        <vertAlign val="subscript"/>
        <sz val="12"/>
        <color theme="1"/>
        <rFont val="Times New Roman"/>
        <family val="1"/>
      </rPr>
      <t>2</t>
    </r>
  </si>
  <si>
    <r>
      <t>TiO</t>
    </r>
    <r>
      <rPr>
        <b/>
        <vertAlign val="subscript"/>
        <sz val="12"/>
        <color theme="1"/>
        <rFont val="Times New Roman"/>
        <family val="1"/>
      </rPr>
      <t>2</t>
    </r>
  </si>
  <si>
    <r>
      <t>Al</t>
    </r>
    <r>
      <rPr>
        <b/>
        <vertAlign val="subscript"/>
        <sz val="12"/>
        <color theme="1"/>
        <rFont val="Times New Roman"/>
        <family val="1"/>
      </rPr>
      <t>2</t>
    </r>
    <r>
      <rPr>
        <b/>
        <sz val="12"/>
        <color theme="1"/>
        <rFont val="Times New Roman"/>
        <family val="1"/>
      </rPr>
      <t>O</t>
    </r>
    <r>
      <rPr>
        <b/>
        <vertAlign val="subscript"/>
        <sz val="12"/>
        <color theme="1"/>
        <rFont val="Times New Roman"/>
        <family val="1"/>
      </rPr>
      <t>3</t>
    </r>
  </si>
  <si>
    <r>
      <t>Na</t>
    </r>
    <r>
      <rPr>
        <b/>
        <vertAlign val="subscript"/>
        <sz val="12"/>
        <color theme="1"/>
        <rFont val="Times New Roman"/>
        <family val="1"/>
      </rPr>
      <t>2</t>
    </r>
    <r>
      <rPr>
        <b/>
        <sz val="12"/>
        <color theme="1"/>
        <rFont val="Times New Roman"/>
        <family val="1"/>
      </rPr>
      <t>O</t>
    </r>
  </si>
  <si>
    <r>
      <t>K</t>
    </r>
    <r>
      <rPr>
        <b/>
        <vertAlign val="subscript"/>
        <sz val="12"/>
        <color theme="1"/>
        <rFont val="Times New Roman"/>
        <family val="1"/>
      </rPr>
      <t>2</t>
    </r>
    <r>
      <rPr>
        <b/>
        <sz val="12"/>
        <color theme="1"/>
        <rFont val="Times New Roman"/>
        <family val="1"/>
      </rPr>
      <t>O</t>
    </r>
  </si>
  <si>
    <r>
      <t>P</t>
    </r>
    <r>
      <rPr>
        <b/>
        <vertAlign val="subscript"/>
        <sz val="12"/>
        <color theme="1"/>
        <rFont val="Times New Roman"/>
        <family val="1"/>
      </rPr>
      <t>2</t>
    </r>
    <r>
      <rPr>
        <b/>
        <sz val="12"/>
        <color theme="1"/>
        <rFont val="Times New Roman"/>
        <family val="1"/>
      </rPr>
      <t>O</t>
    </r>
    <r>
      <rPr>
        <b/>
        <vertAlign val="subscript"/>
        <sz val="12"/>
        <color theme="1"/>
        <rFont val="Times New Roman"/>
        <family val="1"/>
      </rPr>
      <t>5</t>
    </r>
  </si>
  <si>
    <r>
      <t>Fe</t>
    </r>
    <r>
      <rPr>
        <b/>
        <vertAlign val="subscript"/>
        <sz val="12"/>
        <color theme="1"/>
        <rFont val="Times New Roman"/>
        <family val="1"/>
      </rPr>
      <t>2</t>
    </r>
    <r>
      <rPr>
        <b/>
        <sz val="12"/>
        <color theme="1"/>
        <rFont val="Times New Roman"/>
        <family val="1"/>
      </rPr>
      <t>O</t>
    </r>
    <r>
      <rPr>
        <b/>
        <vertAlign val="subscript"/>
        <sz val="12"/>
        <color theme="1"/>
        <rFont val="Times New Roman"/>
        <family val="1"/>
      </rPr>
      <t>3</t>
    </r>
  </si>
  <si>
    <t>COTM Lavas</t>
  </si>
  <si>
    <r>
      <t>SiO</t>
    </r>
    <r>
      <rPr>
        <b/>
        <vertAlign val="subscript"/>
        <sz val="12"/>
        <color rgb="FF000000"/>
        <rFont val="Times New Roman"/>
        <family val="1"/>
      </rPr>
      <t>2</t>
    </r>
  </si>
  <si>
    <r>
      <t>TiO</t>
    </r>
    <r>
      <rPr>
        <b/>
        <vertAlign val="subscript"/>
        <sz val="12"/>
        <color rgb="FF000000"/>
        <rFont val="Times New Roman"/>
        <family val="1"/>
      </rPr>
      <t>2</t>
    </r>
  </si>
  <si>
    <r>
      <t>Al</t>
    </r>
    <r>
      <rPr>
        <b/>
        <vertAlign val="subscript"/>
        <sz val="12"/>
        <color rgb="FF000000"/>
        <rFont val="Times New Roman"/>
        <family val="1"/>
      </rPr>
      <t>2</t>
    </r>
    <r>
      <rPr>
        <b/>
        <sz val="12"/>
        <color rgb="FF000000"/>
        <rFont val="Times New Roman"/>
        <family val="1"/>
      </rPr>
      <t>O</t>
    </r>
    <r>
      <rPr>
        <b/>
        <vertAlign val="subscript"/>
        <sz val="12"/>
        <color rgb="FF000000"/>
        <rFont val="Times New Roman"/>
        <family val="1"/>
      </rPr>
      <t>3</t>
    </r>
  </si>
  <si>
    <r>
      <t>Na</t>
    </r>
    <r>
      <rPr>
        <b/>
        <vertAlign val="subscript"/>
        <sz val="12"/>
        <color rgb="FF000000"/>
        <rFont val="Times New Roman"/>
        <family val="1"/>
      </rPr>
      <t>2</t>
    </r>
    <r>
      <rPr>
        <b/>
        <sz val="12"/>
        <color rgb="FF000000"/>
        <rFont val="Times New Roman"/>
        <family val="1"/>
      </rPr>
      <t>O</t>
    </r>
  </si>
  <si>
    <r>
      <t>K</t>
    </r>
    <r>
      <rPr>
        <b/>
        <vertAlign val="subscript"/>
        <sz val="12"/>
        <color rgb="FF000000"/>
        <rFont val="Times New Roman"/>
        <family val="1"/>
      </rPr>
      <t>2</t>
    </r>
    <r>
      <rPr>
        <b/>
        <sz val="12"/>
        <color rgb="FF000000"/>
        <rFont val="Times New Roman"/>
        <family val="1"/>
      </rPr>
      <t>O</t>
    </r>
  </si>
  <si>
    <r>
      <t>P</t>
    </r>
    <r>
      <rPr>
        <b/>
        <vertAlign val="subscript"/>
        <sz val="12"/>
        <color rgb="FF000000"/>
        <rFont val="Times New Roman"/>
        <family val="1"/>
      </rPr>
      <t>2</t>
    </r>
    <r>
      <rPr>
        <b/>
        <sz val="12"/>
        <color rgb="FF000000"/>
        <rFont val="Times New Roman"/>
        <family val="1"/>
      </rPr>
      <t>O</t>
    </r>
    <r>
      <rPr>
        <b/>
        <vertAlign val="subscript"/>
        <sz val="12"/>
        <color rgb="FF000000"/>
        <rFont val="Times New Roman"/>
        <family val="1"/>
      </rPr>
      <t>5</t>
    </r>
  </si>
  <si>
    <t>FTP Clast 2</t>
  </si>
  <si>
    <t>FTP Clast 15</t>
  </si>
  <si>
    <t>FTP Clast 64</t>
  </si>
  <si>
    <t>Adirondack RAT</t>
  </si>
  <si>
    <t>Humphrey RAT1</t>
  </si>
  <si>
    <t>Humphrey RAT2</t>
  </si>
  <si>
    <t>WoolyPatch Sabre RAT</t>
  </si>
  <si>
    <t>WoolypatchMastodon RAT</t>
  </si>
  <si>
    <t>Clovis Plano RAT</t>
  </si>
  <si>
    <t>Wishstone chisel RAT</t>
  </si>
  <si>
    <t>Champagne RAT1</t>
  </si>
  <si>
    <t>Champagne RAT2</t>
  </si>
  <si>
    <t>Peace RAT1</t>
  </si>
  <si>
    <t>Peace RAT2</t>
  </si>
  <si>
    <t>Watchtower Joker RAT</t>
  </si>
  <si>
    <t>Ebenezer RAT</t>
  </si>
  <si>
    <t>Quartz</t>
  </si>
  <si>
    <t>Plagioclase</t>
  </si>
  <si>
    <t>Orthoclase</t>
  </si>
  <si>
    <t>Nepheline</t>
  </si>
  <si>
    <t>Corundum</t>
  </si>
  <si>
    <t>Diopside</t>
  </si>
  <si>
    <t>Hypersthene</t>
  </si>
  <si>
    <t>Olivine</t>
  </si>
  <si>
    <t>Ilmenite</t>
  </si>
  <si>
    <t>Magnetite</t>
  </si>
  <si>
    <t>Apatite</t>
  </si>
  <si>
    <t>COTM</t>
  </si>
  <si>
    <t>Meteorite</t>
  </si>
  <si>
    <t xml:space="preserve">Gusev </t>
  </si>
  <si>
    <t>Best-fit index</t>
  </si>
  <si>
    <t>Eruptive Period.</t>
  </si>
  <si>
    <t>Flow</t>
  </si>
  <si>
    <t>Kimama</t>
  </si>
  <si>
    <t>Sunset</t>
  </si>
  <si>
    <t>Carey</t>
  </si>
  <si>
    <t>Pronghorn</t>
  </si>
  <si>
    <t>Sentinel</t>
  </si>
  <si>
    <t>Sawtooth</t>
  </si>
  <si>
    <t>Minidoka</t>
  </si>
  <si>
    <t>Highway</t>
  </si>
  <si>
    <t>Serrate</t>
  </si>
  <si>
    <t>Age (ka)</t>
  </si>
  <si>
    <t>Sample ID</t>
  </si>
  <si>
    <t>79K99</t>
  </si>
  <si>
    <t>79K85</t>
  </si>
  <si>
    <t>78K184</t>
  </si>
  <si>
    <t>78K61</t>
  </si>
  <si>
    <t>78K72</t>
  </si>
  <si>
    <t>78K73</t>
  </si>
  <si>
    <t>78K68</t>
  </si>
  <si>
    <t>78K183</t>
  </si>
  <si>
    <t>78K65</t>
  </si>
  <si>
    <t>78K147A</t>
  </si>
  <si>
    <t>78K150</t>
  </si>
  <si>
    <t>78K118</t>
  </si>
  <si>
    <t>78K129</t>
  </si>
  <si>
    <t>78K92</t>
  </si>
  <si>
    <t>78K67</t>
  </si>
  <si>
    <t>78K95A</t>
  </si>
  <si>
    <t>79K94</t>
  </si>
  <si>
    <t>78K81</t>
  </si>
  <si>
    <t>78K151</t>
  </si>
  <si>
    <t>78K99</t>
  </si>
  <si>
    <t>78K120</t>
  </si>
  <si>
    <t>78K126</t>
  </si>
  <si>
    <t>78K52</t>
  </si>
  <si>
    <t>H2O+</t>
  </si>
  <si>
    <t>H2O-</t>
  </si>
  <si>
    <t>wt%</t>
  </si>
  <si>
    <t>Gale Crater</t>
  </si>
  <si>
    <t>Sledgers</t>
  </si>
  <si>
    <t>Chakonipau</t>
  </si>
  <si>
    <t>Becraft</t>
  </si>
  <si>
    <t>n.d.</t>
  </si>
  <si>
    <t>Gusev Crater</t>
  </si>
  <si>
    <t>Uncertainty</t>
  </si>
  <si>
    <t>Lava Creek</t>
  </si>
  <si>
    <t>Bottleneck Lake</t>
  </si>
  <si>
    <t>Lava Point</t>
  </si>
  <si>
    <t>Grassy Cone</t>
  </si>
  <si>
    <t>Little Park</t>
  </si>
  <si>
    <t>Carey Kupuka</t>
  </si>
  <si>
    <t>Silent Cone</t>
  </si>
  <si>
    <t>Fissure Butte</t>
  </si>
  <si>
    <t>Sheep Trail</t>
  </si>
  <si>
    <t>Indian Wells N.</t>
  </si>
  <si>
    <t>Devils Cauldron</t>
  </si>
  <si>
    <t>Big Craters</t>
  </si>
  <si>
    <t>Trench Mortar Flat</t>
  </si>
  <si>
    <t>Broken Top</t>
  </si>
  <si>
    <t>Blue Dragon</t>
  </si>
  <si>
    <t>Reference</t>
  </si>
  <si>
    <t>Wt. %</t>
  </si>
  <si>
    <t>Period H</t>
  </si>
  <si>
    <t>Period G</t>
  </si>
  <si>
    <t>Period F</t>
  </si>
  <si>
    <t>Period E</t>
  </si>
  <si>
    <t>Period D</t>
  </si>
  <si>
    <t>Period C</t>
  </si>
  <si>
    <t>Period C low</t>
  </si>
  <si>
    <t>Period B</t>
  </si>
  <si>
    <t>Period A</t>
  </si>
  <si>
    <t>Period A low</t>
  </si>
  <si>
    <t>Heifer Resevoir</t>
  </si>
  <si>
    <t>Laidlaw Lake</t>
  </si>
  <si>
    <t>78K13</t>
  </si>
  <si>
    <t>Quant. Method</t>
  </si>
  <si>
    <t>Rock</t>
  </si>
  <si>
    <t>March, 2017</t>
  </si>
  <si>
    <t>March, 2013</t>
  </si>
  <si>
    <t>Feb., 2014</t>
  </si>
  <si>
    <t>Sept., 2016</t>
  </si>
  <si>
    <t>Average</t>
  </si>
  <si>
    <t>S.D.</t>
  </si>
  <si>
    <t>Prong Horn</t>
  </si>
  <si>
    <t>BD1BCTA</t>
  </si>
  <si>
    <t>M2CTA</t>
  </si>
  <si>
    <t>LP2CTAL</t>
  </si>
  <si>
    <t>LC12JC_1</t>
  </si>
  <si>
    <t>K24CTA_1</t>
  </si>
  <si>
    <t>P4ACTA</t>
  </si>
  <si>
    <t>Depth (µm)</t>
  </si>
  <si>
    <t>Br</t>
  </si>
  <si>
    <t>Zn</t>
  </si>
  <si>
    <t>Ni</t>
  </si>
  <si>
    <t>Cl</t>
  </si>
  <si>
    <t>SE</t>
  </si>
  <si>
    <t>Wt%*</t>
  </si>
  <si>
    <t>&lt;2.1</t>
  </si>
  <si>
    <t>Est. Depth (mm)</t>
  </si>
  <si>
    <t>Mazatzal_NewYork_RAT 1</t>
  </si>
  <si>
    <t>Mazatzal (New York, Brush, Surface)</t>
  </si>
  <si>
    <t>Humphrey (RAT 2)</t>
  </si>
  <si>
    <t>Humphrey (RAT 1)</t>
  </si>
  <si>
    <t>Humphrey brush (Surface)</t>
  </si>
  <si>
    <t>Sample</t>
  </si>
  <si>
    <t xml:space="preserve">Mineral volume % </t>
  </si>
  <si>
    <t>ID</t>
  </si>
  <si>
    <t>J</t>
  </si>
  <si>
    <t>R</t>
  </si>
  <si>
    <t>S</t>
  </si>
  <si>
    <t>Z</t>
  </si>
  <si>
    <t>L</t>
  </si>
  <si>
    <t xml:space="preserve">L </t>
  </si>
  <si>
    <t xml:space="preserve">N </t>
  </si>
  <si>
    <t>TY = Taylor et al. 2000</t>
  </si>
  <si>
    <t>Ba = Basu Sarbadhikari, A., Day, J.M., Liu, Y., Rumble, D., and Taylor, L.A. (2009) Petrogenesis of olivine-phyric shergottite Larkman Nunatak 06319: Implications for enriched components in Martian basalts. Geochimica et Cosmochimica Acta, 73(7), 2190-2214.</t>
  </si>
  <si>
    <t>Ba/M</t>
  </si>
  <si>
    <t>Mason, B. (1972) The mineralogy of meteorites. Meteoritics, 7(3), 309-326.</t>
  </si>
  <si>
    <t>McSween Jr, H. (2008) Martian meteorites as crustal samples. In J. Bell, Ed. The Martian Surface - Composition, Mineralogy, and Physical Properties, p. 636. Cambridge University Press, New York.</t>
  </si>
  <si>
    <t>A = Anand, M., James, S., Greenwood, R., Johnson, D., Franchi, I., and Grady, M. (2008) Mineralogy and geochemistry of shergottite RBT 04262. 9th Lunar and Planetary Science Conference, 9, p. 2173. LPI, League City, Texas.</t>
  </si>
  <si>
    <t>B1 = Barrat, J., Gillet, P., Sautter, V., Jambon, A., Javoy, M., Göpel, C., Lesourd, M., Keller, F., and Petit, E. (2002) Petrology and chemistry of the basaltic shergottite North West Africa 480. Meteoritics &amp; Planetary Science, 37(4), 487-499.</t>
  </si>
  <si>
    <t>B1</t>
  </si>
  <si>
    <t>B2 = Barrat, J.A., Jambon, A., Bohn, M., Gillet, P.h., Sautter, V., Göpel, C., Lesourd, M., and Keller, F. (2002) Petrology and chemistry of the Picritic Shergottite North West Africa 1068 (NWA 1068). Geochimica et Cosmochimica Acta, 66(19), 3505-3518.</t>
  </si>
  <si>
    <t>B2</t>
  </si>
  <si>
    <t>B3 = Barrat, J., Blichert-Toft, J., Nesbitt, R., and Keller, F. (2001) Bulk chemistry of Saharan shergottite Dar al Gani 476. Meteoritics &amp; Planetary Science, 36(1), 23-29.</t>
  </si>
  <si>
    <t>B3</t>
  </si>
  <si>
    <t>D = Day, J., Taylor, L.A., Floss, C., and McSween, H.Y. (2006) Petrology and chemistry of MIL 03346 and its significance in understanding the petrogenesis of nakhlites on Mars. Meteoritics &amp; Planetary Science, 41(4), 581-606.</t>
  </si>
  <si>
    <t>ID = Ikeda, Y., Kimura, M., Takeda, H., Shimoda, G., Noriko, K., Morishita, Y., Suzuki, A., Jagoutz, E., and Dreibus, G. (2006) Petrology of a new basaltic shergottite: Dhofar 378. Antarctic Meteorite Research, 19, 20-44.</t>
  </si>
  <si>
    <t>J = Jambon, A., Barrat, J., Sautter, V., Gillet, P., Göpel, C., Javoy, M., Joron, J., and Lesourd, M. (2002) The basaltic shergottite Northwest Africa 856: Petrology and chemistry. Meteoritics &amp; Planetary Science, 37(9), 1147-1164.</t>
  </si>
  <si>
    <t>R = Rubin, A.E., Warren, P.H., Greenwood, J.P., Verish, R.S., Leshin, L.A., Hervig, R.L., Clayton, R.N., and Mayeda, T.K. (2000) Los Angeles: The most differentiated basaltic martian meteorite. Geology, 28(11), 1011-1014.</t>
  </si>
  <si>
    <t>Ta = Taylor, L., Nazarov, M., Ivanova, M., Patchen, A., Clayton, R., and Mayeda, T. (2000) Petrology of the Dhofar 019 shergottite. Meteoritics and Planetary Science Supplement, 35, A155.</t>
  </si>
  <si>
    <t>Ta</t>
  </si>
  <si>
    <t>Tr = Treiman, A.H., and Irving, A.J. (2008) Petrology of martian meteorite Northwest Africa 998. Meteoritics &amp; Planetary Science, 43(5), 829-854.</t>
  </si>
  <si>
    <t>Tr</t>
  </si>
  <si>
    <t>S = Shirai, N., and Ebihara, M. (2004) Chemical characteristics of a Martian meteorite, Yamato 980459. Antarctic Meteorite Research, 17, 55.</t>
  </si>
  <si>
    <t>Z = Zipfel, J., Schroeder, C., Jolliff, B.L., Gellert, R., Herkenhoff, K.E., Rieder, R., Anderson, R., BELL III, J.F., Brueckner, J., and Crisp, J.A. (2011) Bounce Rock—A shergottite‐like basalt encountered at Meridiani Planum, Mars. Meteoritics &amp; Planetary Science, 46(1), 1-20.</t>
  </si>
  <si>
    <t>L = Lodders, K. (1998) A survey of shergottite, nakhlite and chassigny meteorites whole‐rock compositions. Meteoritics &amp; Planetary Science, 33(S4), A183-A190.</t>
  </si>
  <si>
    <t>Li/M</t>
  </si>
  <si>
    <t>M = Meyer, C. (2015) Mars Meteorite Compendium. NASA, Washington.</t>
  </si>
  <si>
    <t>G = Gillet, P., Barrat, J., Beck, P., Marty, B., Greenwood, R., Franchi, I., Bohn, M., and Cotten, J. (2005) Petrology, geochemistry, and cosmic‐ray exposure age of Iherzolitic shergottite Northwest Africa 1950. Meteoritics &amp; Planetary Science, 40(8), 1175-1184.</t>
  </si>
  <si>
    <t>G/M</t>
  </si>
  <si>
    <t>M</t>
  </si>
  <si>
    <t>Sa = Sautter, V., Barrat, J., Jambon, A., Lorand, J., Gillet, P., Javoy, M., Joron, J., and Lesourd, M. (2002) A new Martian meteorite from Morocco: the nakhlite North West Africa 817. Earth and Planetary Science Letters, 195(3), 223-238.</t>
  </si>
  <si>
    <t>See also:</t>
  </si>
  <si>
    <t>References:</t>
  </si>
  <si>
    <t>Li = Lin, Y., Qi, L., Wang, G., and Xu, L. (2008) Bulk chemical composition of lherzolitic shergottite Grove Mountains 99027—Constraints on the mantle of Mars. Meteoritics &amp; Planetary Science, 43(7), 1179-1187.</t>
  </si>
  <si>
    <t>Kuntz, M.A., Elsheimer, N.H., Espos, L.F., and Klock, P.R. (1985) Major-element analyses of latest Pleistocene-Holocene lava fields of the Snake River Plain, Idaho. U.S. Dept. of the Interior, Geological Survey, [Denver, CO].</t>
  </si>
  <si>
    <t>K1 = Kuntz, M.A., Elsheimer, N.H., Espos, L.F., and Klock, P.R. (1985) Major-element analyses of latest Pleistocene-Holocene lava fields of the Snake River Plain, Idaho. U.S. Dept. of the Interior, Geological Survey, [Denver, CO].</t>
  </si>
  <si>
    <t>K2 = Kuntz, M.A., Covington, H.R., and Schorr, L.J. (1992) An overview of basaltic volcanism of the eastern Snake River Plain, Idaho. In P.K. Link, M.A. Kuntz, and L.B. Platt, Eds. Regional Geology of Eastern Idaho and Western Wyoming: Geological Society of America Memoir, 179, p. 227-266. Geological Society of America.</t>
  </si>
  <si>
    <t>K1/K2</t>
  </si>
  <si>
    <t>Kuntz, M.A., Covington, H.R., and Schorr, L.J. (1992) An overview of basaltic volcanism of the eastern Snake River Plain, Idaho. In P.K. Link, M.A. Kuntz, and L.B. Platt, Eds. Regional Geology of Eastern Idaho and Western Wyoming: Geological Society of America Memoir, 179, p. 227-266. Geological Society of America.</t>
  </si>
  <si>
    <t>References</t>
  </si>
  <si>
    <t>Santos, A.R., Agee, C.B., McCubbin, F.M., Shearer, C.K., Burger, P.V., Tartèse, R., and Anand, M. (2015) Petrology of igneous clasts in Northwest Africa 7034: Implications for the petrologic diversity of the Martian crust. Geochimica et Cosmochimica Acta, 157, 56-85</t>
  </si>
  <si>
    <t>Data compiled from: Brückner et al., (2008)</t>
  </si>
  <si>
    <t>Brückner, J., Dreibus, G., Gellert, R., Squyres, S.W., Wänke, H., Yen, A., and Zipfel, J. (2008) Mars Exploration Rovers: chemical composition by the APXS. In J. Bell, Ed. The Martian Surface - Composition, Mineralogy, and Physical Properties, p. 58-100. Cambridge University Press, Cambridge.</t>
  </si>
  <si>
    <t>Data compiled from</t>
  </si>
  <si>
    <t>Sautter, V., Toplis, M., Wiens, R., Cousin, A., Fabre, C., Gasnault, O., Maurice, S., Forni, O., Lasue, J., and Ollila, A. (2015) In situ evidence for continental crust on early Mars. Nature Geoscience, 8(8), 605-609.</t>
  </si>
  <si>
    <t>Compiled from:</t>
  </si>
  <si>
    <t>Depth data from Arvidson et al., (2006) Overview of the Spirit Mars Exploration rover mission to Gusev crater: Landing site to Backstay rock in the Columbia Hills. Journal of Geophysical Research: Planets (1991–2012), 111(E2).</t>
  </si>
  <si>
    <t xml:space="preserve">*Ni, Zn, and Br reported in ppm.  †Estimated from Wishstone.  </t>
  </si>
  <si>
    <t>1,2</t>
  </si>
  <si>
    <r>
      <t xml:space="preserve">Table S3: </t>
    </r>
    <r>
      <rPr>
        <sz val="12"/>
        <color theme="1"/>
        <rFont val="Times New Roman"/>
        <family val="1"/>
      </rPr>
      <t>Comparison of COTM compositions and NWA 7034 clasts (from Santos et al., 2015) including best-fit values</t>
    </r>
  </si>
  <si>
    <r>
      <t xml:space="preserve">Table S4: </t>
    </r>
    <r>
      <rPr>
        <sz val="12"/>
        <color theme="1"/>
        <rFont val="Times New Roman"/>
        <family val="1"/>
      </rPr>
      <t xml:space="preserve">Comparison of Gusev Crater and COTM rock compositions. </t>
    </r>
  </si>
  <si>
    <r>
      <t xml:space="preserve">Table S5: </t>
    </r>
    <r>
      <rPr>
        <sz val="12"/>
        <color theme="1"/>
        <rFont val="Times New Roman"/>
        <family val="1"/>
      </rPr>
      <t>Comparison of COTM compositions and RAT Gusev Crater rocks</t>
    </r>
    <r>
      <rPr>
        <b/>
        <sz val="12"/>
        <color theme="1"/>
        <rFont val="Times New Roman"/>
        <family val="1"/>
      </rPr>
      <t xml:space="preserve"> including best-fits</t>
    </r>
  </si>
  <si>
    <t>Table S6: Comparison of COTM compositions and Group-2 MSL rocks.</t>
  </si>
  <si>
    <r>
      <rPr>
        <b/>
        <sz val="12"/>
        <color theme="1"/>
        <rFont val="Times New Roman"/>
        <family val="1"/>
      </rPr>
      <t xml:space="preserve">Table S8: </t>
    </r>
    <r>
      <rPr>
        <sz val="12"/>
        <color theme="1"/>
        <rFont val="Times New Roman"/>
        <family val="1"/>
      </rPr>
      <t xml:space="preserve"> Weathering profiles of COTM rocks by % porosity.</t>
    </r>
  </si>
  <si>
    <t>Average top 100  µm</t>
  </si>
  <si>
    <t>Average deepest  100  µm</t>
  </si>
  <si>
    <t>APXS data compiled from Brückner, J., Dreibus, G., Gellert, R., Squyres, S.W., Wänke, H., Yen, A., and Zipfel, J. (2008) Mars Exploration Rovers: chemical composition by the APXS. In J. Bell, Ed. The Martian Surface - Composition, Mineralogy, and Physical Properties, p. 58-100. Cambridge University Press, Cambridge.</t>
  </si>
  <si>
    <t>Subjective method examining BSE mosaic.</t>
  </si>
  <si>
    <t>Subjective method examining plotted porosity profile.</t>
  </si>
  <si>
    <t>Ages compiled from Kuntz, M.A., et al., (1986) Radiocarbon studies of latest Pleistocene and Holocene lava flows of the Snake River Plain, Idaho: Data, lessons, interpretations. Quaternary Research, 25(2), 163-176</t>
  </si>
  <si>
    <t>Age y.b.p.</t>
  </si>
  <si>
    <t>y.b.p. = years before present.</t>
  </si>
  <si>
    <t>Ages calibrated using Calib 7.0.4 with InterCal 13, Stuiver, M., and Reimer, P.J. (1993) Extended 14 C database and revised CALIB 3.0 14 C age calibration program. Radiocarbon, 35(01), 215-230.</t>
  </si>
  <si>
    <r>
      <rPr>
        <b/>
        <sz val="12"/>
        <color theme="1"/>
        <rFont val="Times New Roman"/>
        <family val="1"/>
      </rPr>
      <t>Table S7:</t>
    </r>
    <r>
      <rPr>
        <sz val="12"/>
        <color theme="1"/>
        <rFont val="Times New Roman"/>
        <family val="1"/>
      </rPr>
      <t xml:space="preserve"> CIPW normaintive mineralogies of COTM compositions and different martian compositions of interest</t>
    </r>
  </si>
  <si>
    <t>American Mineralogist: April 2018 Deposit AM-18-46193</t>
  </si>
  <si>
    <t>ADCOCK ET AL.: CRATERS OF THE MOON NATIONAL MONUMENT BASALTS AND MARS</t>
  </si>
  <si>
    <r>
      <rPr>
        <b/>
        <sz val="12"/>
        <color theme="1"/>
        <rFont val="Times New Roman"/>
        <family val="1"/>
      </rPr>
      <t xml:space="preserve">Table S1: </t>
    </r>
    <r>
      <rPr>
        <sz val="12"/>
        <color theme="1"/>
        <rFont val="Times New Roman"/>
        <family val="1"/>
      </rPr>
      <t xml:space="preserve"> Elemental chemistry and ages of select flows of COTM </t>
    </r>
  </si>
  <si>
    <r>
      <t>Calibrated Age (ka)</t>
    </r>
    <r>
      <rPr>
        <b/>
        <sz val="12"/>
        <rFont val="Calibri"/>
        <family val="2"/>
      </rPr>
      <t>†</t>
    </r>
  </si>
  <si>
    <r>
      <rPr>
        <sz val="12"/>
        <color theme="1"/>
        <rFont val="Calibri"/>
        <family val="2"/>
      </rPr>
      <t>†</t>
    </r>
    <r>
      <rPr>
        <sz val="12"/>
        <color theme="1"/>
        <rFont val="Times New Roman"/>
        <family val="1"/>
      </rPr>
      <t>Data were calibrated using Calib 7.0.4 with InterCal 13 (Stuiver and Reimer, 1993).</t>
    </r>
  </si>
  <si>
    <r>
      <t xml:space="preserve">Table S2: </t>
    </r>
    <r>
      <rPr>
        <sz val="12"/>
        <color theme="1"/>
        <rFont val="Times New Roman"/>
        <family val="1"/>
      </rPr>
      <t xml:space="preserve">Chemical compositions of martian meteorites compared to chemistry of COTM eruptive period averages.  </t>
    </r>
  </si>
  <si>
    <r>
      <t>FeO</t>
    </r>
    <r>
      <rPr>
        <b/>
        <vertAlign val="subscript"/>
        <sz val="12"/>
        <color theme="1"/>
        <rFont val="Times New Roman"/>
        <family val="1"/>
      </rPr>
      <t>T</t>
    </r>
  </si>
  <si>
    <r>
      <rPr>
        <b/>
        <sz val="12"/>
        <color theme="1"/>
        <rFont val="Times New Roman"/>
        <family val="1"/>
      </rPr>
      <t>Table S9:</t>
    </r>
    <r>
      <rPr>
        <sz val="12"/>
        <color theme="1"/>
        <rFont val="Times New Roman"/>
        <family val="1"/>
      </rPr>
      <t xml:space="preserve">  Depth of developed porosity determinations (µm) and standard deviations.</t>
    </r>
  </si>
  <si>
    <r>
      <t xml:space="preserve">Table S10: </t>
    </r>
    <r>
      <rPr>
        <sz val="12"/>
        <color theme="1"/>
        <rFont val="Calibri"/>
        <family val="2"/>
        <scheme val="minor"/>
      </rPr>
      <t xml:space="preserve"> Chemistry and depth data of selected Gusev Crater rocks.</t>
    </r>
  </si>
  <si>
    <r>
      <t>3.17</t>
    </r>
    <r>
      <rPr>
        <sz val="12"/>
        <color theme="1"/>
        <rFont val="Calibri"/>
        <family val="2"/>
      </rPr>
      <t>†</t>
    </r>
  </si>
  <si>
    <r>
      <t>Na</t>
    </r>
    <r>
      <rPr>
        <b/>
        <vertAlign val="subscript"/>
        <sz val="12"/>
        <rFont val="Calibri"/>
        <family val="2"/>
        <scheme val="minor"/>
      </rPr>
      <t>2</t>
    </r>
    <r>
      <rPr>
        <b/>
        <sz val="12"/>
        <rFont val="Calibri"/>
        <family val="2"/>
        <scheme val="minor"/>
      </rPr>
      <t>O</t>
    </r>
  </si>
  <si>
    <r>
      <t>Al</t>
    </r>
    <r>
      <rPr>
        <b/>
        <vertAlign val="subscript"/>
        <sz val="12"/>
        <rFont val="Calibri"/>
        <family val="2"/>
        <scheme val="minor"/>
      </rPr>
      <t>2</t>
    </r>
    <r>
      <rPr>
        <b/>
        <sz val="12"/>
        <rFont val="Calibri"/>
        <family val="2"/>
        <scheme val="minor"/>
      </rPr>
      <t>O</t>
    </r>
    <r>
      <rPr>
        <b/>
        <vertAlign val="subscript"/>
        <sz val="12"/>
        <rFont val="Calibri"/>
        <family val="2"/>
        <scheme val="minor"/>
      </rPr>
      <t>3</t>
    </r>
  </si>
  <si>
    <r>
      <t>SiO</t>
    </r>
    <r>
      <rPr>
        <b/>
        <vertAlign val="subscript"/>
        <sz val="12"/>
        <rFont val="Calibri"/>
        <family val="2"/>
        <scheme val="minor"/>
      </rPr>
      <t>2</t>
    </r>
  </si>
  <si>
    <r>
      <t>P</t>
    </r>
    <r>
      <rPr>
        <b/>
        <vertAlign val="subscript"/>
        <sz val="12"/>
        <rFont val="Calibri"/>
        <family val="2"/>
        <scheme val="minor"/>
      </rPr>
      <t>2</t>
    </r>
    <r>
      <rPr>
        <b/>
        <sz val="12"/>
        <rFont val="Calibri"/>
        <family val="2"/>
        <scheme val="minor"/>
      </rPr>
      <t>O</t>
    </r>
    <r>
      <rPr>
        <b/>
        <vertAlign val="subscript"/>
        <sz val="12"/>
        <rFont val="Calibri"/>
        <family val="2"/>
        <scheme val="minor"/>
      </rPr>
      <t>5</t>
    </r>
  </si>
  <si>
    <r>
      <t>SO</t>
    </r>
    <r>
      <rPr>
        <b/>
        <vertAlign val="subscript"/>
        <sz val="12"/>
        <rFont val="Calibri"/>
        <family val="2"/>
        <scheme val="minor"/>
      </rPr>
      <t>3</t>
    </r>
  </si>
  <si>
    <r>
      <t>K</t>
    </r>
    <r>
      <rPr>
        <b/>
        <vertAlign val="subscript"/>
        <sz val="12"/>
        <rFont val="Calibri"/>
        <family val="2"/>
        <scheme val="minor"/>
      </rPr>
      <t>2</t>
    </r>
    <r>
      <rPr>
        <b/>
        <sz val="12"/>
        <rFont val="Calibri"/>
        <family val="2"/>
        <scheme val="minor"/>
      </rPr>
      <t>O</t>
    </r>
  </si>
  <si>
    <r>
      <t>TiO</t>
    </r>
    <r>
      <rPr>
        <b/>
        <vertAlign val="subscript"/>
        <sz val="12"/>
        <rFont val="Calibri"/>
        <family val="2"/>
        <scheme val="minor"/>
      </rPr>
      <t>2</t>
    </r>
  </si>
  <si>
    <r>
      <t>Cr</t>
    </r>
    <r>
      <rPr>
        <b/>
        <vertAlign val="subscript"/>
        <sz val="12"/>
        <rFont val="Calibri"/>
        <family val="2"/>
        <scheme val="minor"/>
      </rPr>
      <t>2</t>
    </r>
    <r>
      <rPr>
        <b/>
        <sz val="12"/>
        <rFont val="Calibri"/>
        <family val="2"/>
        <scheme val="minor"/>
      </rPr>
      <t>O</t>
    </r>
    <r>
      <rPr>
        <b/>
        <vertAlign val="subscript"/>
        <sz val="12"/>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</si>
</sst>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5" x14ac:knownFonts="1">
    <font>
      <sz val="12"/>
      <color theme="1"/>
      <name val="Calibri"/>
      <family val="2"/>
      <scheme val="minor"/>
    </font>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b/>
      <sz val="12"/>
      <color theme="1"/>
      <name val="Times New Roman"/>
      <family val="1"/>
    </font>
    <font>
      <sz val="12"/>
      <color theme="1"/>
      <name val="Times New Roman"/>
      <family val="1"/>
    </font>
    <font>
      <sz val="12"/>
      <name val="Times New Roman"/>
      <family val="1"/>
    </font>
    <font>
      <b/>
      <sz val="12"/>
      <name val="Times New Roman"/>
      <family val="1"/>
    </font>
    <font>
      <b/>
      <vertAlign val="subscript"/>
      <sz val="12"/>
      <color theme="1"/>
      <name val="Times New Roman"/>
      <family val="1"/>
    </font>
    <font>
      <b/>
      <sz val="14"/>
      <color theme="1"/>
      <name val="Times New Roman"/>
      <family val="1"/>
    </font>
    <font>
      <sz val="12"/>
      <color rgb="FF000000"/>
      <name val="Times New Roman"/>
      <family val="1"/>
    </font>
    <font>
      <b/>
      <sz val="12"/>
      <color rgb="FF000000"/>
      <name val="Times New Roman"/>
      <family val="1"/>
    </font>
    <font>
      <b/>
      <vertAlign val="subscript"/>
      <sz val="12"/>
      <color rgb="FF000000"/>
      <name val="Times New Roman"/>
      <family val="1"/>
    </font>
    <font>
      <b/>
      <sz val="12"/>
      <color theme="1"/>
      <name val="Calibri"/>
      <family val="2"/>
      <scheme val="minor"/>
    </font>
    <font>
      <u/>
      <sz val="10"/>
      <color indexed="12"/>
      <name val="Arial"/>
      <family val="2"/>
    </font>
    <font>
      <sz val="12"/>
      <color rgb="FF000000"/>
      <name val="Lucida Grande"/>
    </font>
    <font>
      <b/>
      <sz val="12"/>
      <name val="Calibri"/>
      <family val="2"/>
    </font>
    <font>
      <sz val="12"/>
      <color theme="1"/>
      <name val="Calibri"/>
      <family val="2"/>
    </font>
    <font>
      <i/>
      <sz val="12"/>
      <name val="Times New Roman"/>
      <family val="1"/>
    </font>
    <font>
      <sz val="12"/>
      <name val="Arial"/>
      <family val="2"/>
    </font>
    <font>
      <b/>
      <sz val="12"/>
      <name val="Calibri"/>
      <family val="2"/>
      <scheme val="minor"/>
    </font>
    <font>
      <sz val="12"/>
      <name val="Calibri"/>
      <family val="2"/>
      <scheme val="minor"/>
    </font>
    <font>
      <u/>
      <sz val="12"/>
      <color indexed="12"/>
      <name val="Calibri"/>
      <family val="2"/>
      <scheme val="minor"/>
    </font>
    <font>
      <b/>
      <vertAlign val="subscript"/>
      <sz val="12"/>
      <name val="Calibri"/>
      <family val="2"/>
      <scheme val="minor"/>
    </font>
  </fonts>
  <fills count="16">
    <fill>
      <patternFill patternType="none"/>
    </fill>
    <fill>
      <patternFill patternType="gray125"/>
    </fill>
    <fill>
      <patternFill patternType="solid">
        <fgColor theme="5" tint="0.399975585192419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DA9694"/>
        <bgColor rgb="FF000000"/>
      </patternFill>
    </fill>
    <fill>
      <patternFill patternType="solid">
        <fgColor rgb="FFFABF8F"/>
        <bgColor rgb="FF000000"/>
      </patternFill>
    </fill>
    <fill>
      <patternFill patternType="solid">
        <fgColor rgb="FFB1A0C7"/>
        <bgColor rgb="FF000000"/>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3" tint="0.39997558519241921"/>
        <bgColor indexed="64"/>
      </patternFill>
    </fill>
    <fill>
      <patternFill patternType="solid">
        <fgColor rgb="FF8DB4E2"/>
        <bgColor rgb="FF000000"/>
      </patternFill>
    </fill>
    <fill>
      <patternFill patternType="solid">
        <fgColor rgb="FFC4D79B"/>
        <bgColor rgb="FF000000"/>
      </patternFill>
    </fill>
    <fill>
      <patternFill patternType="solid">
        <fgColor rgb="FFB7DEE8"/>
        <bgColor rgb="FF000000"/>
      </patternFill>
    </fill>
    <fill>
      <patternFill patternType="solid">
        <fgColor rgb="FF538DD5"/>
        <bgColor rgb="FF000000"/>
      </patternFill>
    </fill>
  </fills>
  <borders count="21">
    <border>
      <left/>
      <right/>
      <top/>
      <bottom/>
      <diagonal/>
    </border>
    <border>
      <left style="medium">
        <color auto="1"/>
      </left>
      <right style="medium">
        <color auto="1"/>
      </right>
      <top/>
      <bottom/>
      <diagonal/>
    </border>
    <border>
      <left/>
      <right/>
      <top style="thin">
        <color auto="1"/>
      </top>
      <bottom/>
      <diagonal/>
    </border>
    <border>
      <left/>
      <right/>
      <top style="thin">
        <color auto="1"/>
      </top>
      <bottom style="thin">
        <color auto="1"/>
      </bottom>
      <diagonal/>
    </border>
    <border>
      <left style="medium">
        <color auto="1"/>
      </left>
      <right style="medium">
        <color auto="1"/>
      </right>
      <top style="medium">
        <color auto="1"/>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medium">
        <color auto="1"/>
      </right>
      <top/>
      <bottom style="thin">
        <color auto="1"/>
      </bottom>
      <diagonal/>
    </border>
    <border>
      <left style="medium">
        <color auto="1"/>
      </left>
      <right style="thin">
        <color auto="1"/>
      </right>
      <top style="thin">
        <color auto="1"/>
      </top>
      <bottom style="thin">
        <color auto="1"/>
      </bottom>
      <diagonal/>
    </border>
  </borders>
  <cellStyleXfs count="280">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2" fillId="0" borderId="0"/>
    <xf numFmtId="0" fontId="15" fillId="0" borderId="0" applyNumberFormat="0" applyFill="0" applyBorder="0" applyAlignment="0" applyProtection="0">
      <alignment vertical="top"/>
      <protection locked="0"/>
    </xf>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330">
    <xf numFmtId="0" fontId="0" fillId="0" borderId="0" xfId="0"/>
    <xf numFmtId="0" fontId="5" fillId="0" borderId="3" xfId="0" applyFont="1" applyBorder="1" applyAlignment="1">
      <alignment horizontal="center"/>
    </xf>
    <xf numFmtId="0" fontId="7" fillId="0" borderId="0" xfId="0" applyFont="1" applyFill="1" applyBorder="1" applyAlignment="1">
      <alignment horizontal="center" vertical="top" wrapText="1"/>
    </xf>
    <xf numFmtId="0" fontId="5" fillId="0" borderId="0" xfId="0" applyFont="1" applyFill="1" applyBorder="1" applyAlignment="1">
      <alignment horizontal="left"/>
    </xf>
    <xf numFmtId="2" fontId="6" fillId="0" borderId="0" xfId="0" applyNumberFormat="1" applyFont="1" applyAlignment="1">
      <alignment horizontal="center"/>
    </xf>
    <xf numFmtId="0" fontId="5" fillId="0" borderId="0" xfId="0" applyFont="1" applyAlignment="1">
      <alignment horizontal="center"/>
    </xf>
    <xf numFmtId="0" fontId="12" fillId="0" borderId="0" xfId="0" applyFont="1" applyAlignment="1">
      <alignment horizontal="left"/>
    </xf>
    <xf numFmtId="0" fontId="5" fillId="0" borderId="1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7" fillId="0" borderId="1" xfId="0" applyFont="1" applyFill="1" applyBorder="1" applyAlignment="1">
      <alignment horizontal="center" vertical="top" wrapText="1"/>
    </xf>
    <xf numFmtId="2" fontId="6" fillId="0" borderId="0" xfId="0" applyNumberFormat="1" applyFont="1" applyBorder="1" applyAlignment="1">
      <alignment horizontal="center"/>
    </xf>
    <xf numFmtId="0" fontId="6" fillId="0" borderId="0" xfId="0" applyFont="1" applyFill="1" applyBorder="1"/>
    <xf numFmtId="0" fontId="5" fillId="0" borderId="0" xfId="0" applyFont="1" applyFill="1" applyBorder="1"/>
    <xf numFmtId="0" fontId="8" fillId="0" borderId="0" xfId="0" applyFont="1" applyFill="1" applyBorder="1"/>
    <xf numFmtId="2" fontId="6" fillId="0" borderId="0" xfId="0" applyNumberFormat="1" applyFont="1" applyFill="1" applyBorder="1" applyAlignment="1">
      <alignment horizontal="center"/>
    </xf>
    <xf numFmtId="0" fontId="6" fillId="0" borderId="0" xfId="0" applyFont="1" applyFill="1" applyBorder="1" applyAlignment="1">
      <alignment horizontal="center"/>
    </xf>
    <xf numFmtId="1" fontId="6" fillId="0" borderId="0" xfId="0" applyNumberFormat="1" applyFont="1" applyFill="1" applyBorder="1" applyAlignment="1">
      <alignment horizontal="center"/>
    </xf>
    <xf numFmtId="0" fontId="6" fillId="0" borderId="2" xfId="0" applyFont="1" applyFill="1" applyBorder="1"/>
    <xf numFmtId="0" fontId="6" fillId="0" borderId="17" xfId="0" applyFont="1" applyFill="1" applyBorder="1"/>
    <xf numFmtId="0" fontId="5" fillId="0" borderId="16" xfId="0" applyFont="1" applyFill="1" applyBorder="1"/>
    <xf numFmtId="0" fontId="8" fillId="0" borderId="16"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17" xfId="0" applyFont="1" applyFill="1" applyBorder="1" applyAlignment="1">
      <alignment horizontal="left" vertical="top" wrapText="1"/>
    </xf>
    <xf numFmtId="2" fontId="6" fillId="0" borderId="16" xfId="0" applyNumberFormat="1" applyFont="1" applyFill="1" applyBorder="1" applyAlignment="1">
      <alignment horizontal="center"/>
    </xf>
    <xf numFmtId="2" fontId="6" fillId="0" borderId="2" xfId="0" applyNumberFormat="1" applyFont="1" applyFill="1" applyBorder="1" applyAlignment="1">
      <alignment horizontal="center"/>
    </xf>
    <xf numFmtId="0" fontId="7" fillId="0" borderId="2" xfId="0" applyFont="1" applyFill="1" applyBorder="1" applyAlignment="1">
      <alignment horizontal="center" vertical="top" wrapText="1"/>
    </xf>
    <xf numFmtId="0" fontId="7" fillId="0" borderId="17" xfId="0" applyFont="1" applyFill="1" applyBorder="1" applyAlignment="1">
      <alignment horizontal="center" vertical="top" wrapText="1"/>
    </xf>
    <xf numFmtId="2" fontId="6" fillId="0" borderId="8" xfId="0" applyNumberFormat="1" applyFont="1" applyFill="1" applyBorder="1" applyAlignment="1">
      <alignment horizontal="center"/>
    </xf>
    <xf numFmtId="0" fontId="7" fillId="0" borderId="9" xfId="0" applyFont="1" applyFill="1" applyBorder="1" applyAlignment="1">
      <alignment horizontal="center" vertical="top" wrapText="1"/>
    </xf>
    <xf numFmtId="2" fontId="6" fillId="0" borderId="10" xfId="0" applyNumberFormat="1" applyFont="1" applyFill="1" applyBorder="1" applyAlignment="1">
      <alignment horizontal="center"/>
    </xf>
    <xf numFmtId="2" fontId="6" fillId="0" borderId="5" xfId="0" applyNumberFormat="1" applyFont="1" applyFill="1" applyBorder="1" applyAlignment="1">
      <alignment horizontal="center"/>
    </xf>
    <xf numFmtId="164" fontId="11" fillId="0" borderId="5" xfId="0" applyNumberFormat="1" applyFont="1" applyFill="1" applyBorder="1" applyAlignment="1">
      <alignment horizontal="center"/>
    </xf>
    <xf numFmtId="2" fontId="6" fillId="0" borderId="11" xfId="0" applyNumberFormat="1" applyFont="1" applyFill="1" applyBorder="1" applyAlignment="1">
      <alignment horizontal="center"/>
    </xf>
    <xf numFmtId="1" fontId="6" fillId="0" borderId="2" xfId="0" applyNumberFormat="1" applyFont="1" applyFill="1" applyBorder="1" applyAlignment="1">
      <alignment horizontal="center"/>
    </xf>
    <xf numFmtId="1" fontId="6" fillId="0" borderId="17" xfId="0" applyNumberFormat="1" applyFont="1" applyFill="1" applyBorder="1" applyAlignment="1">
      <alignment horizontal="center"/>
    </xf>
    <xf numFmtId="1" fontId="6" fillId="0" borderId="9" xfId="0" applyNumberFormat="1" applyFont="1" applyFill="1" applyBorder="1" applyAlignment="1">
      <alignment horizontal="center"/>
    </xf>
    <xf numFmtId="1" fontId="6" fillId="0" borderId="5" xfId="0" applyNumberFormat="1" applyFont="1" applyFill="1" applyBorder="1" applyAlignment="1">
      <alignment horizontal="center"/>
    </xf>
    <xf numFmtId="1" fontId="6" fillId="0" borderId="11" xfId="0" applyNumberFormat="1" applyFont="1" applyFill="1" applyBorder="1" applyAlignment="1">
      <alignment horizontal="center"/>
    </xf>
    <xf numFmtId="0" fontId="5" fillId="0" borderId="12" xfId="0" applyFont="1" applyFill="1" applyBorder="1"/>
    <xf numFmtId="1" fontId="6" fillId="0" borderId="16" xfId="0" applyNumberFormat="1" applyFont="1" applyFill="1" applyBorder="1" applyAlignment="1">
      <alignment horizontal="center"/>
    </xf>
    <xf numFmtId="1" fontId="6" fillId="0" borderId="18" xfId="0" applyNumberFormat="1" applyFont="1" applyFill="1" applyBorder="1" applyAlignment="1">
      <alignment horizontal="center"/>
    </xf>
    <xf numFmtId="1" fontId="6" fillId="0" borderId="8" xfId="0" applyNumberFormat="1" applyFont="1" applyFill="1" applyBorder="1" applyAlignment="1">
      <alignment horizontal="center"/>
    </xf>
    <xf numFmtId="1" fontId="6" fillId="0" borderId="6" xfId="0" applyNumberFormat="1" applyFont="1" applyFill="1" applyBorder="1" applyAlignment="1">
      <alignment horizontal="center"/>
    </xf>
    <xf numFmtId="1" fontId="6" fillId="0" borderId="10" xfId="0" applyNumberFormat="1" applyFont="1" applyFill="1" applyBorder="1" applyAlignment="1">
      <alignment horizontal="center"/>
    </xf>
    <xf numFmtId="1" fontId="6" fillId="0" borderId="7" xfId="0" applyNumberFormat="1" applyFont="1" applyFill="1" applyBorder="1" applyAlignment="1">
      <alignment horizontal="center"/>
    </xf>
    <xf numFmtId="0" fontId="6" fillId="0" borderId="0" xfId="0" applyFont="1" applyAlignment="1">
      <alignment horizontal="left"/>
    </xf>
    <xf numFmtId="0" fontId="5" fillId="0" borderId="0" xfId="0" applyFont="1" applyAlignment="1">
      <alignment horizontal="left" vertical="center"/>
    </xf>
    <xf numFmtId="0" fontId="5" fillId="0" borderId="0" xfId="0" applyFont="1" applyBorder="1" applyAlignment="1">
      <alignment horizontal="left"/>
    </xf>
    <xf numFmtId="0" fontId="8" fillId="0" borderId="0" xfId="0" applyFont="1" applyAlignment="1">
      <alignment horizontal="left"/>
    </xf>
    <xf numFmtId="0" fontId="6" fillId="0" borderId="0" xfId="0" applyFont="1" applyAlignment="1">
      <alignment horizontal="center"/>
    </xf>
    <xf numFmtId="0" fontId="5" fillId="0" borderId="0" xfId="0" applyFont="1" applyFill="1" applyBorder="1" applyAlignment="1">
      <alignment horizontal="center"/>
    </xf>
    <xf numFmtId="2" fontId="6" fillId="0" borderId="8" xfId="0" applyNumberFormat="1" applyFont="1" applyBorder="1" applyAlignment="1">
      <alignment horizontal="center"/>
    </xf>
    <xf numFmtId="2" fontId="6" fillId="0" borderId="1" xfId="0" applyNumberFormat="1" applyFont="1" applyBorder="1" applyAlignment="1">
      <alignment horizontal="center"/>
    </xf>
    <xf numFmtId="2" fontId="6" fillId="0" borderId="9" xfId="0" applyNumberFormat="1" applyFont="1" applyBorder="1" applyAlignment="1">
      <alignment horizontal="center"/>
    </xf>
    <xf numFmtId="0" fontId="12" fillId="0" borderId="0" xfId="0" applyFont="1" applyAlignment="1">
      <alignment horizontal="center"/>
    </xf>
    <xf numFmtId="0" fontId="8" fillId="0" borderId="0" xfId="0" applyFont="1" applyFill="1" applyBorder="1" applyAlignment="1">
      <alignment horizontal="center" wrapText="1"/>
    </xf>
    <xf numFmtId="0" fontId="5" fillId="0" borderId="0" xfId="0" applyFont="1" applyFill="1" applyBorder="1" applyAlignment="1">
      <alignment horizontal="center" vertical="center"/>
    </xf>
    <xf numFmtId="0" fontId="12" fillId="0" borderId="0" xfId="0" applyFont="1" applyFill="1" applyAlignment="1">
      <alignment horizontal="left"/>
    </xf>
    <xf numFmtId="0" fontId="6" fillId="0" borderId="0" xfId="0" applyFont="1" applyFill="1" applyBorder="1" applyAlignment="1">
      <alignment horizontal="left"/>
    </xf>
    <xf numFmtId="0" fontId="10" fillId="0" borderId="0" xfId="0" applyFont="1" applyFill="1" applyBorder="1" applyAlignment="1">
      <alignment horizontal="center"/>
    </xf>
    <xf numFmtId="0" fontId="5" fillId="0" borderId="0" xfId="0" applyFont="1" applyAlignment="1">
      <alignment horizontal="left"/>
    </xf>
    <xf numFmtId="2" fontId="6" fillId="0" borderId="10" xfId="0" applyNumberFormat="1" applyFont="1" applyBorder="1" applyAlignment="1">
      <alignment horizontal="center"/>
    </xf>
    <xf numFmtId="2" fontId="6" fillId="0" borderId="5" xfId="0" applyNumberFormat="1" applyFont="1" applyBorder="1" applyAlignment="1">
      <alignment horizontal="center"/>
    </xf>
    <xf numFmtId="2" fontId="6" fillId="0" borderId="19" xfId="0" applyNumberFormat="1" applyFont="1" applyBorder="1" applyAlignment="1">
      <alignment horizontal="center"/>
    </xf>
    <xf numFmtId="2" fontId="6" fillId="0" borderId="11" xfId="0" applyNumberFormat="1" applyFont="1" applyBorder="1" applyAlignment="1">
      <alignment horizontal="center"/>
    </xf>
    <xf numFmtId="0" fontId="8" fillId="0" borderId="0" xfId="0" applyFont="1" applyFill="1" applyAlignment="1">
      <alignment horizontal="left"/>
    </xf>
    <xf numFmtId="0" fontId="7" fillId="0" borderId="4" xfId="0" applyFont="1" applyFill="1" applyBorder="1" applyAlignment="1">
      <alignment horizontal="center" vertical="top" wrapText="1"/>
    </xf>
    <xf numFmtId="0" fontId="8" fillId="0" borderId="0" xfId="0" applyFont="1" applyFill="1" applyAlignment="1">
      <alignment horizontal="center"/>
    </xf>
    <xf numFmtId="2" fontId="6" fillId="0" borderId="1" xfId="0" applyNumberFormat="1" applyFont="1" applyFill="1" applyBorder="1" applyAlignment="1">
      <alignment horizontal="center"/>
    </xf>
    <xf numFmtId="0" fontId="12" fillId="0" borderId="0" xfId="0" applyFont="1" applyFill="1" applyAlignment="1">
      <alignment horizontal="center"/>
    </xf>
    <xf numFmtId="1" fontId="6" fillId="0" borderId="13" xfId="0" applyNumberFormat="1" applyFont="1" applyBorder="1" applyAlignment="1">
      <alignment horizontal="center"/>
    </xf>
    <xf numFmtId="1" fontId="6" fillId="0" borderId="3" xfId="0" applyNumberFormat="1" applyFont="1" applyBorder="1" applyAlignment="1">
      <alignment horizontal="center"/>
    </xf>
    <xf numFmtId="1" fontId="6" fillId="0" borderId="14" xfId="0" applyNumberFormat="1" applyFont="1" applyBorder="1" applyAlignment="1">
      <alignment horizontal="center"/>
    </xf>
    <xf numFmtId="1" fontId="6" fillId="0" borderId="15" xfId="0" applyNumberFormat="1" applyFont="1" applyBorder="1" applyAlignment="1">
      <alignment horizontal="center"/>
    </xf>
    <xf numFmtId="0" fontId="8" fillId="0" borderId="0" xfId="0" applyFont="1" applyFill="1" applyBorder="1" applyAlignment="1">
      <alignment horizontal="center" vertical="top" wrapText="1"/>
    </xf>
    <xf numFmtId="0" fontId="8" fillId="0" borderId="0" xfId="0" applyFont="1" applyAlignment="1">
      <alignment horizontal="center" vertical="top" wrapText="1"/>
    </xf>
    <xf numFmtId="0" fontId="5" fillId="0" borderId="13" xfId="0" applyFont="1" applyFill="1" applyBorder="1" applyAlignment="1">
      <alignment horizontal="center"/>
    </xf>
    <xf numFmtId="0" fontId="5" fillId="0" borderId="3" xfId="0" applyFont="1" applyFill="1" applyBorder="1" applyAlignment="1">
      <alignment horizontal="center"/>
    </xf>
    <xf numFmtId="0" fontId="8" fillId="0" borderId="3" xfId="0" applyFont="1" applyFill="1" applyBorder="1" applyAlignment="1">
      <alignment horizontal="center" vertical="top" wrapText="1"/>
    </xf>
    <xf numFmtId="2" fontId="6" fillId="0" borderId="17" xfId="0" applyNumberFormat="1" applyFont="1" applyFill="1" applyBorder="1" applyAlignment="1">
      <alignment horizontal="center"/>
    </xf>
    <xf numFmtId="2" fontId="6" fillId="0" borderId="9" xfId="0" applyNumberFormat="1" applyFont="1" applyFill="1" applyBorder="1" applyAlignment="1">
      <alignment horizontal="center"/>
    </xf>
    <xf numFmtId="0" fontId="6" fillId="0" borderId="8" xfId="0" applyFont="1" applyFill="1" applyBorder="1" applyAlignment="1">
      <alignment horizontal="center"/>
    </xf>
    <xf numFmtId="0" fontId="6" fillId="0" borderId="9" xfId="0" applyFont="1" applyFill="1" applyBorder="1" applyAlignment="1">
      <alignment horizontal="center"/>
    </xf>
    <xf numFmtId="0" fontId="6" fillId="0" borderId="3" xfId="0" applyFont="1" applyFill="1" applyBorder="1" applyAlignment="1">
      <alignment horizontal="center"/>
    </xf>
    <xf numFmtId="0" fontId="6" fillId="0" borderId="15" xfId="0" applyFont="1" applyFill="1" applyBorder="1" applyAlignment="1">
      <alignment horizontal="center"/>
    </xf>
    <xf numFmtId="10" fontId="5" fillId="0" borderId="13" xfId="0" applyNumberFormat="1" applyFont="1" applyBorder="1" applyAlignment="1">
      <alignment horizontal="center" vertical="center"/>
    </xf>
    <xf numFmtId="10" fontId="5" fillId="0" borderId="3" xfId="0" applyNumberFormat="1" applyFont="1" applyBorder="1" applyAlignment="1">
      <alignment horizontal="center" vertical="center"/>
    </xf>
    <xf numFmtId="10" fontId="5" fillId="0" borderId="15" xfId="0" applyNumberFormat="1" applyFont="1" applyBorder="1" applyAlignment="1">
      <alignment horizontal="center" vertical="center"/>
    </xf>
    <xf numFmtId="0" fontId="5" fillId="0" borderId="13" xfId="0" applyFont="1" applyFill="1" applyBorder="1"/>
    <xf numFmtId="0" fontId="6" fillId="0" borderId="3" xfId="0" applyFont="1" applyFill="1" applyBorder="1"/>
    <xf numFmtId="0" fontId="6" fillId="0" borderId="15" xfId="0" applyFont="1" applyFill="1" applyBorder="1"/>
    <xf numFmtId="165" fontId="6" fillId="0" borderId="0" xfId="0" applyNumberFormat="1" applyFont="1" applyFill="1" applyBorder="1" applyAlignment="1">
      <alignment horizontal="center"/>
    </xf>
    <xf numFmtId="0" fontId="12" fillId="0" borderId="0" xfId="0" applyFont="1" applyBorder="1" applyAlignment="1">
      <alignment horizontal="left"/>
    </xf>
    <xf numFmtId="0" fontId="0" fillId="0" borderId="0" xfId="0" applyBorder="1"/>
    <xf numFmtId="0" fontId="8" fillId="0" borderId="0" xfId="0" applyFont="1" applyFill="1" applyBorder="1" applyAlignment="1">
      <alignment horizontal="center"/>
    </xf>
    <xf numFmtId="0" fontId="14" fillId="0" borderId="0" xfId="0" applyFont="1" applyFill="1" applyBorder="1" applyAlignment="1">
      <alignment horizontal="center"/>
    </xf>
    <xf numFmtId="0" fontId="12" fillId="0" borderId="0" xfId="0" applyFont="1" applyFill="1" applyBorder="1" applyAlignment="1">
      <alignment horizontal="center"/>
    </xf>
    <xf numFmtId="0" fontId="5" fillId="0" borderId="2" xfId="0" applyFont="1" applyFill="1" applyBorder="1" applyAlignment="1">
      <alignment horizontal="center"/>
    </xf>
    <xf numFmtId="0" fontId="6" fillId="0" borderId="2" xfId="0" applyFont="1" applyFill="1" applyBorder="1" applyAlignment="1">
      <alignment horizontal="center"/>
    </xf>
    <xf numFmtId="0" fontId="5" fillId="0" borderId="3" xfId="0" applyFont="1" applyFill="1" applyBorder="1" applyAlignment="1">
      <alignment horizontal="center" vertical="center"/>
    </xf>
    <xf numFmtId="0" fontId="8" fillId="0" borderId="14" xfId="0" applyFont="1" applyFill="1" applyBorder="1" applyAlignment="1">
      <alignment horizontal="center" vertical="top" wrapText="1"/>
    </xf>
    <xf numFmtId="0" fontId="5" fillId="0" borderId="5" xfId="0" applyFont="1" applyBorder="1" applyAlignment="1">
      <alignment horizontal="left"/>
    </xf>
    <xf numFmtId="0" fontId="5" fillId="0" borderId="5" xfId="0" applyFont="1" applyFill="1" applyBorder="1" applyAlignment="1">
      <alignment horizontal="center"/>
    </xf>
    <xf numFmtId="0" fontId="8" fillId="0" borderId="5" xfId="0" applyFont="1" applyFill="1" applyBorder="1" applyAlignment="1">
      <alignment horizontal="center" vertical="top" wrapText="1"/>
    </xf>
    <xf numFmtId="0" fontId="8" fillId="0" borderId="19" xfId="0" applyFont="1" applyFill="1" applyBorder="1" applyAlignment="1">
      <alignment horizontal="center" vertical="top" wrapText="1"/>
    </xf>
    <xf numFmtId="0" fontId="6" fillId="0" borderId="5" xfId="0" applyFont="1" applyFill="1" applyBorder="1" applyAlignment="1">
      <alignment horizontal="center"/>
    </xf>
    <xf numFmtId="0" fontId="12" fillId="0" borderId="3" xfId="0" applyFont="1" applyBorder="1" applyAlignment="1">
      <alignment horizontal="center" vertical="center"/>
    </xf>
    <xf numFmtId="0" fontId="12" fillId="0" borderId="3" xfId="0" applyFont="1" applyBorder="1" applyAlignment="1">
      <alignment horizontal="center"/>
    </xf>
    <xf numFmtId="0" fontId="8" fillId="0" borderId="3" xfId="0" applyFont="1" applyBorder="1" applyAlignment="1">
      <alignment horizontal="center" vertical="top" wrapText="1"/>
    </xf>
    <xf numFmtId="0" fontId="8" fillId="0" borderId="0" xfId="0" applyFont="1" applyFill="1" applyBorder="1" applyAlignment="1">
      <alignment horizontal="left"/>
    </xf>
    <xf numFmtId="1" fontId="7" fillId="0" borderId="5" xfId="0" applyNumberFormat="1" applyFont="1" applyFill="1" applyBorder="1" applyAlignment="1">
      <alignment horizontal="center" vertical="top" wrapText="1"/>
    </xf>
    <xf numFmtId="1" fontId="7" fillId="0" borderId="19" xfId="0" applyNumberFormat="1" applyFont="1" applyFill="1" applyBorder="1" applyAlignment="1">
      <alignment horizontal="center" vertical="top" wrapText="1"/>
    </xf>
    <xf numFmtId="0" fontId="5" fillId="0" borderId="5" xfId="0" applyFont="1" applyFill="1" applyBorder="1" applyAlignment="1">
      <alignment horizontal="left" vertical="center"/>
    </xf>
    <xf numFmtId="0" fontId="5" fillId="0" borderId="3" xfId="0" applyFont="1" applyFill="1" applyBorder="1" applyAlignment="1">
      <alignment horizontal="left" vertical="center"/>
    </xf>
    <xf numFmtId="1" fontId="6" fillId="0" borderId="19" xfId="0" applyNumberFormat="1" applyFont="1" applyFill="1" applyBorder="1" applyAlignment="1">
      <alignment horizontal="center"/>
    </xf>
    <xf numFmtId="1" fontId="6" fillId="0" borderId="1" xfId="0" applyNumberFormat="1" applyFont="1" applyFill="1" applyBorder="1" applyAlignment="1">
      <alignment horizontal="center"/>
    </xf>
    <xf numFmtId="0" fontId="6" fillId="0" borderId="3" xfId="0" applyFont="1" applyFill="1" applyBorder="1" applyAlignment="1">
      <alignment horizontal="left"/>
    </xf>
    <xf numFmtId="0" fontId="6" fillId="0" borderId="5" xfId="0" applyFont="1" applyFill="1" applyBorder="1" applyAlignment="1">
      <alignment horizontal="left"/>
    </xf>
    <xf numFmtId="0" fontId="5" fillId="0" borderId="13" xfId="0" applyFont="1" applyFill="1" applyBorder="1" applyAlignment="1">
      <alignment horizontal="center" vertical="center"/>
    </xf>
    <xf numFmtId="0" fontId="5" fillId="0" borderId="15" xfId="0" applyFont="1" applyFill="1" applyBorder="1" applyAlignment="1">
      <alignment horizontal="center" vertical="center"/>
    </xf>
    <xf numFmtId="0" fontId="8" fillId="0" borderId="1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6" fillId="0" borderId="0" xfId="0" applyFont="1"/>
    <xf numFmtId="0" fontId="6" fillId="0" borderId="0" xfId="0" applyFont="1" applyFill="1"/>
    <xf numFmtId="0" fontId="6" fillId="0" borderId="0" xfId="0" applyFont="1" applyFill="1" applyAlignment="1">
      <alignment horizontal="center"/>
    </xf>
    <xf numFmtId="0" fontId="7" fillId="0" borderId="5" xfId="0" applyFont="1" applyFill="1" applyBorder="1" applyAlignment="1">
      <alignment horizontal="center" vertical="top" wrapText="1"/>
    </xf>
    <xf numFmtId="0" fontId="16" fillId="0" borderId="0" xfId="0" applyFont="1" applyAlignment="1">
      <alignment vertical="center"/>
    </xf>
    <xf numFmtId="0" fontId="5" fillId="0" borderId="0" xfId="0" applyFont="1"/>
    <xf numFmtId="0" fontId="8" fillId="0" borderId="2" xfId="0" applyFont="1" applyBorder="1"/>
    <xf numFmtId="0" fontId="5" fillId="0" borderId="2" xfId="0" applyFont="1" applyBorder="1" applyAlignment="1">
      <alignment horizontal="center"/>
    </xf>
    <xf numFmtId="0" fontId="8" fillId="0" borderId="2" xfId="0" applyFont="1" applyBorder="1" applyAlignment="1">
      <alignment horizontal="center"/>
    </xf>
    <xf numFmtId="0" fontId="5" fillId="0" borderId="0" xfId="0" applyFont="1" applyBorder="1"/>
    <xf numFmtId="0" fontId="6" fillId="0" borderId="0" xfId="0" applyFont="1" applyBorder="1" applyAlignment="1">
      <alignment horizontal="center"/>
    </xf>
    <xf numFmtId="0" fontId="7" fillId="0" borderId="0" xfId="0" applyFont="1" applyFill="1" applyBorder="1" applyAlignment="1">
      <alignment horizontal="center"/>
    </xf>
    <xf numFmtId="0" fontId="5" fillId="0" borderId="5" xfId="0" applyFont="1" applyBorder="1"/>
    <xf numFmtId="0" fontId="6" fillId="0" borderId="5" xfId="0" applyFont="1" applyBorder="1"/>
    <xf numFmtId="0" fontId="6" fillId="0" borderId="5" xfId="0" applyFont="1" applyBorder="1" applyAlignment="1">
      <alignment horizontal="center"/>
    </xf>
    <xf numFmtId="0" fontId="5" fillId="0" borderId="3" xfId="0" applyFont="1" applyBorder="1"/>
    <xf numFmtId="0" fontId="6" fillId="0" borderId="3" xfId="0" applyFont="1" applyBorder="1" applyAlignment="1">
      <alignment horizontal="center"/>
    </xf>
    <xf numFmtId="0" fontId="5" fillId="0" borderId="16" xfId="0" applyFont="1" applyBorder="1" applyAlignment="1"/>
    <xf numFmtId="0" fontId="5" fillId="0" borderId="12" xfId="0" applyFont="1" applyBorder="1" applyAlignment="1"/>
    <xf numFmtId="0" fontId="5" fillId="3" borderId="13" xfId="0" applyFont="1" applyFill="1" applyBorder="1" applyAlignment="1">
      <alignment horizontal="center"/>
    </xf>
    <xf numFmtId="0" fontId="5" fillId="3" borderId="3" xfId="0" applyFont="1" applyFill="1" applyBorder="1" applyAlignment="1">
      <alignment horizontal="center"/>
    </xf>
    <xf numFmtId="0" fontId="5" fillId="3" borderId="15" xfId="0" applyFont="1" applyFill="1" applyBorder="1" applyAlignment="1">
      <alignment horizontal="center"/>
    </xf>
    <xf numFmtId="0" fontId="5" fillId="2" borderId="13" xfId="0" applyFont="1" applyFill="1" applyBorder="1" applyAlignment="1">
      <alignment horizontal="center"/>
    </xf>
    <xf numFmtId="0" fontId="5" fillId="2" borderId="3" xfId="0" applyFont="1" applyFill="1" applyBorder="1" applyAlignment="1">
      <alignment horizontal="center"/>
    </xf>
    <xf numFmtId="0" fontId="5" fillId="2" borderId="15" xfId="0" applyFont="1" applyFill="1" applyBorder="1" applyAlignment="1">
      <alignment horizontal="center"/>
    </xf>
    <xf numFmtId="0" fontId="5" fillId="4" borderId="13" xfId="0" applyFont="1" applyFill="1" applyBorder="1" applyAlignment="1">
      <alignment horizontal="center"/>
    </xf>
    <xf numFmtId="0" fontId="5" fillId="4" borderId="3" xfId="0" applyFont="1" applyFill="1" applyBorder="1" applyAlignment="1">
      <alignment horizontal="center"/>
    </xf>
    <xf numFmtId="0" fontId="5" fillId="4" borderId="15" xfId="0" applyFont="1" applyFill="1" applyBorder="1" applyAlignment="1">
      <alignment horizontal="center"/>
    </xf>
    <xf numFmtId="0" fontId="5" fillId="8" borderId="13" xfId="0" applyFont="1" applyFill="1" applyBorder="1" applyAlignment="1">
      <alignment horizontal="center"/>
    </xf>
    <xf numFmtId="0" fontId="5" fillId="8" borderId="3" xfId="0" applyFont="1" applyFill="1" applyBorder="1" applyAlignment="1">
      <alignment horizontal="center"/>
    </xf>
    <xf numFmtId="0" fontId="5" fillId="8" borderId="15" xfId="0" applyFont="1" applyFill="1" applyBorder="1" applyAlignment="1">
      <alignment horizontal="center"/>
    </xf>
    <xf numFmtId="0" fontId="5" fillId="9" borderId="18" xfId="0" applyFont="1" applyFill="1" applyBorder="1" applyAlignment="1"/>
    <xf numFmtId="0" fontId="5" fillId="10" borderId="12" xfId="0" applyFont="1" applyFill="1" applyBorder="1" applyAlignment="1"/>
    <xf numFmtId="0" fontId="5" fillId="11" borderId="12" xfId="0" applyFont="1" applyFill="1" applyBorder="1" applyAlignment="1"/>
    <xf numFmtId="0" fontId="5" fillId="0" borderId="0" xfId="0" applyFont="1" applyAlignment="1"/>
    <xf numFmtId="0" fontId="5" fillId="3" borderId="13" xfId="0" applyFont="1" applyFill="1" applyBorder="1" applyAlignment="1">
      <alignment horizontal="center"/>
    </xf>
    <xf numFmtId="0" fontId="5" fillId="3" borderId="3" xfId="0" applyFont="1" applyFill="1" applyBorder="1" applyAlignment="1">
      <alignment horizontal="center"/>
    </xf>
    <xf numFmtId="0" fontId="5" fillId="3" borderId="15" xfId="0" applyFont="1" applyFill="1" applyBorder="1" applyAlignment="1">
      <alignment horizontal="center"/>
    </xf>
    <xf numFmtId="0" fontId="5" fillId="2" borderId="13" xfId="0" applyFont="1" applyFill="1" applyBorder="1" applyAlignment="1">
      <alignment horizontal="center"/>
    </xf>
    <xf numFmtId="0" fontId="5" fillId="2" borderId="3" xfId="0" applyFont="1" applyFill="1" applyBorder="1" applyAlignment="1">
      <alignment horizontal="center"/>
    </xf>
    <xf numFmtId="0" fontId="5" fillId="2" borderId="15" xfId="0" applyFont="1" applyFill="1" applyBorder="1" applyAlignment="1">
      <alignment horizontal="center"/>
    </xf>
    <xf numFmtId="0" fontId="5" fillId="4" borderId="10" xfId="0" applyFont="1" applyFill="1" applyBorder="1" applyAlignment="1">
      <alignment horizontal="center"/>
    </xf>
    <xf numFmtId="0" fontId="5" fillId="4" borderId="5" xfId="0" applyFont="1" applyFill="1" applyBorder="1" applyAlignment="1">
      <alignment horizontal="center"/>
    </xf>
    <xf numFmtId="0" fontId="5" fillId="4" borderId="3" xfId="0" applyFont="1" applyFill="1" applyBorder="1" applyAlignment="1">
      <alignment horizontal="center"/>
    </xf>
    <xf numFmtId="0" fontId="5" fillId="4" borderId="15" xfId="0" applyFont="1" applyFill="1" applyBorder="1" applyAlignment="1">
      <alignment horizontal="center"/>
    </xf>
    <xf numFmtId="0" fontId="5" fillId="8" borderId="13" xfId="0" applyFont="1" applyFill="1" applyBorder="1" applyAlignment="1">
      <alignment horizontal="center"/>
    </xf>
    <xf numFmtId="0" fontId="5" fillId="8" borderId="3" xfId="0" applyFont="1" applyFill="1" applyBorder="1" applyAlignment="1">
      <alignment horizontal="center"/>
    </xf>
    <xf numFmtId="0" fontId="5" fillId="8" borderId="15" xfId="0" applyFont="1" applyFill="1" applyBorder="1" applyAlignment="1">
      <alignment horizontal="center"/>
    </xf>
    <xf numFmtId="0" fontId="5" fillId="9" borderId="18" xfId="0" applyFont="1" applyFill="1" applyBorder="1" applyAlignment="1">
      <alignment horizontal="center"/>
    </xf>
    <xf numFmtId="0" fontId="5" fillId="10" borderId="12" xfId="0" applyFont="1" applyFill="1" applyBorder="1" applyAlignment="1">
      <alignment horizontal="center"/>
    </xf>
    <xf numFmtId="0" fontId="5" fillId="11" borderId="12" xfId="0" applyFont="1" applyFill="1" applyBorder="1" applyAlignment="1">
      <alignment horizontal="center"/>
    </xf>
    <xf numFmtId="0" fontId="5" fillId="0" borderId="12" xfId="0" applyFont="1" applyBorder="1" applyAlignment="1">
      <alignment horizontal="center"/>
    </xf>
    <xf numFmtId="0" fontId="8" fillId="3" borderId="1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8" borderId="13"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3"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9" borderId="12" xfId="0" applyFont="1" applyFill="1" applyBorder="1" applyAlignment="1">
      <alignment horizontal="center" vertical="center"/>
    </xf>
    <xf numFmtId="0" fontId="8" fillId="10" borderId="12" xfId="0" applyFont="1" applyFill="1" applyBorder="1" applyAlignment="1">
      <alignment horizontal="center" vertical="center"/>
    </xf>
    <xf numFmtId="0" fontId="8" fillId="11" borderId="12" xfId="0" applyFont="1" applyFill="1" applyBorder="1" applyAlignment="1">
      <alignment horizontal="center" vertical="center" wrapText="1"/>
    </xf>
    <xf numFmtId="0" fontId="5" fillId="0" borderId="8" xfId="0" applyFont="1" applyFill="1" applyBorder="1" applyAlignment="1">
      <alignment horizontal="left"/>
    </xf>
    <xf numFmtId="2" fontId="6" fillId="0" borderId="6" xfId="0" applyNumberFormat="1" applyFont="1" applyBorder="1" applyAlignment="1">
      <alignment horizontal="center"/>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9" xfId="0" applyFont="1" applyFill="1" applyBorder="1" applyAlignment="1">
      <alignment horizontal="center" vertical="center"/>
    </xf>
    <xf numFmtId="164" fontId="7"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0" fontId="7" fillId="0" borderId="6" xfId="0" applyFont="1" applyFill="1" applyBorder="1" applyAlignment="1">
      <alignment horizontal="center"/>
    </xf>
    <xf numFmtId="164" fontId="7" fillId="0" borderId="6" xfId="0" applyNumberFormat="1" applyFont="1" applyFill="1" applyBorder="1" applyAlignment="1">
      <alignment horizontal="center"/>
    </xf>
    <xf numFmtId="0" fontId="7" fillId="0" borderId="6" xfId="0" applyFont="1" applyFill="1" applyBorder="1" applyAlignment="1">
      <alignment horizontal="center" vertical="center"/>
    </xf>
    <xf numFmtId="2" fontId="7" fillId="0" borderId="0" xfId="0" applyNumberFormat="1" applyFont="1" applyFill="1" applyBorder="1" applyAlignment="1">
      <alignment horizontal="center"/>
    </xf>
    <xf numFmtId="2" fontId="7" fillId="0" borderId="6" xfId="0" applyNumberFormat="1" applyFont="1" applyFill="1" applyBorder="1" applyAlignment="1">
      <alignment horizontal="center"/>
    </xf>
    <xf numFmtId="0" fontId="5" fillId="0" borderId="8" xfId="0" applyFont="1" applyBorder="1" applyAlignment="1">
      <alignment horizontal="left"/>
    </xf>
    <xf numFmtId="2" fontId="7" fillId="0" borderId="0" xfId="0" applyNumberFormat="1" applyFont="1" applyFill="1" applyBorder="1" applyAlignment="1">
      <alignment horizontal="center" vertical="center"/>
    </xf>
    <xf numFmtId="0" fontId="8" fillId="0" borderId="10" xfId="0" applyFont="1" applyBorder="1" applyAlignment="1">
      <alignment horizontal="left"/>
    </xf>
    <xf numFmtId="2" fontId="6" fillId="0" borderId="7" xfId="0" applyNumberFormat="1" applyFont="1" applyBorder="1" applyAlignment="1">
      <alignment horizontal="center"/>
    </xf>
    <xf numFmtId="164" fontId="6" fillId="0" borderId="10" xfId="0" applyNumberFormat="1" applyFont="1" applyFill="1" applyBorder="1" applyAlignment="1">
      <alignment horizontal="center"/>
    </xf>
    <xf numFmtId="164" fontId="6" fillId="0" borderId="5" xfId="0" applyNumberFormat="1" applyFont="1" applyFill="1" applyBorder="1" applyAlignment="1">
      <alignment horizontal="center"/>
    </xf>
    <xf numFmtId="164" fontId="6" fillId="0" borderId="11" xfId="0" applyNumberFormat="1" applyFont="1" applyFill="1" applyBorder="1" applyAlignment="1">
      <alignment horizontal="center"/>
    </xf>
    <xf numFmtId="164" fontId="6" fillId="0" borderId="7" xfId="0" applyNumberFormat="1" applyFont="1" applyFill="1" applyBorder="1" applyAlignment="1">
      <alignment horizontal="center"/>
    </xf>
    <xf numFmtId="0" fontId="5" fillId="0" borderId="13" xfId="0" applyFont="1" applyBorder="1" applyAlignment="1">
      <alignment horizontal="left"/>
    </xf>
    <xf numFmtId="0" fontId="5" fillId="0" borderId="3" xfId="0" applyFont="1" applyBorder="1" applyAlignment="1">
      <alignment horizontal="left"/>
    </xf>
    <xf numFmtId="0" fontId="6" fillId="0" borderId="13" xfId="0" applyFont="1" applyBorder="1" applyAlignment="1">
      <alignment horizontal="center"/>
    </xf>
    <xf numFmtId="0" fontId="8" fillId="3" borderId="10" xfId="0" applyFont="1" applyFill="1" applyBorder="1" applyAlignment="1">
      <alignment horizontal="center" vertical="center" wrapText="1"/>
    </xf>
    <xf numFmtId="0" fontId="5" fillId="0" borderId="16" xfId="0" applyFont="1" applyFill="1" applyBorder="1" applyAlignment="1">
      <alignment horizontal="left"/>
    </xf>
    <xf numFmtId="0" fontId="5" fillId="0" borderId="12" xfId="0" applyFont="1" applyBorder="1" applyAlignment="1">
      <alignment horizontal="left" vertical="center"/>
    </xf>
    <xf numFmtId="0" fontId="5" fillId="0" borderId="10" xfId="0" applyFont="1" applyBorder="1" applyAlignment="1">
      <alignment horizontal="left"/>
    </xf>
    <xf numFmtId="1" fontId="6" fillId="0" borderId="5" xfId="0" applyNumberFormat="1" applyFont="1" applyBorder="1" applyAlignment="1">
      <alignment horizontal="center"/>
    </xf>
    <xf numFmtId="0" fontId="8" fillId="6" borderId="13"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5"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8" fillId="12" borderId="3" xfId="0" applyFont="1" applyFill="1" applyBorder="1" applyAlignment="1">
      <alignment horizontal="center" vertical="center"/>
    </xf>
    <xf numFmtId="0" fontId="8" fillId="12" borderId="3" xfId="0" applyFont="1" applyFill="1" applyBorder="1" applyAlignment="1">
      <alignment horizontal="center" vertical="center" wrapText="1"/>
    </xf>
    <xf numFmtId="0" fontId="8" fillId="12" borderId="15" xfId="0" applyFont="1" applyFill="1" applyBorder="1" applyAlignment="1">
      <alignment horizontal="center" vertical="center" wrapText="1"/>
    </xf>
    <xf numFmtId="0" fontId="8" fillId="13" borderId="15" xfId="0" applyFont="1" applyFill="1" applyBorder="1" applyAlignment="1">
      <alignment horizontal="center" vertical="center"/>
    </xf>
    <xf numFmtId="0" fontId="8" fillId="14" borderId="15" xfId="0" applyFont="1" applyFill="1" applyBorder="1" applyAlignment="1">
      <alignment horizontal="center" vertical="center"/>
    </xf>
    <xf numFmtId="0" fontId="8" fillId="15" borderId="15" xfId="0" applyFont="1" applyFill="1" applyBorder="1" applyAlignment="1">
      <alignment horizontal="center" vertical="center" wrapText="1"/>
    </xf>
    <xf numFmtId="0" fontId="5" fillId="0" borderId="6" xfId="0" applyFont="1" applyFill="1" applyBorder="1" applyAlignment="1">
      <alignment horizontal="left"/>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164" fontId="7" fillId="0" borderId="0" xfId="0" applyNumberFormat="1" applyFont="1" applyAlignment="1">
      <alignment horizontal="center"/>
    </xf>
    <xf numFmtId="164" fontId="19" fillId="0" borderId="0" xfId="0" applyNumberFormat="1" applyFont="1" applyAlignment="1">
      <alignment horizontal="center"/>
    </xf>
    <xf numFmtId="0" fontId="7" fillId="0" borderId="9" xfId="0" applyFont="1" applyBorder="1" applyAlignment="1">
      <alignment horizontal="center"/>
    </xf>
    <xf numFmtId="164" fontId="7" fillId="0" borderId="9" xfId="0" applyNumberFormat="1" applyFont="1" applyBorder="1" applyAlignment="1">
      <alignment horizontal="center"/>
    </xf>
    <xf numFmtId="2" fontId="7" fillId="0" borderId="0" xfId="0" applyNumberFormat="1" applyFont="1" applyAlignment="1">
      <alignment horizontal="center"/>
    </xf>
    <xf numFmtId="0" fontId="7" fillId="0" borderId="0" xfId="0" applyFont="1" applyAlignment="1">
      <alignment horizontal="center"/>
    </xf>
    <xf numFmtId="2" fontId="7" fillId="0" borderId="9" xfId="0" applyNumberFormat="1" applyFont="1" applyBorder="1" applyAlignment="1">
      <alignment horizontal="center"/>
    </xf>
    <xf numFmtId="0" fontId="5" fillId="0" borderId="6" xfId="0" applyFont="1" applyBorder="1" applyAlignment="1">
      <alignment horizontal="left"/>
    </xf>
    <xf numFmtId="2" fontId="7" fillId="0" borderId="0" xfId="0" applyNumberFormat="1" applyFont="1" applyAlignment="1">
      <alignment horizontal="center" vertical="center"/>
    </xf>
    <xf numFmtId="0" fontId="8" fillId="0" borderId="7" xfId="0" applyFont="1" applyBorder="1" applyAlignment="1">
      <alignment horizontal="left"/>
    </xf>
    <xf numFmtId="164" fontId="11" fillId="0" borderId="10" xfId="0" applyNumberFormat="1" applyFont="1" applyBorder="1" applyAlignment="1">
      <alignment horizontal="center"/>
    </xf>
    <xf numFmtId="164" fontId="11" fillId="0" borderId="5" xfId="0" applyNumberFormat="1" applyFont="1" applyBorder="1" applyAlignment="1">
      <alignment horizontal="center"/>
    </xf>
    <xf numFmtId="164" fontId="11" fillId="0" borderId="11" xfId="0" applyNumberFormat="1" applyFont="1" applyBorder="1" applyAlignment="1">
      <alignment horizontal="center"/>
    </xf>
    <xf numFmtId="0" fontId="8" fillId="7" borderId="5" xfId="0" applyFont="1" applyFill="1" applyBorder="1" applyAlignment="1">
      <alignment horizontal="center" vertical="center" wrapText="1"/>
    </xf>
    <xf numFmtId="0" fontId="7" fillId="0" borderId="0" xfId="0" applyFont="1" applyBorder="1" applyAlignment="1">
      <alignment horizontal="center" vertical="center"/>
    </xf>
    <xf numFmtId="1" fontId="6" fillId="0" borderId="20" xfId="0" applyNumberFormat="1" applyFont="1" applyBorder="1" applyAlignment="1">
      <alignment horizontal="center"/>
    </xf>
    <xf numFmtId="164" fontId="11" fillId="0" borderId="9" xfId="0" applyNumberFormat="1" applyFont="1" applyBorder="1" applyAlignment="1">
      <alignment horizontal="center"/>
    </xf>
    <xf numFmtId="0" fontId="6" fillId="0" borderId="0" xfId="0" applyFont="1" applyAlignment="1">
      <alignment vertical="center"/>
    </xf>
    <xf numFmtId="0" fontId="20" fillId="0" borderId="0" xfId="0" applyFont="1" applyAlignment="1">
      <alignment vertical="center"/>
    </xf>
    <xf numFmtId="0" fontId="20" fillId="0" borderId="0" xfId="0" applyFont="1" applyBorder="1" applyAlignment="1">
      <alignment vertical="center"/>
    </xf>
    <xf numFmtId="0" fontId="0" fillId="0" borderId="0" xfId="0" applyFont="1" applyAlignment="1">
      <alignment vertical="center"/>
    </xf>
    <xf numFmtId="0" fontId="6" fillId="0" borderId="0" xfId="0" applyNumberFormat="1" applyFont="1" applyAlignment="1">
      <alignment horizontal="left"/>
    </xf>
    <xf numFmtId="0" fontId="0" fillId="0" borderId="0" xfId="0" applyFont="1" applyBorder="1" applyAlignment="1">
      <alignment vertical="center"/>
    </xf>
    <xf numFmtId="0" fontId="6" fillId="0" borderId="0" xfId="0" applyNumberFormat="1" applyFont="1" applyAlignment="1">
      <alignment vertical="center"/>
    </xf>
    <xf numFmtId="0" fontId="6" fillId="0" borderId="0" xfId="0" applyNumberFormat="1" applyFont="1" applyFill="1" applyBorder="1" applyAlignment="1">
      <alignment horizontal="left"/>
    </xf>
    <xf numFmtId="0" fontId="0" fillId="0" borderId="0" xfId="0" applyFont="1" applyBorder="1"/>
    <xf numFmtId="2" fontId="0" fillId="0" borderId="0" xfId="0" applyNumberFormat="1" applyFont="1" applyBorder="1"/>
    <xf numFmtId="2" fontId="0" fillId="0" borderId="0" xfId="0" applyNumberFormat="1" applyFont="1" applyFill="1" applyBorder="1" applyAlignment="1">
      <alignment horizontal="center"/>
    </xf>
    <xf numFmtId="0" fontId="8" fillId="0" borderId="7" xfId="0" applyFont="1" applyFill="1" applyBorder="1" applyAlignment="1">
      <alignment horizontal="center" vertical="center" wrapText="1"/>
    </xf>
    <xf numFmtId="0" fontId="7" fillId="0" borderId="2" xfId="0" applyFont="1" applyFill="1" applyBorder="1" applyAlignment="1">
      <alignment horizontal="center" vertical="center"/>
    </xf>
    <xf numFmtId="0" fontId="6" fillId="0" borderId="0" xfId="0" applyFont="1" applyFill="1" applyAlignment="1">
      <alignment wrapText="1"/>
    </xf>
    <xf numFmtId="0" fontId="6" fillId="0" borderId="2" xfId="0" applyFont="1" applyBorder="1"/>
    <xf numFmtId="0" fontId="6" fillId="0" borderId="2" xfId="0" applyFont="1" applyBorder="1" applyAlignment="1">
      <alignment horizontal="center"/>
    </xf>
    <xf numFmtId="1" fontId="6" fillId="0" borderId="0" xfId="0" applyNumberFormat="1" applyFont="1"/>
    <xf numFmtId="1" fontId="6" fillId="0" borderId="18" xfId="0" applyNumberFormat="1" applyFont="1" applyBorder="1" applyAlignment="1">
      <alignment horizontal="center"/>
    </xf>
    <xf numFmtId="1" fontId="6" fillId="0" borderId="16" xfId="0" applyNumberFormat="1" applyFont="1" applyBorder="1" applyAlignment="1">
      <alignment horizontal="center"/>
    </xf>
    <xf numFmtId="1" fontId="6" fillId="0" borderId="2" xfId="0" applyNumberFormat="1" applyFont="1" applyBorder="1" applyAlignment="1">
      <alignment horizontal="center"/>
    </xf>
    <xf numFmtId="1" fontId="6" fillId="0" borderId="17" xfId="0" applyNumberFormat="1" applyFont="1" applyBorder="1" applyAlignment="1">
      <alignment horizontal="center"/>
    </xf>
    <xf numFmtId="1" fontId="6" fillId="0" borderId="6" xfId="0" applyNumberFormat="1" applyFont="1" applyBorder="1" applyAlignment="1">
      <alignment horizontal="center"/>
    </xf>
    <xf numFmtId="1" fontId="6" fillId="0" borderId="8" xfId="0" applyNumberFormat="1" applyFont="1" applyBorder="1" applyAlignment="1">
      <alignment horizontal="center"/>
    </xf>
    <xf numFmtId="1" fontId="6" fillId="0" borderId="0" xfId="0" applyNumberFormat="1" applyFont="1" applyBorder="1" applyAlignment="1">
      <alignment horizontal="center"/>
    </xf>
    <xf numFmtId="1" fontId="6" fillId="0" borderId="9" xfId="0" applyNumberFormat="1" applyFont="1" applyBorder="1" applyAlignment="1">
      <alignment horizontal="center"/>
    </xf>
    <xf numFmtId="1" fontId="6" fillId="0" borderId="5" xfId="0" applyNumberFormat="1" applyFont="1" applyBorder="1"/>
    <xf numFmtId="1" fontId="6" fillId="0" borderId="7" xfId="0" applyNumberFormat="1" applyFont="1" applyBorder="1" applyAlignment="1">
      <alignment horizontal="center"/>
    </xf>
    <xf numFmtId="1" fontId="6" fillId="0" borderId="10" xfId="0" applyNumberFormat="1" applyFont="1" applyBorder="1" applyAlignment="1">
      <alignment horizontal="center"/>
    </xf>
    <xf numFmtId="1" fontId="6" fillId="0" borderId="11" xfId="0" applyNumberFormat="1" applyFont="1" applyBorder="1" applyAlignment="1">
      <alignment horizontal="center"/>
    </xf>
    <xf numFmtId="0" fontId="14" fillId="0" borderId="0" xfId="275" applyFont="1"/>
    <xf numFmtId="0" fontId="1" fillId="0" borderId="0" xfId="275" applyFont="1"/>
    <xf numFmtId="0" fontId="21" fillId="0" borderId="12" xfId="275" applyFont="1" applyFill="1" applyBorder="1" applyAlignment="1">
      <alignment horizontal="center" vertical="center" wrapText="1"/>
    </xf>
    <xf numFmtId="0" fontId="21" fillId="0" borderId="13" xfId="275" applyFont="1" applyFill="1" applyBorder="1" applyAlignment="1">
      <alignment horizontal="center" vertical="center" wrapText="1"/>
    </xf>
    <xf numFmtId="0" fontId="21" fillId="0" borderId="3" xfId="275" applyFont="1" applyFill="1" applyBorder="1" applyAlignment="1">
      <alignment horizontal="center" vertical="center" wrapText="1"/>
    </xf>
    <xf numFmtId="0" fontId="21" fillId="0" borderId="15" xfId="275" applyFont="1" applyFill="1" applyBorder="1" applyAlignment="1">
      <alignment horizontal="center" vertical="center" wrapText="1"/>
    </xf>
    <xf numFmtId="0" fontId="21" fillId="0" borderId="13" xfId="275" applyFont="1" applyBorder="1" applyAlignment="1">
      <alignment horizontal="center" vertical="center" wrapText="1"/>
    </xf>
    <xf numFmtId="0" fontId="21" fillId="0" borderId="3" xfId="275" applyFont="1" applyBorder="1" applyAlignment="1">
      <alignment horizontal="center" vertical="center" wrapText="1"/>
    </xf>
    <xf numFmtId="0" fontId="21" fillId="0" borderId="15" xfId="275" applyFont="1" applyBorder="1" applyAlignment="1">
      <alignment horizontal="center" vertical="center" wrapText="1"/>
    </xf>
    <xf numFmtId="0" fontId="21" fillId="0" borderId="0" xfId="275" applyFont="1" applyFill="1" applyBorder="1" applyAlignment="1">
      <alignment horizontal="center" wrapText="1"/>
    </xf>
    <xf numFmtId="0" fontId="21" fillId="0" borderId="12" xfId="276" applyFont="1" applyFill="1" applyBorder="1" applyAlignment="1" applyProtection="1">
      <alignment horizontal="center" wrapText="1"/>
    </xf>
    <xf numFmtId="0" fontId="22" fillId="0" borderId="8" xfId="275" applyFont="1" applyFill="1" applyBorder="1" applyAlignment="1">
      <alignment horizontal="center" vertical="center" wrapText="1"/>
    </xf>
    <xf numFmtId="0" fontId="22" fillId="0" borderId="0" xfId="275" applyFont="1" applyFill="1" applyBorder="1" applyAlignment="1">
      <alignment horizontal="center" vertical="center" wrapText="1"/>
    </xf>
    <xf numFmtId="0" fontId="22" fillId="0" borderId="9" xfId="275" applyFont="1" applyFill="1" applyBorder="1" applyAlignment="1">
      <alignment horizontal="center" vertical="center" wrapText="1"/>
    </xf>
    <xf numFmtId="0" fontId="1" fillId="0" borderId="16" xfId="275" applyFont="1" applyBorder="1" applyAlignment="1">
      <alignment horizontal="center" vertical="center"/>
    </xf>
    <xf numFmtId="0" fontId="1" fillId="0" borderId="2" xfId="275" applyFont="1" applyBorder="1" applyAlignment="1">
      <alignment horizontal="center" vertical="center"/>
    </xf>
    <xf numFmtId="0" fontId="1" fillId="0" borderId="17" xfId="275" applyFont="1" applyBorder="1" applyAlignment="1">
      <alignment horizontal="center" vertical="center"/>
    </xf>
    <xf numFmtId="0" fontId="22" fillId="0" borderId="16" xfId="275" applyFont="1" applyFill="1" applyBorder="1" applyAlignment="1">
      <alignment horizontal="center" vertical="center" wrapText="1"/>
    </xf>
    <xf numFmtId="0" fontId="22" fillId="0" borderId="2" xfId="275" applyFont="1" applyFill="1" applyBorder="1" applyAlignment="1">
      <alignment horizontal="center" vertical="center" wrapText="1"/>
    </xf>
    <xf numFmtId="0" fontId="22" fillId="0" borderId="17" xfId="275" applyFont="1" applyFill="1" applyBorder="1" applyAlignment="1">
      <alignment horizontal="center" vertical="center" wrapText="1"/>
    </xf>
    <xf numFmtId="0" fontId="22" fillId="0" borderId="0" xfId="275" applyFont="1" applyFill="1" applyBorder="1" applyAlignment="1">
      <alignment horizontal="center" vertical="top" wrapText="1"/>
    </xf>
    <xf numFmtId="0" fontId="23" fillId="0" borderId="8" xfId="276" applyFont="1" applyFill="1" applyBorder="1" applyAlignment="1" applyProtection="1">
      <alignment horizontal="center" wrapText="1"/>
    </xf>
    <xf numFmtId="0" fontId="21" fillId="0" borderId="8" xfId="275" applyFont="1" applyFill="1" applyBorder="1" applyAlignment="1">
      <alignment horizontal="center" vertical="top" wrapText="1"/>
    </xf>
    <xf numFmtId="0" fontId="21" fillId="0" borderId="0" xfId="275" applyFont="1" applyFill="1" applyBorder="1" applyAlignment="1">
      <alignment horizontal="left" vertical="top" wrapText="1"/>
    </xf>
    <xf numFmtId="0" fontId="21" fillId="0" borderId="0" xfId="275" applyFont="1" applyFill="1" applyBorder="1" applyAlignment="1">
      <alignment horizontal="center" vertical="top" wrapText="1"/>
    </xf>
    <xf numFmtId="0" fontId="21" fillId="0" borderId="9" xfId="275" applyFont="1" applyFill="1" applyBorder="1" applyAlignment="1">
      <alignment horizontal="left" vertical="top" wrapText="1"/>
    </xf>
    <xf numFmtId="0" fontId="21" fillId="0" borderId="8" xfId="275" applyFont="1" applyFill="1" applyBorder="1" applyAlignment="1">
      <alignment horizontal="center" wrapText="1"/>
    </xf>
    <xf numFmtId="0" fontId="22" fillId="0" borderId="8" xfId="275" applyFont="1" applyFill="1" applyBorder="1" applyAlignment="1">
      <alignment horizontal="center" vertical="top" wrapText="1"/>
    </xf>
    <xf numFmtId="0" fontId="22" fillId="0" borderId="0" xfId="275" applyFont="1" applyFill="1" applyBorder="1" applyAlignment="1">
      <alignment horizontal="left" vertical="top" wrapText="1"/>
    </xf>
    <xf numFmtId="0" fontId="22" fillId="0" borderId="9" xfId="275" applyFont="1" applyFill="1" applyBorder="1" applyAlignment="1">
      <alignment horizontal="left" vertical="top" wrapText="1"/>
    </xf>
    <xf numFmtId="0" fontId="22" fillId="0" borderId="0" xfId="275" applyFont="1" applyBorder="1" applyAlignment="1">
      <alignment horizontal="left" vertical="top" wrapText="1"/>
    </xf>
    <xf numFmtId="0" fontId="22" fillId="0" borderId="9" xfId="275" applyFont="1" applyBorder="1" applyAlignment="1">
      <alignment horizontal="left" vertical="top" wrapText="1"/>
    </xf>
    <xf numFmtId="0" fontId="1" fillId="0" borderId="0" xfId="275" applyFont="1" applyFill="1" applyBorder="1"/>
    <xf numFmtId="0" fontId="21" fillId="0" borderId="10" xfId="275" applyFont="1" applyFill="1" applyBorder="1" applyAlignment="1">
      <alignment horizontal="center" wrapText="1"/>
    </xf>
    <xf numFmtId="0" fontId="22" fillId="0" borderId="10" xfId="275" applyFont="1" applyFill="1" applyBorder="1" applyAlignment="1">
      <alignment horizontal="center" vertical="top" wrapText="1"/>
    </xf>
    <xf numFmtId="0" fontId="22" fillId="0" borderId="5" xfId="275" applyFont="1" applyFill="1" applyBorder="1" applyAlignment="1">
      <alignment horizontal="left" vertical="top" wrapText="1"/>
    </xf>
    <xf numFmtId="0" fontId="22" fillId="0" borderId="5" xfId="275" applyFont="1" applyFill="1" applyBorder="1" applyAlignment="1">
      <alignment horizontal="center" vertical="top" wrapText="1"/>
    </xf>
    <xf numFmtId="0" fontId="22" fillId="0" borderId="11" xfId="275" applyFont="1" applyFill="1" applyBorder="1" applyAlignment="1">
      <alignment horizontal="left" vertical="top" wrapText="1"/>
    </xf>
    <xf numFmtId="0" fontId="22" fillId="0" borderId="5" xfId="275" applyFont="1" applyBorder="1" applyAlignment="1">
      <alignment horizontal="left" vertical="top" wrapText="1"/>
    </xf>
    <xf numFmtId="0" fontId="22" fillId="0" borderId="11" xfId="275" applyFont="1" applyBorder="1" applyAlignment="1">
      <alignment horizontal="left" vertical="top" wrapText="1"/>
    </xf>
    <xf numFmtId="0" fontId="1" fillId="0" borderId="0" xfId="275" applyFont="1" applyFill="1"/>
    <xf numFmtId="0" fontId="1" fillId="0" borderId="0" xfId="275" applyFont="1" applyBorder="1"/>
    <xf numFmtId="0" fontId="22" fillId="0" borderId="0" xfId="275" applyFont="1" applyBorder="1" applyAlignment="1">
      <alignment horizontal="center" vertical="top" wrapText="1"/>
    </xf>
  </cellXfs>
  <cellStyles count="28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7" builtinId="9" hidden="1"/>
    <cellStyle name="Followed Hyperlink" xfId="278" builtinId="9" hidden="1"/>
    <cellStyle name="Followed Hyperlink" xfId="27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6" builtinId="8"/>
    <cellStyle name="Normal" xfId="0" builtinId="0"/>
    <cellStyle name="Normal 2" xfId="27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drawing1.xml><?xml version="1.0" encoding="utf-8"?>
<xdr:wsDr xmlns:xdr="http://schemas.openxmlformats.org/drawingml/2006/spreadsheetDrawing" xmlns:a="http://schemas.openxmlformats.org/drawingml/2006/main">
  <xdr:twoCellAnchor>
    <xdr:from>
      <xdr:col>0</xdr:col>
      <xdr:colOff>28575</xdr:colOff>
      <xdr:row>26</xdr:row>
      <xdr:rowOff>92075</xdr:rowOff>
    </xdr:from>
    <xdr:to>
      <xdr:col>9</xdr:col>
      <xdr:colOff>228600</xdr:colOff>
      <xdr:row>32</xdr:row>
      <xdr:rowOff>139701</xdr:rowOff>
    </xdr:to>
    <xdr:sp macro="" textlink="">
      <xdr:nvSpPr>
        <xdr:cNvPr id="2" name="TextBox 1"/>
        <xdr:cNvSpPr txBox="1"/>
      </xdr:nvSpPr>
      <xdr:spPr>
        <a:xfrm>
          <a:off x="28575" y="5553075"/>
          <a:ext cx="8010525" cy="12668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i="0" u="none" strike="noStrike">
              <a:solidFill>
                <a:schemeClr val="dk1"/>
              </a:solidFill>
              <a:latin typeface="+mn-lt"/>
              <a:ea typeface="+mn-ea"/>
              <a:cs typeface="+mn-cs"/>
            </a:rPr>
            <a:t>1 = Kuntz, M.A., Elsheimer, N.H., Espos, L.F., and Klock, P.R. (1985) Major-element analyses of latest Pleistocene-Holocene lava fields of the Snake River Plain, Idaho. U.S. Dept. of the Interior, Geological Survey, [Denver, CO].</a:t>
          </a:r>
          <a:r>
            <a:rPr lang="en-US"/>
            <a:t> </a:t>
          </a:r>
        </a:p>
        <a:p>
          <a:r>
            <a:rPr lang="en-US" sz="1100" b="0" i="0" u="none" strike="noStrike">
              <a:solidFill>
                <a:schemeClr val="dk1"/>
              </a:solidFill>
              <a:latin typeface="+mn-lt"/>
              <a:ea typeface="+mn-ea"/>
              <a:cs typeface="+mn-cs"/>
            </a:rPr>
            <a:t>2 = Kuntz, M.A., Covington, H.R., and Schorr, L.J. (1992) An overview of basaltic volcanism of the eastern Snake River Plain, Idaho. In P.K. Link, M.A. Kuntz, and L.B. Platt, Eds. Regional Geology of Eastern Idaho and Western Wyoming: Geological Society of America Memoir, 179, p. 227-266. Geological Society of America</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AA29"/>
  <sheetViews>
    <sheetView workbookViewId="0"/>
  </sheetViews>
  <sheetFormatPr baseColWidth="10" defaultColWidth="10.83203125" defaultRowHeight="16" x14ac:dyDescent="0.2"/>
  <cols>
    <col min="1" max="1" width="19.1640625" style="124" bestFit="1" customWidth="1"/>
    <col min="2" max="5" width="9" style="124" customWidth="1"/>
    <col min="6" max="6" width="13.83203125" style="124" bestFit="1" customWidth="1"/>
    <col min="7" max="7" width="14.1640625" style="124" bestFit="1" customWidth="1"/>
    <col min="8" max="8" width="9.5" style="124" customWidth="1"/>
    <col min="9" max="9" width="9.83203125" style="124" customWidth="1"/>
    <col min="10" max="10" width="12.1640625" style="124" bestFit="1" customWidth="1"/>
    <col min="11" max="11" width="11.33203125" style="124" bestFit="1" customWidth="1"/>
    <col min="12" max="12" width="9.5" style="124" customWidth="1"/>
    <col min="13" max="13" width="12.6640625" style="124" bestFit="1" customWidth="1"/>
    <col min="14" max="14" width="10.5" style="124" customWidth="1"/>
    <col min="15" max="15" width="7.6640625" style="124" customWidth="1"/>
    <col min="16" max="16" width="11.6640625" style="124" bestFit="1" customWidth="1"/>
    <col min="17" max="17" width="10.33203125" style="124" customWidth="1"/>
    <col min="18" max="18" width="8.6640625" style="124" customWidth="1"/>
    <col min="19" max="19" width="13.83203125" style="124" bestFit="1" customWidth="1"/>
    <col min="20" max="20" width="8.83203125" style="124" customWidth="1"/>
    <col min="21" max="21" width="14.1640625" style="124" bestFit="1" customWidth="1"/>
    <col min="22" max="22" width="8.33203125" style="124" customWidth="1"/>
    <col min="23" max="23" width="6.6640625" style="124" customWidth="1"/>
    <col min="24" max="24" width="10.1640625" style="124" customWidth="1"/>
    <col min="25" max="25" width="16.33203125" style="124" bestFit="1" customWidth="1"/>
    <col min="26" max="26" width="10.6640625" style="124" customWidth="1"/>
    <col min="27" max="27" width="11.33203125" style="124" customWidth="1"/>
    <col min="28" max="16384" width="10.83203125" style="124"/>
  </cols>
  <sheetData>
    <row r="1" spans="1:27" x14ac:dyDescent="0.2">
      <c r="A1" s="128" t="s">
        <v>408</v>
      </c>
    </row>
    <row r="2" spans="1:27" x14ac:dyDescent="0.2">
      <c r="A2" s="128" t="s">
        <v>409</v>
      </c>
    </row>
    <row r="3" spans="1:27" x14ac:dyDescent="0.2">
      <c r="A3" s="124" t="s">
        <v>410</v>
      </c>
      <c r="L3" s="129"/>
    </row>
    <row r="4" spans="1:27" s="129" customFormat="1" x14ac:dyDescent="0.2">
      <c r="A4" s="130" t="s">
        <v>231</v>
      </c>
      <c r="B4" s="131" t="s">
        <v>46</v>
      </c>
      <c r="C4" s="131" t="s">
        <v>47</v>
      </c>
      <c r="D4" s="131" t="s">
        <v>47</v>
      </c>
      <c r="E4" s="131" t="s">
        <v>47</v>
      </c>
      <c r="F4" s="131" t="s">
        <v>48</v>
      </c>
      <c r="G4" s="131" t="s">
        <v>48</v>
      </c>
      <c r="H4" s="131" t="s">
        <v>48</v>
      </c>
      <c r="I4" s="131" t="s">
        <v>49</v>
      </c>
      <c r="J4" s="131" t="s">
        <v>49</v>
      </c>
      <c r="K4" s="131" t="s">
        <v>49</v>
      </c>
      <c r="L4" s="131" t="s">
        <v>50</v>
      </c>
      <c r="M4" s="131" t="s">
        <v>50</v>
      </c>
      <c r="N4" s="131" t="s">
        <v>50</v>
      </c>
      <c r="O4" s="131" t="s">
        <v>51</v>
      </c>
      <c r="P4" s="131" t="s">
        <v>51</v>
      </c>
      <c r="Q4" s="131" t="s">
        <v>51</v>
      </c>
      <c r="R4" s="131" t="s">
        <v>51</v>
      </c>
      <c r="S4" s="131" t="s">
        <v>51</v>
      </c>
      <c r="T4" s="131" t="s">
        <v>53</v>
      </c>
      <c r="U4" s="131" t="s">
        <v>53</v>
      </c>
      <c r="V4" s="131" t="s">
        <v>54</v>
      </c>
      <c r="W4" s="131" t="s">
        <v>54</v>
      </c>
      <c r="X4" s="131" t="s">
        <v>54</v>
      </c>
      <c r="Y4" s="131" t="s">
        <v>54</v>
      </c>
      <c r="Z4" s="132" t="s">
        <v>54</v>
      </c>
      <c r="AA4" s="131" t="s">
        <v>54</v>
      </c>
    </row>
    <row r="5" spans="1:27" x14ac:dyDescent="0.2">
      <c r="A5" s="133" t="s">
        <v>232</v>
      </c>
      <c r="B5" s="134" t="s">
        <v>233</v>
      </c>
      <c r="C5" s="134" t="s">
        <v>277</v>
      </c>
      <c r="D5" s="134" t="s">
        <v>234</v>
      </c>
      <c r="E5" s="134" t="s">
        <v>235</v>
      </c>
      <c r="F5" s="134" t="s">
        <v>304</v>
      </c>
      <c r="G5" s="134" t="s">
        <v>278</v>
      </c>
      <c r="H5" s="134" t="s">
        <v>236</v>
      </c>
      <c r="I5" s="134" t="s">
        <v>279</v>
      </c>
      <c r="J5" s="134" t="s">
        <v>305</v>
      </c>
      <c r="K5" s="134" t="s">
        <v>280</v>
      </c>
      <c r="L5" s="134" t="s">
        <v>281</v>
      </c>
      <c r="M5" s="134" t="s">
        <v>282</v>
      </c>
      <c r="N5" s="134" t="s">
        <v>283</v>
      </c>
      <c r="O5" s="134" t="s">
        <v>237</v>
      </c>
      <c r="P5" s="134" t="s">
        <v>284</v>
      </c>
      <c r="Q5" s="134" t="s">
        <v>285</v>
      </c>
      <c r="R5" s="134" t="s">
        <v>238</v>
      </c>
      <c r="S5" s="134" t="s">
        <v>286</v>
      </c>
      <c r="T5" s="134" t="s">
        <v>239</v>
      </c>
      <c r="U5" s="134" t="s">
        <v>287</v>
      </c>
      <c r="V5" s="134" t="s">
        <v>240</v>
      </c>
      <c r="W5" s="134" t="s">
        <v>241</v>
      </c>
      <c r="X5" s="134" t="s">
        <v>288</v>
      </c>
      <c r="Y5" s="134" t="s">
        <v>289</v>
      </c>
      <c r="Z5" s="16" t="s">
        <v>290</v>
      </c>
      <c r="AA5" s="134" t="s">
        <v>291</v>
      </c>
    </row>
    <row r="6" spans="1:27" s="125" customFormat="1" x14ac:dyDescent="0.2">
      <c r="A6" s="14" t="s">
        <v>242</v>
      </c>
      <c r="B6" s="15">
        <v>15.1</v>
      </c>
      <c r="C6" s="15">
        <v>12.76</v>
      </c>
      <c r="D6" s="15">
        <v>12.01</v>
      </c>
      <c r="E6" s="15">
        <v>12</v>
      </c>
      <c r="F6" s="15">
        <v>10.67</v>
      </c>
      <c r="G6" s="15">
        <v>11</v>
      </c>
      <c r="H6" s="15">
        <v>10.24</v>
      </c>
      <c r="I6" s="15">
        <v>7.84</v>
      </c>
      <c r="J6" s="15">
        <v>7.47</v>
      </c>
      <c r="K6" s="15">
        <v>6.67</v>
      </c>
      <c r="L6" s="15">
        <v>6.5</v>
      </c>
      <c r="M6" s="15">
        <v>6.6</v>
      </c>
      <c r="N6" s="15">
        <v>6.5</v>
      </c>
      <c r="O6" s="15">
        <v>6</v>
      </c>
      <c r="P6" s="15">
        <v>6</v>
      </c>
      <c r="Q6" s="15">
        <v>6</v>
      </c>
      <c r="R6" s="15">
        <v>6.02</v>
      </c>
      <c r="S6" s="15">
        <v>6</v>
      </c>
      <c r="T6" s="15">
        <v>3.59</v>
      </c>
      <c r="U6" s="15">
        <v>3.66</v>
      </c>
      <c r="V6" s="15">
        <v>2.4</v>
      </c>
      <c r="W6" s="15">
        <v>2.4</v>
      </c>
      <c r="X6" s="15">
        <v>2.4</v>
      </c>
      <c r="Y6" s="15">
        <v>2.2050000000000001</v>
      </c>
      <c r="Z6" s="15">
        <v>2</v>
      </c>
      <c r="AA6" s="15">
        <v>2.0760000000000001</v>
      </c>
    </row>
    <row r="7" spans="1:27" s="125" customFormat="1" x14ac:dyDescent="0.2">
      <c r="A7" s="14" t="s">
        <v>276</v>
      </c>
      <c r="B7" s="16">
        <v>160</v>
      </c>
      <c r="C7" s="16">
        <v>150</v>
      </c>
      <c r="D7" s="16">
        <v>150</v>
      </c>
      <c r="E7" s="16">
        <v>150</v>
      </c>
      <c r="F7" s="16">
        <v>150</v>
      </c>
      <c r="G7" s="16">
        <v>100</v>
      </c>
      <c r="H7" s="16">
        <v>120</v>
      </c>
      <c r="I7" s="16">
        <v>140</v>
      </c>
      <c r="J7" s="16">
        <v>80</v>
      </c>
      <c r="K7" s="16">
        <v>100</v>
      </c>
      <c r="L7" s="16">
        <v>60</v>
      </c>
      <c r="M7" s="16">
        <v>60</v>
      </c>
      <c r="N7" s="16" t="s">
        <v>67</v>
      </c>
      <c r="O7" s="16" t="s">
        <v>67</v>
      </c>
      <c r="P7" s="16" t="s">
        <v>67</v>
      </c>
      <c r="Q7" s="16" t="s">
        <v>67</v>
      </c>
      <c r="R7" s="16">
        <v>160</v>
      </c>
      <c r="S7" s="16" t="s">
        <v>67</v>
      </c>
      <c r="T7" s="16">
        <v>70</v>
      </c>
      <c r="U7" s="16">
        <v>60</v>
      </c>
      <c r="V7" s="135" t="s">
        <v>67</v>
      </c>
      <c r="W7" s="135" t="s">
        <v>67</v>
      </c>
      <c r="X7" s="16">
        <v>300</v>
      </c>
      <c r="Y7" s="16">
        <v>25</v>
      </c>
      <c r="Z7" s="16">
        <v>45</v>
      </c>
      <c r="AA7" s="16">
        <v>45</v>
      </c>
    </row>
    <row r="8" spans="1:27" s="125" customFormat="1" x14ac:dyDescent="0.2">
      <c r="A8" s="14" t="s">
        <v>411</v>
      </c>
      <c r="B8" s="15">
        <v>18.34</v>
      </c>
      <c r="C8" s="15">
        <v>15.18</v>
      </c>
      <c r="D8" s="15">
        <v>13.87</v>
      </c>
      <c r="E8" s="15">
        <v>13.86</v>
      </c>
      <c r="F8" s="15">
        <v>12.58</v>
      </c>
      <c r="G8" s="15">
        <v>12.89</v>
      </c>
      <c r="H8" s="15">
        <v>11.97</v>
      </c>
      <c r="I8" s="15">
        <v>8.69</v>
      </c>
      <c r="J8" s="15">
        <v>8.2799999999999994</v>
      </c>
      <c r="K8" s="15">
        <v>8.18</v>
      </c>
      <c r="L8" s="15">
        <v>7.41</v>
      </c>
      <c r="M8" s="15">
        <v>7.5</v>
      </c>
      <c r="N8" s="15">
        <v>7.41</v>
      </c>
      <c r="O8" s="15">
        <v>6.84</v>
      </c>
      <c r="P8" s="15">
        <v>6.84</v>
      </c>
      <c r="Q8" s="15">
        <v>6.84</v>
      </c>
      <c r="R8" s="15">
        <v>6.88</v>
      </c>
      <c r="S8" s="15">
        <v>6.84</v>
      </c>
      <c r="T8" s="15">
        <v>3.89</v>
      </c>
      <c r="U8" s="15">
        <v>3.99</v>
      </c>
      <c r="V8" s="15">
        <v>2.46</v>
      </c>
      <c r="W8" s="15">
        <v>2.46</v>
      </c>
      <c r="X8" s="15">
        <v>2.4500000000000002</v>
      </c>
      <c r="Y8" s="15">
        <v>2.19</v>
      </c>
      <c r="Z8" s="15">
        <v>2</v>
      </c>
      <c r="AA8" s="15">
        <v>2.0499999999999998</v>
      </c>
    </row>
    <row r="9" spans="1:27" s="125" customFormat="1" x14ac:dyDescent="0.2">
      <c r="A9" s="14" t="s">
        <v>243</v>
      </c>
      <c r="B9" s="16" t="s">
        <v>244</v>
      </c>
      <c r="C9" s="16" t="s">
        <v>245</v>
      </c>
      <c r="D9" s="16" t="s">
        <v>246</v>
      </c>
      <c r="E9" s="16" t="s">
        <v>247</v>
      </c>
      <c r="F9" s="16" t="s">
        <v>67</v>
      </c>
      <c r="G9" s="16" t="s">
        <v>248</v>
      </c>
      <c r="H9" s="16" t="s">
        <v>249</v>
      </c>
      <c r="I9" s="16" t="s">
        <v>250</v>
      </c>
      <c r="J9" s="16" t="s">
        <v>67</v>
      </c>
      <c r="K9" s="16" t="s">
        <v>251</v>
      </c>
      <c r="L9" s="16" t="s">
        <v>252</v>
      </c>
      <c r="M9" s="16" t="s">
        <v>253</v>
      </c>
      <c r="N9" s="16" t="s">
        <v>254</v>
      </c>
      <c r="O9" s="16" t="s">
        <v>255</v>
      </c>
      <c r="P9" s="16" t="s">
        <v>256</v>
      </c>
      <c r="Q9" s="16" t="s">
        <v>257</v>
      </c>
      <c r="R9" s="16" t="s">
        <v>258</v>
      </c>
      <c r="S9" s="16" t="s">
        <v>259</v>
      </c>
      <c r="T9" s="16" t="s">
        <v>260</v>
      </c>
      <c r="U9" s="16" t="s">
        <v>261</v>
      </c>
      <c r="V9" s="16" t="s">
        <v>262</v>
      </c>
      <c r="W9" s="16" t="s">
        <v>263</v>
      </c>
      <c r="X9" s="16" t="s">
        <v>264</v>
      </c>
      <c r="Y9" s="16" t="s">
        <v>265</v>
      </c>
      <c r="Z9" s="16" t="s">
        <v>306</v>
      </c>
      <c r="AA9" s="16" t="s">
        <v>266</v>
      </c>
    </row>
    <row r="10" spans="1:27" s="125" customFormat="1" x14ac:dyDescent="0.2">
      <c r="A10" s="13" t="s">
        <v>292</v>
      </c>
      <c r="B10" s="16">
        <v>1</v>
      </c>
      <c r="C10" s="16">
        <v>1</v>
      </c>
      <c r="D10" s="16" t="s">
        <v>392</v>
      </c>
      <c r="E10" s="16">
        <v>1</v>
      </c>
      <c r="F10" s="16" t="s">
        <v>392</v>
      </c>
      <c r="G10" s="16">
        <v>1</v>
      </c>
      <c r="H10" s="16">
        <v>1</v>
      </c>
      <c r="I10" s="16">
        <v>1</v>
      </c>
      <c r="J10" s="16">
        <v>1</v>
      </c>
      <c r="K10" s="16">
        <v>1</v>
      </c>
      <c r="L10" s="16">
        <v>1</v>
      </c>
      <c r="M10" s="135">
        <v>1</v>
      </c>
      <c r="N10" s="16">
        <v>2</v>
      </c>
      <c r="O10" s="16">
        <v>2</v>
      </c>
      <c r="P10" s="16">
        <v>2</v>
      </c>
      <c r="Q10" s="16">
        <v>2</v>
      </c>
      <c r="R10" s="16">
        <v>2</v>
      </c>
      <c r="S10" s="135">
        <v>1</v>
      </c>
      <c r="T10" s="16">
        <v>1</v>
      </c>
      <c r="U10" s="16">
        <v>1</v>
      </c>
      <c r="V10" s="16">
        <v>2</v>
      </c>
      <c r="W10" s="16">
        <v>2</v>
      </c>
      <c r="X10" s="16">
        <v>1</v>
      </c>
      <c r="Y10" s="135">
        <v>1</v>
      </c>
      <c r="Z10" s="135">
        <v>1</v>
      </c>
      <c r="AA10" s="16">
        <v>1</v>
      </c>
    </row>
    <row r="11" spans="1:27" x14ac:dyDescent="0.2">
      <c r="A11" s="136" t="s">
        <v>269</v>
      </c>
      <c r="B11" s="137"/>
      <c r="C11" s="137"/>
      <c r="D11" s="137"/>
      <c r="E11" s="137"/>
      <c r="F11" s="137"/>
      <c r="G11" s="137"/>
      <c r="H11" s="137"/>
      <c r="I11" s="137"/>
      <c r="J11" s="138"/>
      <c r="K11" s="137"/>
      <c r="L11" s="137"/>
      <c r="M11" s="137"/>
      <c r="N11" s="137"/>
      <c r="O11" s="137"/>
      <c r="P11" s="137"/>
      <c r="Q11" s="137"/>
      <c r="R11" s="137"/>
      <c r="S11" s="137"/>
      <c r="T11" s="137"/>
      <c r="U11" s="137"/>
      <c r="V11" s="137"/>
      <c r="W11" s="137"/>
      <c r="X11" s="137"/>
      <c r="Y11" s="137"/>
      <c r="Z11" s="137"/>
      <c r="AA11" s="137"/>
    </row>
    <row r="12" spans="1:27" ht="18" x14ac:dyDescent="0.25">
      <c r="A12" s="6" t="s">
        <v>194</v>
      </c>
      <c r="B12" s="50">
        <v>45.24</v>
      </c>
      <c r="C12" s="50">
        <v>43.5</v>
      </c>
      <c r="D12" s="50">
        <v>49.65</v>
      </c>
      <c r="E12" s="50">
        <v>47.22</v>
      </c>
      <c r="F12" s="50">
        <v>53.5</v>
      </c>
      <c r="G12" s="50">
        <v>46.58</v>
      </c>
      <c r="H12" s="50">
        <v>45.52</v>
      </c>
      <c r="I12" s="50">
        <v>45.64</v>
      </c>
      <c r="J12" s="50">
        <v>48.68</v>
      </c>
      <c r="K12" s="50">
        <v>47.25</v>
      </c>
      <c r="L12" s="50">
        <v>49.46</v>
      </c>
      <c r="M12" s="50">
        <v>50.54</v>
      </c>
      <c r="N12" s="50">
        <v>52.78</v>
      </c>
      <c r="O12" s="50">
        <v>44.65</v>
      </c>
      <c r="P12" s="50">
        <v>49.58</v>
      </c>
      <c r="Q12" s="50">
        <v>44.33</v>
      </c>
      <c r="R12" s="50">
        <v>55.37</v>
      </c>
      <c r="S12" s="50">
        <v>57.2</v>
      </c>
      <c r="T12" s="50">
        <v>48.4</v>
      </c>
      <c r="U12" s="50">
        <v>48.73</v>
      </c>
      <c r="V12" s="50">
        <v>62.88</v>
      </c>
      <c r="W12" s="50">
        <v>59.91</v>
      </c>
      <c r="X12" s="50">
        <v>52.04</v>
      </c>
      <c r="Y12" s="50">
        <v>51.08</v>
      </c>
      <c r="Z12" s="50">
        <v>50.89</v>
      </c>
      <c r="AA12" s="50">
        <v>49.01</v>
      </c>
    </row>
    <row r="13" spans="1:27" ht="18" x14ac:dyDescent="0.25">
      <c r="A13" s="6" t="s">
        <v>195</v>
      </c>
      <c r="B13" s="50">
        <v>3.28</v>
      </c>
      <c r="C13" s="50">
        <v>3.83</v>
      </c>
      <c r="D13" s="50">
        <v>2.44</v>
      </c>
      <c r="E13" s="50">
        <v>3.09</v>
      </c>
      <c r="F13" s="50">
        <v>2</v>
      </c>
      <c r="G13" s="50">
        <v>3.33</v>
      </c>
      <c r="H13" s="50">
        <v>3.2</v>
      </c>
      <c r="I13" s="50">
        <v>3.63</v>
      </c>
      <c r="J13" s="50">
        <v>2.82</v>
      </c>
      <c r="K13" s="50">
        <v>3.23</v>
      </c>
      <c r="L13" s="50">
        <v>2.5499999999999998</v>
      </c>
      <c r="M13" s="50">
        <v>2.42</v>
      </c>
      <c r="N13" s="50">
        <v>1.86</v>
      </c>
      <c r="O13" s="50">
        <v>3.7</v>
      </c>
      <c r="P13" s="50">
        <v>2.41</v>
      </c>
      <c r="Q13" s="50">
        <v>3.65</v>
      </c>
      <c r="R13" s="50">
        <v>1.7</v>
      </c>
      <c r="S13" s="50">
        <v>1.29</v>
      </c>
      <c r="T13" s="50">
        <v>2.96</v>
      </c>
      <c r="U13" s="50">
        <v>2.93</v>
      </c>
      <c r="V13" s="50">
        <v>0.67</v>
      </c>
      <c r="W13" s="50">
        <v>0.95</v>
      </c>
      <c r="X13" s="50">
        <v>2.54</v>
      </c>
      <c r="Y13" s="50">
        <v>2.57</v>
      </c>
      <c r="Z13" s="50">
        <v>2.67</v>
      </c>
      <c r="AA13" s="50">
        <v>2.87</v>
      </c>
    </row>
    <row r="14" spans="1:27" ht="18" x14ac:dyDescent="0.25">
      <c r="A14" s="6" t="s">
        <v>196</v>
      </c>
      <c r="B14" s="50">
        <v>14.23</v>
      </c>
      <c r="C14" s="50">
        <v>14.2</v>
      </c>
      <c r="D14" s="50">
        <v>14.5</v>
      </c>
      <c r="E14" s="50">
        <v>13.46</v>
      </c>
      <c r="F14" s="50">
        <v>13.83</v>
      </c>
      <c r="G14" s="50">
        <v>13.42</v>
      </c>
      <c r="H14" s="50">
        <v>13.81</v>
      </c>
      <c r="I14" s="50">
        <v>13.39</v>
      </c>
      <c r="J14" s="50">
        <v>13.04</v>
      </c>
      <c r="K14" s="50">
        <v>12.49</v>
      </c>
      <c r="L14" s="50">
        <v>14.28</v>
      </c>
      <c r="M14" s="50">
        <v>14.16</v>
      </c>
      <c r="N14" s="50">
        <v>14.06</v>
      </c>
      <c r="O14" s="50">
        <v>12.97</v>
      </c>
      <c r="P14" s="50">
        <v>14.4</v>
      </c>
      <c r="Q14" s="50">
        <v>13.77</v>
      </c>
      <c r="R14" s="50">
        <v>14.67</v>
      </c>
      <c r="S14" s="50">
        <v>15.11</v>
      </c>
      <c r="T14" s="50">
        <v>14.06</v>
      </c>
      <c r="U14" s="50">
        <v>13.62</v>
      </c>
      <c r="V14" s="50">
        <v>14.49</v>
      </c>
      <c r="W14" s="50">
        <v>13.94</v>
      </c>
      <c r="X14" s="50">
        <v>13.91</v>
      </c>
      <c r="Y14" s="50">
        <v>13.29</v>
      </c>
      <c r="Z14" s="50">
        <v>14.22</v>
      </c>
      <c r="AA14" s="50">
        <v>13.41</v>
      </c>
    </row>
    <row r="15" spans="1:27" ht="18" x14ac:dyDescent="0.25">
      <c r="A15" s="3" t="s">
        <v>192</v>
      </c>
      <c r="B15" s="50">
        <v>1.27</v>
      </c>
      <c r="C15" s="50">
        <v>2.16</v>
      </c>
      <c r="D15" s="50">
        <v>4.53</v>
      </c>
      <c r="E15" s="50">
        <v>0.89</v>
      </c>
      <c r="F15" s="50">
        <v>1.36</v>
      </c>
      <c r="G15" s="50">
        <v>1.35</v>
      </c>
      <c r="H15" s="50">
        <v>1.2</v>
      </c>
      <c r="I15" s="50">
        <v>1.79</v>
      </c>
      <c r="J15" s="50">
        <v>1.1599999999999999</v>
      </c>
      <c r="K15" s="50">
        <v>8.6199999999999992</v>
      </c>
      <c r="L15" s="50">
        <v>1.1399999999999999</v>
      </c>
      <c r="M15" s="50">
        <v>1.22</v>
      </c>
      <c r="N15" s="50">
        <v>0.78</v>
      </c>
      <c r="O15" s="50">
        <v>1.7</v>
      </c>
      <c r="P15" s="50">
        <v>16.239999999999998</v>
      </c>
      <c r="Q15" s="50">
        <v>5.0599999999999996</v>
      </c>
      <c r="R15" s="50">
        <v>1.55</v>
      </c>
      <c r="S15" s="50">
        <v>1.04</v>
      </c>
      <c r="T15" s="50">
        <v>1.0900000000000001</v>
      </c>
      <c r="U15" s="50">
        <v>1.35</v>
      </c>
      <c r="V15" s="50">
        <v>0.88</v>
      </c>
      <c r="W15" s="50">
        <v>2.94</v>
      </c>
      <c r="X15" s="50">
        <v>1.33</v>
      </c>
      <c r="Y15" s="50">
        <v>1.72</v>
      </c>
      <c r="Z15" s="50">
        <v>3.12</v>
      </c>
      <c r="AA15" s="50">
        <v>0.77</v>
      </c>
    </row>
    <row r="16" spans="1:27" x14ac:dyDescent="0.2">
      <c r="A16" s="3" t="s">
        <v>10</v>
      </c>
      <c r="B16" s="50">
        <v>15.11</v>
      </c>
      <c r="C16" s="50">
        <v>14.78</v>
      </c>
      <c r="D16" s="50">
        <v>10.47</v>
      </c>
      <c r="E16" s="50">
        <v>14.93</v>
      </c>
      <c r="F16" s="50">
        <v>12.13</v>
      </c>
      <c r="G16" s="50">
        <v>14.71</v>
      </c>
      <c r="H16" s="50">
        <v>14.96</v>
      </c>
      <c r="I16" s="50">
        <v>14.28</v>
      </c>
      <c r="J16" s="50">
        <v>14.03</v>
      </c>
      <c r="K16" s="50">
        <v>7.45</v>
      </c>
      <c r="L16" s="50">
        <v>13.55</v>
      </c>
      <c r="M16" s="50">
        <v>13.18</v>
      </c>
      <c r="N16" s="50">
        <v>11.55</v>
      </c>
      <c r="O16" s="50">
        <v>14.55</v>
      </c>
      <c r="P16" s="50">
        <v>0.02</v>
      </c>
      <c r="Q16" s="50">
        <v>11.31</v>
      </c>
      <c r="R16" s="50">
        <v>11.21</v>
      </c>
      <c r="S16" s="50">
        <v>10.23</v>
      </c>
      <c r="T16" s="50">
        <v>14.44</v>
      </c>
      <c r="U16" s="50">
        <v>13.9</v>
      </c>
      <c r="V16" s="50">
        <v>7.58</v>
      </c>
      <c r="W16" s="50">
        <v>7.44</v>
      </c>
      <c r="X16" s="50">
        <v>13.4</v>
      </c>
      <c r="Y16" s="50">
        <v>12.16</v>
      </c>
      <c r="Z16" s="50">
        <v>12.05</v>
      </c>
      <c r="AA16" s="50">
        <v>14.5</v>
      </c>
    </row>
    <row r="17" spans="1:27" x14ac:dyDescent="0.2">
      <c r="A17" s="48" t="s">
        <v>11</v>
      </c>
      <c r="B17" s="50">
        <v>0.28000000000000003</v>
      </c>
      <c r="C17" s="50">
        <v>0.27</v>
      </c>
      <c r="D17" s="50">
        <v>0.24</v>
      </c>
      <c r="E17" s="50">
        <v>0.26</v>
      </c>
      <c r="F17" s="50">
        <v>0.22</v>
      </c>
      <c r="G17" s="50">
        <v>0.27</v>
      </c>
      <c r="H17" s="50">
        <v>0.24</v>
      </c>
      <c r="I17" s="50">
        <v>0.23</v>
      </c>
      <c r="J17" s="50">
        <v>0.25</v>
      </c>
      <c r="K17" s="50">
        <v>0.25</v>
      </c>
      <c r="L17" s="50">
        <v>0.24</v>
      </c>
      <c r="M17" s="50">
        <v>0.22</v>
      </c>
      <c r="N17" s="50">
        <v>0.22</v>
      </c>
      <c r="O17" s="50">
        <v>0.27</v>
      </c>
      <c r="P17" s="50">
        <v>0.25</v>
      </c>
      <c r="Q17" s="50">
        <v>0.25</v>
      </c>
      <c r="R17" s="50">
        <v>0.2</v>
      </c>
      <c r="S17" s="50">
        <v>0.21</v>
      </c>
      <c r="T17" s="50">
        <v>0.26</v>
      </c>
      <c r="U17" s="50">
        <v>0.22</v>
      </c>
      <c r="V17" s="50">
        <v>0.17</v>
      </c>
      <c r="W17" s="50">
        <v>0.18</v>
      </c>
      <c r="X17" s="50">
        <v>0.24</v>
      </c>
      <c r="Y17" s="50">
        <v>0.23</v>
      </c>
      <c r="Z17" s="50">
        <v>0.24</v>
      </c>
      <c r="AA17" s="50">
        <v>0.24</v>
      </c>
    </row>
    <row r="18" spans="1:27" x14ac:dyDescent="0.2">
      <c r="A18" s="48" t="s">
        <v>12</v>
      </c>
      <c r="B18" s="50">
        <v>4.53</v>
      </c>
      <c r="C18" s="50">
        <v>5.21</v>
      </c>
      <c r="D18" s="50">
        <v>3.14</v>
      </c>
      <c r="E18" s="50">
        <v>3.91</v>
      </c>
      <c r="F18" s="50">
        <v>2.1</v>
      </c>
      <c r="G18" s="50">
        <v>4.21</v>
      </c>
      <c r="H18" s="50">
        <v>4.0999999999999996</v>
      </c>
      <c r="I18" s="50">
        <v>4.67</v>
      </c>
      <c r="J18" s="50">
        <v>3.27</v>
      </c>
      <c r="K18" s="50">
        <v>3.82</v>
      </c>
      <c r="L18" s="50">
        <v>3.08</v>
      </c>
      <c r="M18" s="50">
        <v>2.95</v>
      </c>
      <c r="N18" s="50">
        <v>1.9</v>
      </c>
      <c r="O18" s="50">
        <v>4.9000000000000004</v>
      </c>
      <c r="P18" s="50">
        <v>2.82</v>
      </c>
      <c r="Q18" s="50">
        <v>5.57</v>
      </c>
      <c r="R18" s="50">
        <v>1.94</v>
      </c>
      <c r="S18" s="50">
        <v>1.45</v>
      </c>
      <c r="T18" s="50">
        <v>3.83</v>
      </c>
      <c r="U18" s="50">
        <v>3.54</v>
      </c>
      <c r="V18" s="50">
        <v>0.27</v>
      </c>
      <c r="W18" s="50">
        <v>0.52</v>
      </c>
      <c r="X18" s="50">
        <v>2.68</v>
      </c>
      <c r="Y18" s="50">
        <v>3.05</v>
      </c>
      <c r="Z18" s="50">
        <v>2.83</v>
      </c>
      <c r="AA18" s="50">
        <v>3.34</v>
      </c>
    </row>
    <row r="19" spans="1:27" x14ac:dyDescent="0.2">
      <c r="A19" s="48" t="s">
        <v>13</v>
      </c>
      <c r="B19" s="50">
        <v>7.5</v>
      </c>
      <c r="C19" s="50">
        <v>8.1300000000000008</v>
      </c>
      <c r="D19" s="50">
        <v>6.47</v>
      </c>
      <c r="E19" s="50">
        <v>8.24</v>
      </c>
      <c r="F19" s="50">
        <v>5.59</v>
      </c>
      <c r="G19" s="50">
        <v>8.7799999999999994</v>
      </c>
      <c r="H19" s="50">
        <v>7.48</v>
      </c>
      <c r="I19" s="50">
        <v>8.18</v>
      </c>
      <c r="J19" s="50">
        <v>7.41</v>
      </c>
      <c r="K19" s="50">
        <v>8.4</v>
      </c>
      <c r="L19" s="50">
        <v>6.49</v>
      </c>
      <c r="M19" s="50">
        <v>6.28</v>
      </c>
      <c r="N19" s="50">
        <v>5.39</v>
      </c>
      <c r="O19" s="50">
        <v>9.6</v>
      </c>
      <c r="P19" s="50">
        <v>6.36</v>
      </c>
      <c r="Q19" s="50">
        <v>8.33</v>
      </c>
      <c r="R19" s="50">
        <v>4.95</v>
      </c>
      <c r="S19" s="50">
        <v>4.12</v>
      </c>
      <c r="T19" s="50">
        <v>6.92</v>
      </c>
      <c r="U19" s="50">
        <v>7.12</v>
      </c>
      <c r="V19" s="50">
        <v>2.94</v>
      </c>
      <c r="W19" s="50">
        <v>3.55</v>
      </c>
      <c r="X19" s="50">
        <v>6.76</v>
      </c>
      <c r="Y19" s="50">
        <v>6.82</v>
      </c>
      <c r="Z19" s="50">
        <v>7.03</v>
      </c>
      <c r="AA19" s="50">
        <v>6.93</v>
      </c>
    </row>
    <row r="20" spans="1:27" ht="18" x14ac:dyDescent="0.25">
      <c r="A20" s="3" t="s">
        <v>189</v>
      </c>
      <c r="B20" s="50">
        <v>3.5</v>
      </c>
      <c r="C20" s="50">
        <v>3.47</v>
      </c>
      <c r="D20" s="50">
        <v>4.5</v>
      </c>
      <c r="E20" s="50">
        <v>3.47</v>
      </c>
      <c r="F20" s="50">
        <v>3.9</v>
      </c>
      <c r="G20" s="50">
        <v>3.39</v>
      </c>
      <c r="H20" s="50">
        <v>4.0199999999999996</v>
      </c>
      <c r="I20" s="50">
        <v>3.55</v>
      </c>
      <c r="J20" s="50">
        <v>3.4</v>
      </c>
      <c r="K20" s="50">
        <v>3.07</v>
      </c>
      <c r="L20" s="50">
        <v>4.28</v>
      </c>
      <c r="M20" s="50">
        <v>4.28</v>
      </c>
      <c r="N20" s="50">
        <v>3.51</v>
      </c>
      <c r="O20" s="50">
        <v>3.04</v>
      </c>
      <c r="P20" s="50">
        <v>3.86</v>
      </c>
      <c r="Q20" s="50">
        <v>3.36</v>
      </c>
      <c r="R20" s="50">
        <v>4.12</v>
      </c>
      <c r="S20" s="50">
        <v>3.97</v>
      </c>
      <c r="T20" s="50">
        <v>3.58</v>
      </c>
      <c r="U20" s="50">
        <v>4.21</v>
      </c>
      <c r="V20" s="50">
        <v>4.2</v>
      </c>
      <c r="W20" s="50">
        <v>4</v>
      </c>
      <c r="X20" s="50">
        <v>3.57</v>
      </c>
      <c r="Y20" s="50">
        <v>3.55</v>
      </c>
      <c r="Z20" s="50">
        <v>3.43</v>
      </c>
      <c r="AA20" s="50">
        <v>3.61</v>
      </c>
    </row>
    <row r="21" spans="1:27" ht="18" x14ac:dyDescent="0.25">
      <c r="A21" s="3" t="s">
        <v>190</v>
      </c>
      <c r="B21" s="50">
        <v>1.75</v>
      </c>
      <c r="C21" s="50">
        <v>1.6</v>
      </c>
      <c r="D21" s="50">
        <v>2.35</v>
      </c>
      <c r="E21" s="50">
        <v>1.94</v>
      </c>
      <c r="F21" s="50">
        <v>2.73</v>
      </c>
      <c r="G21" s="50">
        <v>1.83</v>
      </c>
      <c r="H21" s="50">
        <v>1.92</v>
      </c>
      <c r="I21" s="50">
        <v>1.65</v>
      </c>
      <c r="J21" s="50">
        <v>2.13</v>
      </c>
      <c r="K21" s="50">
        <v>1.82</v>
      </c>
      <c r="L21" s="50">
        <v>2.2999999999999998</v>
      </c>
      <c r="M21" s="50">
        <v>2.38</v>
      </c>
      <c r="N21" s="50">
        <v>2.71</v>
      </c>
      <c r="O21" s="50">
        <v>1.56</v>
      </c>
      <c r="P21" s="50">
        <v>2.2599999999999998</v>
      </c>
      <c r="Q21" s="50">
        <v>1.5</v>
      </c>
      <c r="R21" s="50">
        <v>3.04</v>
      </c>
      <c r="S21" s="50">
        <v>3.4</v>
      </c>
      <c r="T21" s="50">
        <v>1.96</v>
      </c>
      <c r="U21" s="50">
        <v>2</v>
      </c>
      <c r="V21" s="50">
        <v>4.6399999999999997</v>
      </c>
      <c r="W21" s="50">
        <v>3.91</v>
      </c>
      <c r="X21" s="50">
        <v>2.31</v>
      </c>
      <c r="Y21" s="50">
        <v>2.39</v>
      </c>
      <c r="Z21" s="50">
        <v>2.1800000000000002</v>
      </c>
      <c r="AA21" s="50">
        <v>2.0299999999999998</v>
      </c>
    </row>
    <row r="22" spans="1:27" x14ac:dyDescent="0.2">
      <c r="A22" s="3" t="s">
        <v>267</v>
      </c>
      <c r="B22" s="50">
        <v>0.33</v>
      </c>
      <c r="C22" s="50">
        <v>0.38</v>
      </c>
      <c r="D22" s="50">
        <v>0.12</v>
      </c>
      <c r="E22" s="50">
        <v>0.24</v>
      </c>
      <c r="F22" s="50">
        <v>0.53</v>
      </c>
      <c r="G22" s="50">
        <v>0.23</v>
      </c>
      <c r="H22" s="50">
        <v>0.32</v>
      </c>
      <c r="I22" s="50">
        <v>0.37</v>
      </c>
      <c r="J22" s="50">
        <v>0.31</v>
      </c>
      <c r="K22" s="50">
        <v>0.19</v>
      </c>
      <c r="L22" s="50">
        <v>0.43</v>
      </c>
      <c r="M22" s="50">
        <v>0.46</v>
      </c>
      <c r="N22" s="50">
        <v>0.61</v>
      </c>
      <c r="O22" s="50">
        <v>0.37</v>
      </c>
      <c r="P22" s="50">
        <v>0.32</v>
      </c>
      <c r="Q22" s="50">
        <v>0.18</v>
      </c>
      <c r="R22" s="50">
        <v>0.16</v>
      </c>
      <c r="S22" s="50">
        <v>0.43</v>
      </c>
      <c r="T22" s="50">
        <v>0.26</v>
      </c>
      <c r="U22" s="50">
        <v>0.23</v>
      </c>
      <c r="V22" s="50">
        <v>0.14000000000000001</v>
      </c>
      <c r="W22" s="50">
        <v>0.11</v>
      </c>
      <c r="X22" s="50">
        <v>0.18</v>
      </c>
      <c r="Y22" s="50">
        <v>0.13</v>
      </c>
      <c r="Z22" s="50">
        <v>0.03</v>
      </c>
      <c r="AA22" s="50">
        <v>0.2</v>
      </c>
    </row>
    <row r="23" spans="1:27" x14ac:dyDescent="0.2">
      <c r="A23" s="3" t="s">
        <v>268</v>
      </c>
      <c r="B23" s="50">
        <v>0.08</v>
      </c>
      <c r="C23" s="50">
        <v>0.08</v>
      </c>
      <c r="D23" s="50">
        <v>0.16</v>
      </c>
      <c r="E23" s="50">
        <v>0.1</v>
      </c>
      <c r="F23" s="134">
        <v>0.08</v>
      </c>
      <c r="G23" s="50">
        <v>0.06</v>
      </c>
      <c r="H23" s="50">
        <v>0.09</v>
      </c>
      <c r="I23" s="50">
        <v>0.11</v>
      </c>
      <c r="J23" s="134">
        <v>0.09</v>
      </c>
      <c r="K23" s="50">
        <v>0.05</v>
      </c>
      <c r="L23" s="50">
        <v>0.14000000000000001</v>
      </c>
      <c r="M23" s="50">
        <v>0.15</v>
      </c>
      <c r="N23" s="50">
        <v>0.16</v>
      </c>
      <c r="O23" s="50">
        <v>0.06</v>
      </c>
      <c r="P23" s="50">
        <v>0.17</v>
      </c>
      <c r="Q23" s="50">
        <v>0.08</v>
      </c>
      <c r="R23" s="50">
        <v>0.04</v>
      </c>
      <c r="S23" s="50">
        <v>0.1</v>
      </c>
      <c r="T23" s="50">
        <v>0.06</v>
      </c>
      <c r="U23" s="50">
        <v>0.08</v>
      </c>
      <c r="V23" s="50">
        <v>0.03</v>
      </c>
      <c r="W23" s="50">
        <v>0.01</v>
      </c>
      <c r="X23" s="50">
        <v>0.03</v>
      </c>
      <c r="Y23" s="50">
        <v>0.06</v>
      </c>
      <c r="Z23" s="134">
        <v>0.04</v>
      </c>
      <c r="AA23" s="50">
        <v>0.14000000000000001</v>
      </c>
    </row>
    <row r="24" spans="1:27" ht="18" x14ac:dyDescent="0.25">
      <c r="A24" s="3" t="s">
        <v>191</v>
      </c>
      <c r="B24" s="134">
        <v>2.64</v>
      </c>
      <c r="C24" s="134">
        <v>2.78</v>
      </c>
      <c r="D24" s="134">
        <v>1.56</v>
      </c>
      <c r="E24" s="134">
        <v>2.29</v>
      </c>
      <c r="F24" s="138">
        <v>1.05</v>
      </c>
      <c r="G24" s="134">
        <v>2.46</v>
      </c>
      <c r="H24" s="134">
        <v>2.1800000000000002</v>
      </c>
      <c r="I24" s="134">
        <v>2.13</v>
      </c>
      <c r="J24" s="134">
        <v>1.92</v>
      </c>
      <c r="K24" s="134">
        <v>2.33</v>
      </c>
      <c r="L24" s="134">
        <v>1.6</v>
      </c>
      <c r="M24" s="134">
        <v>1.46</v>
      </c>
      <c r="N24" s="134">
        <v>1.1299999999999999</v>
      </c>
      <c r="O24" s="134">
        <v>2.87</v>
      </c>
      <c r="P24" s="134">
        <v>1.51</v>
      </c>
      <c r="Q24" s="134">
        <v>2.77</v>
      </c>
      <c r="R24" s="134">
        <v>0.87</v>
      </c>
      <c r="S24" s="134">
        <v>0.62</v>
      </c>
      <c r="T24" s="134">
        <v>2.12</v>
      </c>
      <c r="U24" s="134">
        <v>1.88</v>
      </c>
      <c r="V24" s="134">
        <v>0.14000000000000001</v>
      </c>
      <c r="W24" s="134">
        <v>0.28999999999999998</v>
      </c>
      <c r="X24" s="134">
        <v>1.47</v>
      </c>
      <c r="Y24" s="134">
        <v>1.44</v>
      </c>
      <c r="Z24" s="134">
        <v>1.6</v>
      </c>
      <c r="AA24" s="134">
        <v>1.77</v>
      </c>
    </row>
    <row r="25" spans="1:27" x14ac:dyDescent="0.2">
      <c r="A25" s="139" t="s">
        <v>19</v>
      </c>
      <c r="B25" s="140">
        <v>99.74</v>
      </c>
      <c r="C25" s="140">
        <v>100.39</v>
      </c>
      <c r="D25" s="140">
        <v>100.13</v>
      </c>
      <c r="E25" s="140">
        <v>100.04</v>
      </c>
      <c r="F25" s="140">
        <f>SUM(F12:F24)</f>
        <v>99.02</v>
      </c>
      <c r="G25" s="140">
        <v>100.62</v>
      </c>
      <c r="H25" s="140">
        <v>99.04</v>
      </c>
      <c r="I25" s="140">
        <v>99.62</v>
      </c>
      <c r="J25" s="140">
        <v>98.51</v>
      </c>
      <c r="K25" s="140">
        <v>98.97</v>
      </c>
      <c r="L25" s="140">
        <v>99.54</v>
      </c>
      <c r="M25" s="140">
        <v>99.7</v>
      </c>
      <c r="N25" s="140">
        <v>96.66</v>
      </c>
      <c r="O25" s="140">
        <v>100.24</v>
      </c>
      <c r="P25" s="140">
        <v>100.2</v>
      </c>
      <c r="Q25" s="140">
        <v>100.16</v>
      </c>
      <c r="R25" s="140">
        <v>99.82</v>
      </c>
      <c r="S25" s="140">
        <v>99.17</v>
      </c>
      <c r="T25" s="140">
        <v>99.94</v>
      </c>
      <c r="U25" s="140">
        <v>99.81</v>
      </c>
      <c r="V25" s="140">
        <v>99.03</v>
      </c>
      <c r="W25" s="140">
        <v>97.75</v>
      </c>
      <c r="X25" s="140">
        <v>100.46</v>
      </c>
      <c r="Y25" s="140">
        <v>98.49</v>
      </c>
      <c r="Z25" s="140">
        <f>SUM(Z12:Z24)</f>
        <v>100.33000000000001</v>
      </c>
      <c r="AA25" s="140">
        <v>98.82</v>
      </c>
    </row>
    <row r="26" spans="1:27" x14ac:dyDescent="0.2">
      <c r="A26" s="124" t="s">
        <v>412</v>
      </c>
    </row>
    <row r="28" spans="1:27" x14ac:dyDescent="0.2">
      <c r="A28" s="46"/>
    </row>
    <row r="29" spans="1:27" x14ac:dyDescent="0.2">
      <c r="A29" s="46"/>
    </row>
  </sheetData>
  <pageMargins left="0.75" right="0.75" top="1" bottom="1" header="0.5" footer="0.5"/>
  <pageSetup scale="90" pageOrder="overThenDown" orientation="landscape" horizontalDpi="4294967292" verticalDpi="4294967292" r:id="rId1"/>
  <colBreaks count="2" manualBreakCount="2">
    <brk id="11" max="1048575" man="1"/>
    <brk id="21"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AN48"/>
  <sheetViews>
    <sheetView tabSelected="1" workbookViewId="0">
      <selection activeCell="A26" sqref="A26"/>
    </sheetView>
  </sheetViews>
  <sheetFormatPr baseColWidth="10" defaultColWidth="6.6640625" defaultRowHeight="16" x14ac:dyDescent="0.2"/>
  <cols>
    <col min="1" max="1" width="22.1640625" style="288" customWidth="1"/>
    <col min="2" max="7" width="9.33203125" style="288" customWidth="1"/>
    <col min="8" max="13" width="12.83203125" style="288" customWidth="1"/>
    <col min="14" max="19" width="8.6640625" style="288" customWidth="1"/>
    <col min="20" max="25" width="11" style="288" customWidth="1"/>
    <col min="26" max="16384" width="6.6640625" style="288"/>
  </cols>
  <sheetData>
    <row r="1" spans="1:40" x14ac:dyDescent="0.2">
      <c r="A1" s="128" t="s">
        <v>408</v>
      </c>
    </row>
    <row r="2" spans="1:40" x14ac:dyDescent="0.2">
      <c r="A2" s="128" t="s">
        <v>409</v>
      </c>
    </row>
    <row r="3" spans="1:40" x14ac:dyDescent="0.2">
      <c r="A3" s="287" t="s">
        <v>416</v>
      </c>
    </row>
    <row r="4" spans="1:40" ht="51" customHeight="1" x14ac:dyDescent="0.2">
      <c r="A4" s="289" t="s">
        <v>336</v>
      </c>
      <c r="B4" s="290" t="s">
        <v>335</v>
      </c>
      <c r="C4" s="291"/>
      <c r="D4" s="291" t="s">
        <v>334</v>
      </c>
      <c r="E4" s="291"/>
      <c r="F4" s="291" t="s">
        <v>333</v>
      </c>
      <c r="G4" s="291"/>
      <c r="H4" s="290" t="s">
        <v>332</v>
      </c>
      <c r="I4" s="291"/>
      <c r="J4" s="291" t="s">
        <v>331</v>
      </c>
      <c r="K4" s="291"/>
      <c r="L4" s="291" t="s">
        <v>109</v>
      </c>
      <c r="M4" s="292"/>
      <c r="N4" s="293" t="s">
        <v>157</v>
      </c>
      <c r="O4" s="294"/>
      <c r="P4" s="294" t="s">
        <v>158</v>
      </c>
      <c r="Q4" s="294"/>
      <c r="R4" s="294" t="s">
        <v>159</v>
      </c>
      <c r="S4" s="295"/>
      <c r="T4" s="293" t="s">
        <v>128</v>
      </c>
      <c r="U4" s="294"/>
      <c r="V4" s="294" t="s">
        <v>130</v>
      </c>
      <c r="W4" s="294"/>
      <c r="X4" s="294" t="s">
        <v>129</v>
      </c>
      <c r="Y4" s="295"/>
      <c r="Z4" s="296"/>
      <c r="AA4" s="296"/>
      <c r="AB4" s="296"/>
      <c r="AC4" s="296"/>
      <c r="AD4" s="296"/>
      <c r="AE4" s="296"/>
      <c r="AF4" s="296"/>
      <c r="AG4" s="296"/>
      <c r="AH4" s="296"/>
      <c r="AI4" s="296"/>
      <c r="AJ4" s="296"/>
      <c r="AK4" s="296"/>
      <c r="AL4" s="296"/>
      <c r="AM4" s="296"/>
      <c r="AN4" s="296"/>
    </row>
    <row r="5" spans="1:40" x14ac:dyDescent="0.2">
      <c r="A5" s="297" t="s">
        <v>330</v>
      </c>
      <c r="B5" s="298">
        <v>0</v>
      </c>
      <c r="C5" s="299"/>
      <c r="D5" s="299" t="s">
        <v>329</v>
      </c>
      <c r="E5" s="299"/>
      <c r="F5" s="299">
        <v>2.1</v>
      </c>
      <c r="G5" s="299"/>
      <c r="H5" s="298">
        <v>0</v>
      </c>
      <c r="I5" s="299"/>
      <c r="J5" s="299">
        <v>3.79</v>
      </c>
      <c r="K5" s="299"/>
      <c r="L5" s="299">
        <v>4.0999999999999996</v>
      </c>
      <c r="M5" s="300"/>
      <c r="N5" s="301">
        <v>0</v>
      </c>
      <c r="O5" s="302"/>
      <c r="P5" s="302" t="s">
        <v>417</v>
      </c>
      <c r="Q5" s="302"/>
      <c r="R5" s="302">
        <v>3.95</v>
      </c>
      <c r="S5" s="303"/>
      <c r="T5" s="304">
        <v>0</v>
      </c>
      <c r="U5" s="305"/>
      <c r="V5" s="305">
        <v>4.0199999999999996</v>
      </c>
      <c r="W5" s="305"/>
      <c r="X5" s="305">
        <v>5.17</v>
      </c>
      <c r="Y5" s="306"/>
      <c r="Z5" s="307"/>
      <c r="AA5" s="307"/>
      <c r="AB5" s="307"/>
      <c r="AC5" s="307"/>
      <c r="AD5" s="307"/>
      <c r="AE5" s="307"/>
      <c r="AF5" s="307"/>
      <c r="AG5" s="307"/>
      <c r="AH5" s="307"/>
      <c r="AI5" s="307"/>
      <c r="AJ5" s="307"/>
      <c r="AK5" s="307"/>
      <c r="AL5" s="307"/>
      <c r="AM5" s="307"/>
      <c r="AN5" s="307"/>
    </row>
    <row r="6" spans="1:40" ht="32" x14ac:dyDescent="0.2">
      <c r="A6" s="308"/>
      <c r="B6" s="309" t="s">
        <v>328</v>
      </c>
      <c r="C6" s="310" t="s">
        <v>327</v>
      </c>
      <c r="D6" s="311" t="s">
        <v>328</v>
      </c>
      <c r="E6" s="310" t="s">
        <v>327</v>
      </c>
      <c r="F6" s="311" t="s">
        <v>328</v>
      </c>
      <c r="G6" s="310" t="s">
        <v>327</v>
      </c>
      <c r="H6" s="309" t="s">
        <v>328</v>
      </c>
      <c r="I6" s="310" t="s">
        <v>327</v>
      </c>
      <c r="J6" s="311" t="s">
        <v>328</v>
      </c>
      <c r="K6" s="310" t="s">
        <v>327</v>
      </c>
      <c r="L6" s="311" t="s">
        <v>328</v>
      </c>
      <c r="M6" s="312" t="s">
        <v>327</v>
      </c>
      <c r="N6" s="309" t="s">
        <v>328</v>
      </c>
      <c r="O6" s="310" t="s">
        <v>327</v>
      </c>
      <c r="P6" s="311" t="s">
        <v>328</v>
      </c>
      <c r="Q6" s="310" t="s">
        <v>327</v>
      </c>
      <c r="R6" s="311" t="s">
        <v>328</v>
      </c>
      <c r="S6" s="312" t="s">
        <v>327</v>
      </c>
      <c r="T6" s="309" t="s">
        <v>328</v>
      </c>
      <c r="U6" s="310" t="s">
        <v>327</v>
      </c>
      <c r="V6" s="311" t="s">
        <v>328</v>
      </c>
      <c r="W6" s="310" t="s">
        <v>327</v>
      </c>
      <c r="X6" s="311" t="s">
        <v>328</v>
      </c>
      <c r="Y6" s="312" t="s">
        <v>327</v>
      </c>
      <c r="Z6" s="307"/>
      <c r="AA6" s="307"/>
      <c r="AB6" s="307"/>
      <c r="AC6" s="307"/>
      <c r="AD6" s="307"/>
      <c r="AE6" s="307"/>
      <c r="AF6" s="307"/>
      <c r="AG6" s="307"/>
      <c r="AH6" s="307"/>
      <c r="AI6" s="307"/>
      <c r="AJ6" s="307"/>
      <c r="AK6" s="307"/>
      <c r="AL6" s="307"/>
      <c r="AM6" s="307"/>
      <c r="AN6" s="307"/>
    </row>
    <row r="7" spans="1:40" ht="18" x14ac:dyDescent="0.25">
      <c r="A7" s="313" t="s">
        <v>418</v>
      </c>
      <c r="B7" s="314">
        <v>3</v>
      </c>
      <c r="C7" s="315">
        <v>0.2</v>
      </c>
      <c r="D7" s="307">
        <v>2.8</v>
      </c>
      <c r="E7" s="315">
        <v>0.2</v>
      </c>
      <c r="F7" s="307">
        <v>2.5</v>
      </c>
      <c r="G7" s="315">
        <v>0.3</v>
      </c>
      <c r="H7" s="314">
        <v>2.5</v>
      </c>
      <c r="I7" s="315">
        <v>0.3</v>
      </c>
      <c r="J7" s="307">
        <v>2.74</v>
      </c>
      <c r="K7" s="315">
        <v>0.21</v>
      </c>
      <c r="L7" s="307">
        <v>2.8</v>
      </c>
      <c r="M7" s="316">
        <v>0.2</v>
      </c>
      <c r="N7" s="314">
        <v>5.3</v>
      </c>
      <c r="O7" s="315">
        <v>0.2</v>
      </c>
      <c r="P7" s="307">
        <v>5</v>
      </c>
      <c r="Q7" s="315">
        <v>0.3</v>
      </c>
      <c r="R7" s="307">
        <v>5</v>
      </c>
      <c r="S7" s="316">
        <v>0.2</v>
      </c>
      <c r="T7" s="314">
        <v>3.4</v>
      </c>
      <c r="U7" s="315">
        <v>0.2</v>
      </c>
      <c r="V7" s="307">
        <v>2.9</v>
      </c>
      <c r="W7" s="317">
        <v>0.2</v>
      </c>
      <c r="X7" s="307">
        <v>3.3</v>
      </c>
      <c r="Y7" s="318">
        <v>0.2</v>
      </c>
      <c r="Z7" s="319"/>
      <c r="AA7" s="319"/>
      <c r="AB7" s="319"/>
      <c r="AC7" s="319"/>
      <c r="AD7" s="319"/>
      <c r="AE7" s="319"/>
      <c r="AF7" s="319"/>
      <c r="AG7" s="319"/>
      <c r="AH7" s="319"/>
      <c r="AI7" s="319"/>
      <c r="AJ7" s="319"/>
      <c r="AK7" s="319"/>
      <c r="AL7" s="319"/>
      <c r="AM7" s="319"/>
      <c r="AN7" s="319"/>
    </row>
    <row r="8" spans="1:40" x14ac:dyDescent="0.2">
      <c r="A8" s="313" t="s">
        <v>12</v>
      </c>
      <c r="B8" s="314">
        <v>8.82</v>
      </c>
      <c r="C8" s="315">
        <v>0.12</v>
      </c>
      <c r="D8" s="307">
        <v>9.49</v>
      </c>
      <c r="E8" s="315">
        <v>0.12</v>
      </c>
      <c r="F8" s="307">
        <v>10.41</v>
      </c>
      <c r="G8" s="315">
        <v>0.14000000000000001</v>
      </c>
      <c r="H8" s="314">
        <v>7.7</v>
      </c>
      <c r="I8" s="315">
        <v>0.14000000000000001</v>
      </c>
      <c r="J8" s="307">
        <v>9.02</v>
      </c>
      <c r="K8" s="315">
        <v>0.12</v>
      </c>
      <c r="L8" s="307">
        <v>9.7200000000000006</v>
      </c>
      <c r="M8" s="316">
        <v>0.11</v>
      </c>
      <c r="N8" s="314">
        <v>4.5599999999999996</v>
      </c>
      <c r="O8" s="315">
        <v>7.0000000000000007E-2</v>
      </c>
      <c r="P8" s="307">
        <v>3.94</v>
      </c>
      <c r="Q8" s="315">
        <v>0.09</v>
      </c>
      <c r="R8" s="307">
        <v>3.98</v>
      </c>
      <c r="S8" s="316">
        <v>0.08</v>
      </c>
      <c r="T8" s="314">
        <v>8.5399999999999991</v>
      </c>
      <c r="U8" s="315">
        <v>0.11</v>
      </c>
      <c r="V8" s="307">
        <v>11.62</v>
      </c>
      <c r="W8" s="317">
        <v>0.13</v>
      </c>
      <c r="X8" s="307">
        <v>10.92</v>
      </c>
      <c r="Y8" s="318">
        <v>0.14000000000000001</v>
      </c>
      <c r="Z8" s="319"/>
      <c r="AA8" s="319"/>
      <c r="AB8" s="319"/>
      <c r="AC8" s="319"/>
      <c r="AD8" s="319"/>
      <c r="AE8" s="319"/>
      <c r="AF8" s="319"/>
      <c r="AG8" s="319"/>
      <c r="AH8" s="319"/>
      <c r="AI8" s="319"/>
      <c r="AJ8" s="319"/>
      <c r="AK8" s="319"/>
      <c r="AL8" s="319"/>
      <c r="AM8" s="319"/>
      <c r="AN8" s="319"/>
    </row>
    <row r="9" spans="1:40" ht="18" x14ac:dyDescent="0.25">
      <c r="A9" s="313" t="s">
        <v>419</v>
      </c>
      <c r="B9" s="314">
        <v>11.2</v>
      </c>
      <c r="C9" s="315">
        <v>0.14000000000000001</v>
      </c>
      <c r="D9" s="307">
        <v>10.78</v>
      </c>
      <c r="E9" s="315">
        <v>0.15</v>
      </c>
      <c r="F9" s="307">
        <v>10.68</v>
      </c>
      <c r="G9" s="315">
        <v>0.13</v>
      </c>
      <c r="H9" s="314">
        <v>8.5</v>
      </c>
      <c r="I9" s="315">
        <v>0.16</v>
      </c>
      <c r="J9" s="307">
        <v>9.92</v>
      </c>
      <c r="K9" s="315">
        <v>0.13</v>
      </c>
      <c r="L9" s="307">
        <v>10.7</v>
      </c>
      <c r="M9" s="316">
        <v>0.12</v>
      </c>
      <c r="N9" s="314">
        <v>15.75</v>
      </c>
      <c r="O9" s="315">
        <v>0.15</v>
      </c>
      <c r="P9" s="307">
        <v>14.86</v>
      </c>
      <c r="Q9" s="315">
        <v>0.17</v>
      </c>
      <c r="R9" s="307">
        <v>14.83</v>
      </c>
      <c r="S9" s="316">
        <v>0.14000000000000001</v>
      </c>
      <c r="T9" s="314">
        <v>9.68</v>
      </c>
      <c r="U9" s="315">
        <v>0.12</v>
      </c>
      <c r="V9" s="307">
        <v>10.34</v>
      </c>
      <c r="W9" s="317">
        <v>0.12</v>
      </c>
      <c r="X9" s="307">
        <v>12.6</v>
      </c>
      <c r="Y9" s="318">
        <v>0.17</v>
      </c>
      <c r="Z9" s="319"/>
      <c r="AA9" s="319"/>
      <c r="AB9" s="319"/>
      <c r="AC9" s="319"/>
      <c r="AD9" s="319"/>
      <c r="AE9" s="319"/>
      <c r="AF9" s="319"/>
      <c r="AG9" s="319"/>
      <c r="AH9" s="319"/>
      <c r="AI9" s="319"/>
      <c r="AJ9" s="319"/>
      <c r="AK9" s="319"/>
      <c r="AL9" s="319"/>
      <c r="AM9" s="319"/>
      <c r="AN9" s="319"/>
    </row>
    <row r="10" spans="1:40" ht="18" x14ac:dyDescent="0.25">
      <c r="A10" s="313" t="s">
        <v>420</v>
      </c>
      <c r="B10" s="314">
        <v>45.9</v>
      </c>
      <c r="C10" s="315">
        <v>0.4</v>
      </c>
      <c r="D10" s="307">
        <v>46.3</v>
      </c>
      <c r="E10" s="315">
        <v>0.4</v>
      </c>
      <c r="F10" s="307">
        <v>45.9</v>
      </c>
      <c r="G10" s="315">
        <v>0.4</v>
      </c>
      <c r="H10" s="314">
        <v>44.5</v>
      </c>
      <c r="I10" s="315">
        <v>0.5</v>
      </c>
      <c r="J10" s="307">
        <v>45.17</v>
      </c>
      <c r="K10" s="315">
        <v>0.43</v>
      </c>
      <c r="L10" s="307">
        <v>45.8</v>
      </c>
      <c r="M10" s="316">
        <v>0.4</v>
      </c>
      <c r="N10" s="314">
        <v>45.8</v>
      </c>
      <c r="O10" s="315">
        <v>0.4</v>
      </c>
      <c r="P10" s="307">
        <v>43.4</v>
      </c>
      <c r="Q10" s="315">
        <v>0.4</v>
      </c>
      <c r="R10" s="307">
        <v>43.5</v>
      </c>
      <c r="S10" s="316">
        <v>0.4</v>
      </c>
      <c r="T10" s="314">
        <v>44.8</v>
      </c>
      <c r="U10" s="315">
        <v>0.4</v>
      </c>
      <c r="V10" s="307">
        <v>46.4</v>
      </c>
      <c r="W10" s="317">
        <v>0.4</v>
      </c>
      <c r="X10" s="307">
        <v>46.8</v>
      </c>
      <c r="Y10" s="318">
        <v>0.4</v>
      </c>
      <c r="Z10" s="319"/>
      <c r="AA10" s="319"/>
      <c r="AB10" s="319"/>
      <c r="AC10" s="319"/>
      <c r="AD10" s="319"/>
      <c r="AE10" s="319"/>
      <c r="AF10" s="319"/>
      <c r="AG10" s="319"/>
      <c r="AH10" s="319"/>
      <c r="AI10" s="319"/>
      <c r="AJ10" s="319"/>
      <c r="AK10" s="319"/>
      <c r="AL10" s="319"/>
      <c r="AM10" s="319"/>
      <c r="AN10" s="319"/>
    </row>
    <row r="11" spans="1:40" ht="18" x14ac:dyDescent="0.25">
      <c r="A11" s="313" t="s">
        <v>421</v>
      </c>
      <c r="B11" s="314">
        <v>0.62</v>
      </c>
      <c r="C11" s="315">
        <v>7.0000000000000007E-2</v>
      </c>
      <c r="D11" s="307">
        <v>0.56999999999999995</v>
      </c>
      <c r="E11" s="315">
        <v>7.0000000000000007E-2</v>
      </c>
      <c r="F11" s="307">
        <v>0.56000000000000005</v>
      </c>
      <c r="G11" s="315">
        <v>7.0000000000000007E-2</v>
      </c>
      <c r="H11" s="314">
        <v>1.19</v>
      </c>
      <c r="I11" s="315">
        <v>0.09</v>
      </c>
      <c r="J11" s="307">
        <v>0.82</v>
      </c>
      <c r="K11" s="315">
        <v>7.0000000000000007E-2</v>
      </c>
      <c r="L11" s="307">
        <v>0.65</v>
      </c>
      <c r="M11" s="316">
        <v>7.0000000000000007E-2</v>
      </c>
      <c r="N11" s="314">
        <v>2.64</v>
      </c>
      <c r="O11" s="315">
        <v>0.08</v>
      </c>
      <c r="P11" s="307">
        <v>5.07</v>
      </c>
      <c r="Q11" s="315">
        <v>0.12</v>
      </c>
      <c r="R11" s="307">
        <v>5.05</v>
      </c>
      <c r="S11" s="316">
        <v>0.11</v>
      </c>
      <c r="T11" s="314">
        <v>0.96</v>
      </c>
      <c r="U11" s="315">
        <v>7.0000000000000007E-2</v>
      </c>
      <c r="V11" s="307">
        <v>1.2</v>
      </c>
      <c r="W11" s="317">
        <v>0.08</v>
      </c>
      <c r="X11" s="307">
        <v>1.24</v>
      </c>
      <c r="Y11" s="318">
        <v>0.08</v>
      </c>
      <c r="Z11" s="319"/>
      <c r="AA11" s="319"/>
      <c r="AB11" s="319"/>
      <c r="AC11" s="319"/>
      <c r="AD11" s="319"/>
      <c r="AE11" s="319"/>
      <c r="AF11" s="319"/>
      <c r="AG11" s="319"/>
      <c r="AH11" s="319"/>
      <c r="AI11" s="319"/>
      <c r="AJ11" s="319"/>
      <c r="AK11" s="319"/>
      <c r="AL11" s="319"/>
      <c r="AM11" s="319"/>
      <c r="AN11" s="319"/>
    </row>
    <row r="12" spans="1:40" ht="18" x14ac:dyDescent="0.25">
      <c r="A12" s="313" t="s">
        <v>422</v>
      </c>
      <c r="B12" s="314">
        <v>2.63</v>
      </c>
      <c r="C12" s="315">
        <v>0.05</v>
      </c>
      <c r="D12" s="307">
        <v>1.0900000000000001</v>
      </c>
      <c r="E12" s="315">
        <v>0.03</v>
      </c>
      <c r="F12" s="307">
        <v>1.28</v>
      </c>
      <c r="G12" s="315">
        <v>0.03</v>
      </c>
      <c r="H12" s="314">
        <v>7.62</v>
      </c>
      <c r="I12" s="315">
        <v>0.12</v>
      </c>
      <c r="J12" s="307">
        <v>3.33</v>
      </c>
      <c r="K12" s="315">
        <v>0.05</v>
      </c>
      <c r="L12" s="307">
        <v>1.48</v>
      </c>
      <c r="M12" s="316">
        <v>0.03</v>
      </c>
      <c r="N12" s="314">
        <v>2.5</v>
      </c>
      <c r="O12" s="315">
        <v>0.04</v>
      </c>
      <c r="P12" s="307">
        <v>1.94</v>
      </c>
      <c r="Q12" s="315">
        <v>0.04</v>
      </c>
      <c r="R12" s="307">
        <v>1.96</v>
      </c>
      <c r="S12" s="316">
        <v>0.04</v>
      </c>
      <c r="T12" s="314">
        <v>7.33</v>
      </c>
      <c r="U12" s="315">
        <v>0.09</v>
      </c>
      <c r="V12" s="307">
        <v>2.41</v>
      </c>
      <c r="W12" s="317">
        <v>0.04</v>
      </c>
      <c r="X12" s="307">
        <v>2.87</v>
      </c>
      <c r="Y12" s="318">
        <v>0.05</v>
      </c>
      <c r="Z12" s="319"/>
      <c r="AA12" s="319"/>
      <c r="AB12" s="319"/>
      <c r="AC12" s="319"/>
      <c r="AD12" s="319"/>
      <c r="AE12" s="319"/>
      <c r="AF12" s="319"/>
      <c r="AG12" s="319"/>
      <c r="AH12" s="319"/>
      <c r="AI12" s="319"/>
      <c r="AJ12" s="319"/>
      <c r="AK12" s="319"/>
      <c r="AL12" s="319"/>
      <c r="AM12" s="319"/>
      <c r="AN12" s="319"/>
    </row>
    <row r="13" spans="1:40" x14ac:dyDescent="0.2">
      <c r="A13" s="313" t="s">
        <v>326</v>
      </c>
      <c r="B13" s="314">
        <v>0.49</v>
      </c>
      <c r="C13" s="315">
        <v>0.01</v>
      </c>
      <c r="D13" s="307">
        <v>0.32</v>
      </c>
      <c r="E13" s="315">
        <v>0.01</v>
      </c>
      <c r="F13" s="307">
        <v>0.26</v>
      </c>
      <c r="G13" s="315">
        <v>0.01</v>
      </c>
      <c r="H13" s="314">
        <v>1.28</v>
      </c>
      <c r="I13" s="315">
        <v>0.03</v>
      </c>
      <c r="J13" s="307">
        <v>0.54</v>
      </c>
      <c r="K13" s="315">
        <v>0.01</v>
      </c>
      <c r="L13" s="307">
        <v>0.23</v>
      </c>
      <c r="M13" s="316">
        <v>0.01</v>
      </c>
      <c r="N13" s="314">
        <v>0.62</v>
      </c>
      <c r="O13" s="315">
        <v>0.01</v>
      </c>
      <c r="P13" s="307">
        <v>0.6</v>
      </c>
      <c r="Q13" s="315">
        <v>0.01</v>
      </c>
      <c r="R13" s="307">
        <v>0.6</v>
      </c>
      <c r="S13" s="316">
        <v>0.01</v>
      </c>
      <c r="T13" s="314">
        <v>1.08</v>
      </c>
      <c r="U13" s="315">
        <v>0.02</v>
      </c>
      <c r="V13" s="307">
        <v>1.03</v>
      </c>
      <c r="W13" s="317">
        <v>0.02</v>
      </c>
      <c r="X13" s="307">
        <v>0.78</v>
      </c>
      <c r="Y13" s="318">
        <v>0.02</v>
      </c>
      <c r="Z13" s="319"/>
      <c r="AA13" s="319"/>
      <c r="AB13" s="319"/>
      <c r="AC13" s="319"/>
      <c r="AD13" s="319"/>
      <c r="AE13" s="319"/>
      <c r="AF13" s="319"/>
      <c r="AG13" s="319"/>
      <c r="AH13" s="319"/>
      <c r="AI13" s="319"/>
      <c r="AJ13" s="319"/>
      <c r="AK13" s="319"/>
      <c r="AL13" s="319"/>
      <c r="AM13" s="319"/>
      <c r="AN13" s="319"/>
    </row>
    <row r="14" spans="1:40" ht="18" x14ac:dyDescent="0.25">
      <c r="A14" s="313" t="s">
        <v>423</v>
      </c>
      <c r="B14" s="314">
        <v>0.18</v>
      </c>
      <c r="C14" s="315">
        <v>0.06</v>
      </c>
      <c r="D14" s="307">
        <v>0.13</v>
      </c>
      <c r="E14" s="315">
        <v>0.05</v>
      </c>
      <c r="F14" s="307">
        <v>0.1</v>
      </c>
      <c r="G14" s="315">
        <v>0.05</v>
      </c>
      <c r="H14" s="314">
        <v>0.54</v>
      </c>
      <c r="I14" s="315">
        <v>0.06</v>
      </c>
      <c r="J14" s="307">
        <v>0.28999999999999998</v>
      </c>
      <c r="K14" s="315">
        <v>0.06</v>
      </c>
      <c r="L14" s="307">
        <v>0.16</v>
      </c>
      <c r="M14" s="316">
        <v>0.05</v>
      </c>
      <c r="N14" s="314">
        <v>0.51</v>
      </c>
      <c r="O14" s="315">
        <v>0.06</v>
      </c>
      <c r="P14" s="307">
        <v>0.53</v>
      </c>
      <c r="Q14" s="315">
        <v>0.06</v>
      </c>
      <c r="R14" s="307">
        <v>0.53</v>
      </c>
      <c r="S14" s="316">
        <v>0.06</v>
      </c>
      <c r="T14" s="314">
        <v>0.4</v>
      </c>
      <c r="U14" s="315">
        <v>0.06</v>
      </c>
      <c r="V14" s="307">
        <v>0.04</v>
      </c>
      <c r="W14" s="317">
        <v>0.05</v>
      </c>
      <c r="X14" s="307">
        <v>7.0000000000000007E-2</v>
      </c>
      <c r="Y14" s="318">
        <v>0.05</v>
      </c>
      <c r="Z14" s="319"/>
      <c r="AA14" s="319"/>
      <c r="AB14" s="319"/>
      <c r="AC14" s="319"/>
      <c r="AD14" s="319"/>
      <c r="AE14" s="319"/>
      <c r="AF14" s="319"/>
      <c r="AG14" s="319"/>
      <c r="AH14" s="319"/>
      <c r="AI14" s="319"/>
      <c r="AJ14" s="319"/>
      <c r="AK14" s="319"/>
      <c r="AL14" s="319"/>
      <c r="AM14" s="319"/>
      <c r="AN14" s="319"/>
    </row>
    <row r="15" spans="1:40" x14ac:dyDescent="0.2">
      <c r="A15" s="313" t="s">
        <v>13</v>
      </c>
      <c r="B15" s="314">
        <v>7.76</v>
      </c>
      <c r="C15" s="315">
        <v>0.06</v>
      </c>
      <c r="D15" s="307">
        <v>8.19</v>
      </c>
      <c r="E15" s="315">
        <v>0.06</v>
      </c>
      <c r="F15" s="307">
        <v>7.84</v>
      </c>
      <c r="G15" s="315">
        <v>0.05</v>
      </c>
      <c r="H15" s="314">
        <v>6.63</v>
      </c>
      <c r="I15" s="315">
        <v>7.0000000000000007E-2</v>
      </c>
      <c r="J15" s="307">
        <v>7.57</v>
      </c>
      <c r="K15" s="315">
        <v>0.06</v>
      </c>
      <c r="L15" s="307">
        <v>8.02</v>
      </c>
      <c r="M15" s="316">
        <v>0.06</v>
      </c>
      <c r="N15" s="314">
        <v>6.59</v>
      </c>
      <c r="O15" s="315">
        <v>0.04</v>
      </c>
      <c r="P15" s="307">
        <v>8.7799999999999994</v>
      </c>
      <c r="Q15" s="315">
        <v>7.0000000000000007E-2</v>
      </c>
      <c r="R15" s="307">
        <v>8.75</v>
      </c>
      <c r="S15" s="316">
        <v>0.06</v>
      </c>
      <c r="T15" s="314">
        <v>5.62</v>
      </c>
      <c r="U15" s="315">
        <v>0.04</v>
      </c>
      <c r="V15" s="307">
        <v>3.44</v>
      </c>
      <c r="W15" s="317">
        <v>0.03</v>
      </c>
      <c r="X15" s="307">
        <v>3.64</v>
      </c>
      <c r="Y15" s="318">
        <v>0.04</v>
      </c>
      <c r="Z15" s="319"/>
      <c r="AA15" s="319"/>
      <c r="AB15" s="319"/>
      <c r="AC15" s="319"/>
      <c r="AD15" s="319"/>
      <c r="AE15" s="319"/>
      <c r="AF15" s="319"/>
      <c r="AG15" s="319"/>
      <c r="AH15" s="319"/>
      <c r="AI15" s="319"/>
      <c r="AJ15" s="319"/>
      <c r="AK15" s="319"/>
      <c r="AL15" s="319"/>
      <c r="AM15" s="319"/>
      <c r="AN15" s="319"/>
    </row>
    <row r="16" spans="1:40" ht="18" x14ac:dyDescent="0.25">
      <c r="A16" s="313" t="s">
        <v>424</v>
      </c>
      <c r="B16" s="314">
        <v>0.54</v>
      </c>
      <c r="C16" s="315">
        <v>0.06</v>
      </c>
      <c r="D16" s="307">
        <v>0.57999999999999996</v>
      </c>
      <c r="E16" s="315">
        <v>0.06</v>
      </c>
      <c r="F16" s="307">
        <v>0.55000000000000004</v>
      </c>
      <c r="G16" s="315">
        <v>0.06</v>
      </c>
      <c r="H16" s="314">
        <v>0.84</v>
      </c>
      <c r="I16" s="315">
        <v>0.08</v>
      </c>
      <c r="J16" s="307">
        <v>0.69</v>
      </c>
      <c r="K16" s="315">
        <v>7.0000000000000007E-2</v>
      </c>
      <c r="L16" s="307">
        <v>0.59</v>
      </c>
      <c r="M16" s="316">
        <v>0.06</v>
      </c>
      <c r="N16" s="314">
        <v>2.84</v>
      </c>
      <c r="O16" s="315">
        <v>0.08</v>
      </c>
      <c r="P16" s="307">
        <v>2.99</v>
      </c>
      <c r="Q16" s="315">
        <v>0.1</v>
      </c>
      <c r="R16" s="307">
        <v>2.96</v>
      </c>
      <c r="S16" s="316">
        <v>0.09</v>
      </c>
      <c r="T16" s="314">
        <v>0.89</v>
      </c>
      <c r="U16" s="315">
        <v>7.0000000000000007E-2</v>
      </c>
      <c r="V16" s="307">
        <v>0.91</v>
      </c>
      <c r="W16" s="317">
        <v>7.0000000000000007E-2</v>
      </c>
      <c r="X16" s="307">
        <v>0.94</v>
      </c>
      <c r="Y16" s="318">
        <v>7.0000000000000007E-2</v>
      </c>
      <c r="Z16" s="319"/>
      <c r="AA16" s="319"/>
      <c r="AB16" s="319"/>
      <c r="AC16" s="319"/>
      <c r="AD16" s="319"/>
      <c r="AE16" s="319"/>
      <c r="AF16" s="319"/>
      <c r="AG16" s="319"/>
      <c r="AH16" s="319"/>
      <c r="AI16" s="319"/>
      <c r="AJ16" s="319"/>
      <c r="AK16" s="319"/>
      <c r="AL16" s="319"/>
      <c r="AM16" s="319"/>
      <c r="AN16" s="319"/>
    </row>
    <row r="17" spans="1:40" ht="18" x14ac:dyDescent="0.25">
      <c r="A17" s="313" t="s">
        <v>425</v>
      </c>
      <c r="B17" s="314">
        <v>0.6</v>
      </c>
      <c r="C17" s="315">
        <v>0.04</v>
      </c>
      <c r="D17" s="307">
        <v>0.68</v>
      </c>
      <c r="E17" s="315">
        <v>0.03</v>
      </c>
      <c r="F17" s="307">
        <v>0.6</v>
      </c>
      <c r="G17" s="315">
        <v>0.03</v>
      </c>
      <c r="H17" s="314">
        <v>0.26</v>
      </c>
      <c r="I17" s="315">
        <v>0.04</v>
      </c>
      <c r="J17" s="307">
        <v>0.45</v>
      </c>
      <c r="K17" s="315">
        <v>0.03</v>
      </c>
      <c r="L17" s="307">
        <v>0.54</v>
      </c>
      <c r="M17" s="316">
        <v>0.03</v>
      </c>
      <c r="N17" s="314">
        <v>0</v>
      </c>
      <c r="O17" s="315">
        <v>0.02</v>
      </c>
      <c r="P17" s="307">
        <v>0</v>
      </c>
      <c r="Q17" s="315">
        <v>0.02</v>
      </c>
      <c r="R17" s="307">
        <v>0</v>
      </c>
      <c r="S17" s="316">
        <v>0.02</v>
      </c>
      <c r="T17" s="314">
        <v>0.24</v>
      </c>
      <c r="U17" s="315">
        <v>0.03</v>
      </c>
      <c r="V17" s="307">
        <v>0.18</v>
      </c>
      <c r="W17" s="317">
        <v>0.03</v>
      </c>
      <c r="X17" s="307">
        <v>0.27</v>
      </c>
      <c r="Y17" s="318">
        <v>0.03</v>
      </c>
      <c r="Z17" s="319"/>
      <c r="AA17" s="319"/>
      <c r="AB17" s="319"/>
      <c r="AC17" s="319"/>
      <c r="AD17" s="319"/>
      <c r="AE17" s="319"/>
      <c r="AF17" s="319"/>
      <c r="AG17" s="319"/>
      <c r="AH17" s="319"/>
      <c r="AI17" s="319"/>
      <c r="AJ17" s="319"/>
      <c r="AK17" s="319"/>
      <c r="AL17" s="319"/>
      <c r="AM17" s="319"/>
      <c r="AN17" s="319"/>
    </row>
    <row r="18" spans="1:40" x14ac:dyDescent="0.2">
      <c r="A18" s="313" t="s">
        <v>11</v>
      </c>
      <c r="B18" s="314">
        <v>0.39</v>
      </c>
      <c r="C18" s="315">
        <v>0.01</v>
      </c>
      <c r="D18" s="307">
        <v>0.41</v>
      </c>
      <c r="E18" s="315">
        <v>0.01</v>
      </c>
      <c r="F18" s="307">
        <v>0.41</v>
      </c>
      <c r="G18" s="315">
        <v>0.01</v>
      </c>
      <c r="H18" s="314">
        <v>0.32</v>
      </c>
      <c r="I18" s="315">
        <v>0.02</v>
      </c>
      <c r="J18" s="307">
        <v>0.4</v>
      </c>
      <c r="K18" s="315">
        <v>0.01</v>
      </c>
      <c r="L18" s="307">
        <v>0.42</v>
      </c>
      <c r="M18" s="316">
        <v>0.01</v>
      </c>
      <c r="N18" s="314">
        <v>0.22</v>
      </c>
      <c r="O18" s="315">
        <v>0.01</v>
      </c>
      <c r="P18" s="307">
        <v>0.24</v>
      </c>
      <c r="Q18" s="315">
        <v>0.01</v>
      </c>
      <c r="R18" s="307">
        <v>0.25</v>
      </c>
      <c r="S18" s="316">
        <v>0.01</v>
      </c>
      <c r="T18" s="314">
        <v>0.2</v>
      </c>
      <c r="U18" s="315">
        <v>0.01</v>
      </c>
      <c r="V18" s="307">
        <v>0.13</v>
      </c>
      <c r="W18" s="317">
        <v>0.01</v>
      </c>
      <c r="X18" s="307">
        <v>0.1</v>
      </c>
      <c r="Y18" s="318">
        <v>0.01</v>
      </c>
      <c r="Z18" s="319"/>
      <c r="AA18" s="319"/>
      <c r="AB18" s="319"/>
      <c r="AC18" s="319"/>
      <c r="AD18" s="319"/>
      <c r="AE18" s="319"/>
      <c r="AF18" s="319"/>
      <c r="AG18" s="319"/>
      <c r="AH18" s="319"/>
      <c r="AI18" s="319"/>
      <c r="AJ18" s="319"/>
      <c r="AK18" s="319"/>
      <c r="AL18" s="319"/>
      <c r="AM18" s="319"/>
      <c r="AN18" s="319"/>
    </row>
    <row r="19" spans="1:40" x14ac:dyDescent="0.2">
      <c r="A19" s="313" t="s">
        <v>10</v>
      </c>
      <c r="B19" s="314">
        <v>17.899999999999999</v>
      </c>
      <c r="C19" s="315">
        <v>0.12</v>
      </c>
      <c r="D19" s="307">
        <v>18.600000000000001</v>
      </c>
      <c r="E19" s="315">
        <v>0.12</v>
      </c>
      <c r="F19" s="307">
        <v>18.8</v>
      </c>
      <c r="G19" s="315">
        <v>0.12</v>
      </c>
      <c r="H19" s="314">
        <v>17.899999999999999</v>
      </c>
      <c r="I19" s="315">
        <v>0.15</v>
      </c>
      <c r="J19" s="307">
        <v>17.399999999999999</v>
      </c>
      <c r="K19" s="315">
        <v>0.12</v>
      </c>
      <c r="L19" s="307">
        <v>18.899999999999999</v>
      </c>
      <c r="M19" s="316">
        <v>0.12</v>
      </c>
      <c r="N19" s="314">
        <v>12.6</v>
      </c>
      <c r="O19" s="315">
        <v>0.08</v>
      </c>
      <c r="P19" s="307">
        <v>12.5</v>
      </c>
      <c r="Q19" s="315">
        <v>0.09</v>
      </c>
      <c r="R19" s="307">
        <v>12.5</v>
      </c>
      <c r="S19" s="316">
        <v>0.08</v>
      </c>
      <c r="T19" s="314">
        <v>16.7</v>
      </c>
      <c r="U19" s="315">
        <v>0.11</v>
      </c>
      <c r="V19" s="307">
        <v>19.2</v>
      </c>
      <c r="W19" s="317">
        <v>0.12</v>
      </c>
      <c r="X19" s="307">
        <v>16.3</v>
      </c>
      <c r="Y19" s="318">
        <v>0.11</v>
      </c>
      <c r="Z19" s="319"/>
      <c r="AA19" s="319"/>
      <c r="AB19" s="319"/>
      <c r="AC19" s="319"/>
      <c r="AD19" s="319"/>
      <c r="AE19" s="319"/>
      <c r="AF19" s="319"/>
      <c r="AG19" s="319"/>
      <c r="AH19" s="319"/>
      <c r="AI19" s="319"/>
      <c r="AJ19" s="319"/>
      <c r="AK19" s="319"/>
      <c r="AL19" s="319"/>
      <c r="AM19" s="319"/>
      <c r="AN19" s="319"/>
    </row>
    <row r="20" spans="1:40" x14ac:dyDescent="0.2">
      <c r="A20" s="313" t="s">
        <v>325</v>
      </c>
      <c r="B20" s="314">
        <v>158</v>
      </c>
      <c r="C20" s="315">
        <v>41</v>
      </c>
      <c r="D20" s="307">
        <v>202</v>
      </c>
      <c r="E20" s="315">
        <v>39</v>
      </c>
      <c r="F20" s="307">
        <v>164</v>
      </c>
      <c r="G20" s="315">
        <v>39</v>
      </c>
      <c r="H20" s="314">
        <v>553</v>
      </c>
      <c r="I20" s="315">
        <v>63</v>
      </c>
      <c r="J20" s="307">
        <v>342</v>
      </c>
      <c r="K20" s="315">
        <v>46</v>
      </c>
      <c r="L20" s="307">
        <v>132</v>
      </c>
      <c r="M20" s="316">
        <v>39</v>
      </c>
      <c r="N20" s="314">
        <v>41</v>
      </c>
      <c r="O20" s="315">
        <v>30</v>
      </c>
      <c r="P20" s="307">
        <v>24</v>
      </c>
      <c r="Q20" s="315">
        <v>40</v>
      </c>
      <c r="R20" s="307">
        <v>45</v>
      </c>
      <c r="S20" s="316">
        <v>41</v>
      </c>
      <c r="T20" s="314">
        <v>516</v>
      </c>
      <c r="U20" s="315">
        <v>44</v>
      </c>
      <c r="V20" s="307">
        <v>553</v>
      </c>
      <c r="W20" s="317">
        <v>46</v>
      </c>
      <c r="X20" s="307">
        <v>607</v>
      </c>
      <c r="Y20" s="318">
        <v>47</v>
      </c>
      <c r="Z20" s="319"/>
      <c r="AA20" s="319"/>
      <c r="AB20" s="319"/>
      <c r="AC20" s="319"/>
      <c r="AD20" s="319"/>
      <c r="AE20" s="319"/>
      <c r="AF20" s="319"/>
      <c r="AG20" s="319"/>
      <c r="AH20" s="319"/>
      <c r="AI20" s="319"/>
      <c r="AJ20" s="319"/>
      <c r="AK20" s="319"/>
      <c r="AL20" s="319"/>
      <c r="AM20" s="319"/>
      <c r="AN20" s="319"/>
    </row>
    <row r="21" spans="1:40" x14ac:dyDescent="0.2">
      <c r="A21" s="313" t="s">
        <v>324</v>
      </c>
      <c r="B21" s="314">
        <v>95</v>
      </c>
      <c r="C21" s="315">
        <v>13</v>
      </c>
      <c r="D21" s="307">
        <v>117</v>
      </c>
      <c r="E21" s="315">
        <v>11</v>
      </c>
      <c r="F21" s="307">
        <v>112</v>
      </c>
      <c r="G21" s="315">
        <v>11</v>
      </c>
      <c r="H21" s="314">
        <v>457</v>
      </c>
      <c r="I21" s="315">
        <v>28</v>
      </c>
      <c r="J21" s="307">
        <v>222</v>
      </c>
      <c r="K21" s="315">
        <v>16</v>
      </c>
      <c r="L21" s="307">
        <v>75</v>
      </c>
      <c r="M21" s="316">
        <v>11</v>
      </c>
      <c r="N21" s="314">
        <v>71</v>
      </c>
      <c r="O21" s="315">
        <v>7</v>
      </c>
      <c r="P21" s="307">
        <v>81</v>
      </c>
      <c r="Q21" s="315">
        <v>13</v>
      </c>
      <c r="R21" s="307">
        <v>58</v>
      </c>
      <c r="S21" s="316">
        <v>13</v>
      </c>
      <c r="T21" s="314">
        <v>193</v>
      </c>
      <c r="U21" s="315">
        <v>13</v>
      </c>
      <c r="V21" s="307">
        <v>54</v>
      </c>
      <c r="W21" s="317">
        <v>11</v>
      </c>
      <c r="X21" s="307">
        <v>89</v>
      </c>
      <c r="Y21" s="318">
        <v>12</v>
      </c>
      <c r="Z21" s="319"/>
      <c r="AA21" s="319"/>
      <c r="AB21" s="319"/>
      <c r="AC21" s="319"/>
      <c r="AD21" s="319"/>
      <c r="AE21" s="319"/>
      <c r="AF21" s="319"/>
      <c r="AG21" s="319"/>
      <c r="AH21" s="319"/>
      <c r="AI21" s="319"/>
      <c r="AJ21" s="319"/>
      <c r="AK21" s="319"/>
      <c r="AL21" s="319"/>
      <c r="AM21" s="319"/>
      <c r="AN21" s="319"/>
    </row>
    <row r="22" spans="1:40" x14ac:dyDescent="0.2">
      <c r="A22" s="320" t="s">
        <v>323</v>
      </c>
      <c r="B22" s="321">
        <v>37</v>
      </c>
      <c r="C22" s="322">
        <v>16</v>
      </c>
      <c r="D22" s="323">
        <v>49</v>
      </c>
      <c r="E22" s="322">
        <v>16</v>
      </c>
      <c r="F22" s="323">
        <v>52</v>
      </c>
      <c r="G22" s="322">
        <v>16</v>
      </c>
      <c r="H22" s="321">
        <v>100</v>
      </c>
      <c r="I22" s="322">
        <v>21</v>
      </c>
      <c r="J22" s="323">
        <v>144</v>
      </c>
      <c r="K22" s="322">
        <v>18</v>
      </c>
      <c r="L22" s="323">
        <v>161</v>
      </c>
      <c r="M22" s="324">
        <v>17</v>
      </c>
      <c r="N22" s="321">
        <v>38</v>
      </c>
      <c r="O22" s="322">
        <v>13</v>
      </c>
      <c r="P22" s="323">
        <v>72</v>
      </c>
      <c r="Q22" s="322">
        <v>18</v>
      </c>
      <c r="R22" s="323">
        <v>68</v>
      </c>
      <c r="S22" s="324">
        <v>16</v>
      </c>
      <c r="T22" s="321">
        <v>185</v>
      </c>
      <c r="U22" s="322">
        <v>17</v>
      </c>
      <c r="V22" s="323">
        <v>493</v>
      </c>
      <c r="W22" s="325">
        <v>21</v>
      </c>
      <c r="X22" s="323">
        <v>318</v>
      </c>
      <c r="Y22" s="326">
        <v>20</v>
      </c>
      <c r="Z22" s="319"/>
      <c r="AA22" s="319"/>
      <c r="AB22" s="319"/>
      <c r="AC22" s="319"/>
      <c r="AD22" s="319"/>
      <c r="AE22" s="319"/>
      <c r="AF22" s="319"/>
      <c r="AG22" s="319"/>
      <c r="AH22" s="319"/>
      <c r="AI22" s="319"/>
      <c r="AJ22" s="319"/>
      <c r="AK22" s="319"/>
      <c r="AL22" s="319"/>
      <c r="AM22" s="319"/>
      <c r="AN22" s="319"/>
    </row>
    <row r="23" spans="1:40" x14ac:dyDescent="0.2">
      <c r="A23" s="327" t="s">
        <v>391</v>
      </c>
      <c r="B23" s="327"/>
      <c r="C23" s="327"/>
      <c r="D23" s="327"/>
      <c r="E23" s="327"/>
      <c r="F23" s="327"/>
      <c r="G23" s="327"/>
      <c r="H23" s="319"/>
      <c r="I23" s="319"/>
      <c r="J23" s="319"/>
      <c r="K23" s="319"/>
      <c r="L23" s="319"/>
      <c r="M23" s="307"/>
      <c r="N23" s="307"/>
      <c r="O23" s="307"/>
      <c r="P23" s="319"/>
      <c r="Q23" s="319"/>
      <c r="R23" s="319"/>
      <c r="S23" s="319"/>
      <c r="T23" s="307"/>
      <c r="U23" s="307"/>
      <c r="V23" s="307"/>
      <c r="W23" s="319"/>
      <c r="X23" s="319"/>
      <c r="Y23" s="319"/>
      <c r="Z23" s="319"/>
      <c r="AA23" s="319"/>
      <c r="AB23" s="319"/>
      <c r="AC23" s="319"/>
      <c r="AD23" s="319"/>
      <c r="AE23" s="319"/>
      <c r="AF23" s="319"/>
      <c r="AG23" s="319"/>
      <c r="AH23" s="319"/>
      <c r="AI23" s="319"/>
      <c r="AJ23" s="319"/>
      <c r="AK23" s="319"/>
      <c r="AL23" s="319"/>
      <c r="AM23" s="319"/>
      <c r="AN23" s="319"/>
    </row>
    <row r="24" spans="1:40" x14ac:dyDescent="0.2">
      <c r="A24" s="327" t="s">
        <v>390</v>
      </c>
      <c r="B24" s="327"/>
      <c r="C24" s="327"/>
      <c r="D24" s="327"/>
      <c r="E24" s="327"/>
      <c r="F24" s="327"/>
      <c r="G24" s="327"/>
      <c r="H24" s="307"/>
      <c r="I24" s="307"/>
      <c r="J24" s="307"/>
      <c r="K24" s="307"/>
      <c r="L24" s="307"/>
      <c r="M24" s="319"/>
      <c r="N24" s="319"/>
      <c r="O24" s="319"/>
      <c r="P24" s="307"/>
      <c r="Q24" s="307"/>
      <c r="R24" s="307"/>
      <c r="S24" s="319"/>
      <c r="T24" s="327"/>
      <c r="U24" s="327"/>
      <c r="Z24" s="319"/>
      <c r="AA24" s="319"/>
      <c r="AB24" s="319"/>
      <c r="AC24" s="319"/>
      <c r="AD24" s="319"/>
      <c r="AE24" s="319"/>
      <c r="AF24" s="319"/>
      <c r="AG24" s="319"/>
      <c r="AH24" s="319"/>
      <c r="AI24" s="319"/>
      <c r="AJ24" s="319"/>
      <c r="AK24" s="319"/>
      <c r="AL24" s="319"/>
      <c r="AM24" s="319"/>
      <c r="AN24" s="319"/>
    </row>
    <row r="25" spans="1:40" x14ac:dyDescent="0.2">
      <c r="A25" s="288" t="s">
        <v>400</v>
      </c>
      <c r="H25" s="319"/>
      <c r="I25" s="319"/>
      <c r="J25" s="319"/>
      <c r="K25" s="319"/>
      <c r="L25" s="319"/>
      <c r="M25" s="307"/>
      <c r="N25" s="307"/>
      <c r="O25" s="307"/>
      <c r="P25" s="319"/>
      <c r="Q25" s="319"/>
      <c r="R25" s="319"/>
      <c r="S25" s="319"/>
      <c r="T25" s="327"/>
      <c r="U25" s="327"/>
      <c r="Z25" s="319"/>
      <c r="AA25" s="319"/>
      <c r="AB25" s="319"/>
      <c r="AC25" s="319"/>
      <c r="AD25" s="319"/>
      <c r="AE25" s="319"/>
      <c r="AF25" s="319"/>
      <c r="AG25" s="319"/>
      <c r="AH25" s="319"/>
      <c r="AI25" s="319"/>
      <c r="AJ25" s="319"/>
      <c r="AK25" s="319"/>
      <c r="AL25" s="319"/>
      <c r="AM25" s="319"/>
      <c r="AN25" s="319"/>
    </row>
    <row r="26" spans="1:40" x14ac:dyDescent="0.2">
      <c r="H26" s="307"/>
      <c r="I26" s="307"/>
      <c r="J26" s="307"/>
      <c r="K26" s="307"/>
      <c r="L26" s="307"/>
      <c r="M26" s="319"/>
      <c r="N26" s="319"/>
      <c r="O26" s="319"/>
      <c r="P26" s="307"/>
      <c r="Q26" s="307"/>
      <c r="R26" s="307"/>
      <c r="S26" s="319"/>
      <c r="T26" s="327"/>
      <c r="U26" s="327"/>
      <c r="Z26" s="319"/>
      <c r="AA26" s="319"/>
      <c r="AB26" s="319"/>
      <c r="AC26" s="319"/>
      <c r="AD26" s="319"/>
      <c r="AE26" s="319"/>
      <c r="AF26" s="319"/>
      <c r="AG26" s="319"/>
      <c r="AH26" s="319"/>
      <c r="AI26" s="319"/>
      <c r="AJ26" s="319"/>
      <c r="AK26" s="319"/>
      <c r="AL26" s="319"/>
      <c r="AM26" s="319"/>
      <c r="AN26" s="319"/>
    </row>
    <row r="27" spans="1:40" x14ac:dyDescent="0.2">
      <c r="H27" s="319"/>
      <c r="I27" s="319"/>
      <c r="J27" s="319"/>
      <c r="K27" s="319"/>
      <c r="L27" s="319"/>
      <c r="M27" s="307"/>
      <c r="N27" s="307"/>
      <c r="O27" s="307"/>
      <c r="P27" s="319"/>
      <c r="Q27" s="319"/>
      <c r="R27" s="319"/>
      <c r="S27" s="319"/>
      <c r="T27" s="327"/>
      <c r="U27" s="327"/>
      <c r="Z27" s="319"/>
      <c r="AA27" s="319"/>
      <c r="AB27" s="319"/>
      <c r="AC27" s="319"/>
    </row>
    <row r="28" spans="1:40" x14ac:dyDescent="0.2">
      <c r="H28" s="307"/>
      <c r="I28" s="307"/>
      <c r="J28" s="307"/>
      <c r="K28" s="307"/>
      <c r="L28" s="307"/>
      <c r="M28" s="319"/>
      <c r="N28" s="319"/>
      <c r="O28" s="319"/>
      <c r="P28" s="307"/>
      <c r="Q28" s="307"/>
      <c r="R28" s="307"/>
      <c r="S28" s="319"/>
      <c r="Z28" s="319"/>
      <c r="AA28" s="319"/>
      <c r="AB28" s="319"/>
      <c r="AC28" s="319"/>
    </row>
    <row r="29" spans="1:40" x14ac:dyDescent="0.2">
      <c r="H29" s="319"/>
      <c r="I29" s="319"/>
      <c r="J29" s="319"/>
      <c r="K29" s="319"/>
      <c r="L29" s="319"/>
      <c r="M29" s="307"/>
      <c r="N29" s="307"/>
      <c r="O29" s="307"/>
      <c r="P29" s="319"/>
      <c r="Q29" s="319"/>
      <c r="R29" s="319"/>
      <c r="S29" s="319"/>
      <c r="Z29" s="319"/>
      <c r="AA29" s="319"/>
      <c r="AB29" s="319"/>
      <c r="AC29" s="319"/>
    </row>
    <row r="30" spans="1:40" x14ac:dyDescent="0.2">
      <c r="H30" s="307"/>
      <c r="I30" s="307"/>
      <c r="J30" s="307"/>
      <c r="K30" s="307"/>
      <c r="L30" s="307"/>
      <c r="M30" s="319"/>
      <c r="N30" s="319"/>
      <c r="O30" s="319"/>
      <c r="P30" s="307"/>
      <c r="Q30" s="307"/>
      <c r="R30" s="307"/>
      <c r="S30" s="319"/>
      <c r="Z30" s="319"/>
      <c r="AA30" s="319"/>
      <c r="AB30" s="319"/>
      <c r="AC30" s="319"/>
    </row>
    <row r="31" spans="1:40" x14ac:dyDescent="0.2">
      <c r="N31" s="307"/>
      <c r="O31" s="307"/>
      <c r="P31" s="319"/>
      <c r="Q31" s="319"/>
      <c r="R31" s="319"/>
      <c r="S31" s="319"/>
      <c r="Z31" s="319"/>
      <c r="AA31" s="319"/>
      <c r="AB31" s="319"/>
      <c r="AC31" s="319"/>
    </row>
    <row r="32" spans="1:40" x14ac:dyDescent="0.2">
      <c r="N32" s="319"/>
      <c r="O32" s="319"/>
      <c r="P32" s="307"/>
      <c r="Q32" s="307"/>
      <c r="R32" s="307"/>
      <c r="S32" s="319"/>
      <c r="Z32" s="319"/>
      <c r="AA32" s="319"/>
      <c r="AB32" s="319"/>
      <c r="AC32" s="319"/>
    </row>
    <row r="33" spans="6:29" x14ac:dyDescent="0.2">
      <c r="F33" s="328"/>
      <c r="G33" s="328"/>
      <c r="N33" s="307"/>
      <c r="O33" s="307"/>
      <c r="P33" s="319"/>
      <c r="Q33" s="319"/>
      <c r="R33" s="319"/>
      <c r="S33" s="319"/>
      <c r="Z33" s="319"/>
      <c r="AA33" s="319"/>
      <c r="AB33" s="319"/>
      <c r="AC33" s="319"/>
    </row>
    <row r="34" spans="6:29" x14ac:dyDescent="0.2">
      <c r="F34" s="328"/>
      <c r="G34" s="328"/>
      <c r="N34" s="319"/>
      <c r="O34" s="319"/>
      <c r="P34" s="307"/>
      <c r="Q34" s="307"/>
      <c r="R34" s="307"/>
      <c r="S34" s="319"/>
      <c r="Z34" s="319"/>
      <c r="AA34" s="319"/>
      <c r="AB34" s="319"/>
      <c r="AC34" s="319"/>
    </row>
    <row r="35" spans="6:29" x14ac:dyDescent="0.2">
      <c r="F35" s="328"/>
      <c r="G35" s="328"/>
      <c r="N35" s="307"/>
      <c r="O35" s="307"/>
      <c r="P35" s="319"/>
      <c r="Q35" s="319"/>
      <c r="R35" s="319"/>
      <c r="S35" s="319"/>
      <c r="Z35" s="319"/>
      <c r="AA35" s="319"/>
      <c r="AB35" s="319"/>
      <c r="AC35" s="319"/>
    </row>
    <row r="36" spans="6:29" x14ac:dyDescent="0.2">
      <c r="F36" s="328"/>
      <c r="G36" s="328"/>
      <c r="N36" s="319"/>
      <c r="O36" s="319"/>
      <c r="P36" s="307"/>
      <c r="Q36" s="307"/>
      <c r="R36" s="307"/>
      <c r="S36" s="319"/>
      <c r="Z36" s="319"/>
      <c r="AA36" s="319"/>
      <c r="AB36" s="319"/>
      <c r="AC36" s="319"/>
    </row>
    <row r="37" spans="6:29" x14ac:dyDescent="0.2">
      <c r="F37" s="328"/>
      <c r="G37" s="328"/>
      <c r="N37" s="307"/>
      <c r="O37" s="307"/>
      <c r="P37" s="319"/>
      <c r="Q37" s="319"/>
      <c r="R37" s="319"/>
      <c r="S37" s="319"/>
      <c r="Z37" s="319"/>
      <c r="AA37" s="319"/>
      <c r="AB37" s="319"/>
      <c r="AC37" s="319"/>
    </row>
    <row r="38" spans="6:29" x14ac:dyDescent="0.2">
      <c r="F38" s="328"/>
      <c r="G38" s="328"/>
      <c r="N38" s="319"/>
      <c r="O38" s="319"/>
      <c r="P38" s="307"/>
      <c r="Q38" s="307"/>
      <c r="R38" s="307"/>
      <c r="S38" s="319"/>
      <c r="Z38" s="319"/>
      <c r="AA38" s="319"/>
      <c r="AB38" s="319"/>
      <c r="AC38" s="319"/>
    </row>
    <row r="39" spans="6:29" x14ac:dyDescent="0.2">
      <c r="F39" s="328"/>
      <c r="G39" s="328"/>
      <c r="N39" s="307"/>
      <c r="O39" s="307"/>
      <c r="P39" s="319"/>
      <c r="Q39" s="319"/>
      <c r="R39" s="319"/>
      <c r="S39" s="319"/>
      <c r="Z39" s="319"/>
      <c r="AA39" s="319"/>
      <c r="AB39" s="319"/>
      <c r="AC39" s="319"/>
    </row>
    <row r="40" spans="6:29" x14ac:dyDescent="0.2">
      <c r="F40" s="328"/>
      <c r="G40" s="328"/>
      <c r="N40" s="328"/>
      <c r="O40" s="328"/>
      <c r="P40" s="328"/>
    </row>
    <row r="41" spans="6:29" x14ac:dyDescent="0.2">
      <c r="F41" s="328"/>
      <c r="G41" s="328"/>
      <c r="N41" s="329"/>
      <c r="O41" s="329"/>
      <c r="P41" s="328"/>
    </row>
    <row r="42" spans="6:29" x14ac:dyDescent="0.2">
      <c r="F42" s="328"/>
      <c r="G42" s="328"/>
      <c r="N42" s="328"/>
      <c r="O42" s="328"/>
      <c r="P42" s="328"/>
    </row>
    <row r="43" spans="6:29" x14ac:dyDescent="0.2">
      <c r="F43" s="328"/>
      <c r="G43" s="328"/>
      <c r="N43" s="328"/>
      <c r="O43" s="328"/>
      <c r="P43" s="328"/>
    </row>
    <row r="44" spans="6:29" x14ac:dyDescent="0.2">
      <c r="F44" s="328"/>
      <c r="G44" s="328"/>
      <c r="N44" s="328"/>
      <c r="O44" s="328"/>
      <c r="P44" s="328"/>
    </row>
    <row r="45" spans="6:29" x14ac:dyDescent="0.2">
      <c r="F45" s="328"/>
      <c r="G45" s="328"/>
      <c r="N45" s="328"/>
      <c r="O45" s="328"/>
      <c r="P45" s="328"/>
    </row>
    <row r="46" spans="6:29" x14ac:dyDescent="0.2">
      <c r="F46" s="328"/>
      <c r="G46" s="328"/>
      <c r="N46" s="328"/>
      <c r="O46" s="328"/>
      <c r="P46" s="328"/>
    </row>
    <row r="47" spans="6:29" x14ac:dyDescent="0.2">
      <c r="F47" s="328"/>
      <c r="G47" s="328"/>
      <c r="N47" s="328"/>
      <c r="O47" s="328"/>
      <c r="P47" s="328"/>
    </row>
    <row r="48" spans="6:29" x14ac:dyDescent="0.2">
      <c r="F48" s="328"/>
      <c r="G48" s="328"/>
      <c r="N48" s="328"/>
      <c r="O48" s="328"/>
      <c r="P48" s="328"/>
    </row>
  </sheetData>
  <mergeCells count="24">
    <mergeCell ref="P4:Q4"/>
    <mergeCell ref="R4:S4"/>
    <mergeCell ref="T4:U4"/>
    <mergeCell ref="B4:C4"/>
    <mergeCell ref="D4:E4"/>
    <mergeCell ref="F4:G4"/>
    <mergeCell ref="H4:I4"/>
    <mergeCell ref="J4:K4"/>
    <mergeCell ref="V4:W4"/>
    <mergeCell ref="X4:Y4"/>
    <mergeCell ref="B5:C5"/>
    <mergeCell ref="D5:E5"/>
    <mergeCell ref="F5:G5"/>
    <mergeCell ref="H5:I5"/>
    <mergeCell ref="J5:K5"/>
    <mergeCell ref="L5:M5"/>
    <mergeCell ref="N5:O5"/>
    <mergeCell ref="P5:Q5"/>
    <mergeCell ref="R5:S5"/>
    <mergeCell ref="T5:U5"/>
    <mergeCell ref="V5:W5"/>
    <mergeCell ref="X5:Y5"/>
    <mergeCell ref="L4:M4"/>
    <mergeCell ref="N4:O4"/>
  </mergeCells>
  <pageMargins left="0.7" right="0.7" top="0.75" bottom="0.75" header="0.3" footer="0.3"/>
  <pageSetup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AF169"/>
  <sheetViews>
    <sheetView zoomScale="80" zoomScaleNormal="80" zoomScalePageLayoutView="80" workbookViewId="0">
      <selection activeCell="A2" sqref="A1:A2"/>
    </sheetView>
  </sheetViews>
  <sheetFormatPr baseColWidth="10" defaultColWidth="10.83203125" defaultRowHeight="16" x14ac:dyDescent="0.2"/>
  <cols>
    <col min="1" max="1" width="15.6640625" style="61" customWidth="1"/>
    <col min="2" max="2" width="13.6640625" style="50" bestFit="1" customWidth="1"/>
    <col min="3" max="3" width="13.5" style="134" bestFit="1" customWidth="1"/>
    <col min="4" max="4" width="10" style="50" bestFit="1" customWidth="1"/>
    <col min="5" max="5" width="11.6640625" style="50" bestFit="1" customWidth="1"/>
    <col min="6" max="6" width="8.1640625" style="50" bestFit="1" customWidth="1"/>
    <col min="7" max="7" width="12" style="50" bestFit="1" customWidth="1"/>
    <col min="8" max="8" width="11.5" style="50" bestFit="1" customWidth="1"/>
    <col min="9" max="10" width="6.6640625" style="50" bestFit="1" customWidth="1"/>
    <col min="11" max="11" width="11" style="50" bestFit="1" customWidth="1"/>
    <col min="12" max="12" width="11.83203125" style="50" bestFit="1" customWidth="1"/>
    <col min="13" max="14" width="9.1640625" style="50" bestFit="1" customWidth="1"/>
    <col min="15" max="15" width="7.6640625" style="50" bestFit="1" customWidth="1"/>
    <col min="16" max="16" width="13.6640625" style="50" bestFit="1" customWidth="1"/>
    <col min="17" max="17" width="11.5" style="50" bestFit="1" customWidth="1"/>
    <col min="18" max="18" width="11.6640625" style="50" bestFit="1" customWidth="1"/>
    <col min="19" max="19" width="11.83203125" style="50" bestFit="1" customWidth="1"/>
    <col min="20" max="20" width="11.6640625" style="50" bestFit="1" customWidth="1"/>
    <col min="21" max="21" width="11" style="50" bestFit="1" customWidth="1"/>
    <col min="22" max="22" width="11.5" style="50" bestFit="1" customWidth="1"/>
    <col min="23" max="23" width="13.1640625" style="50" bestFit="1" customWidth="1"/>
    <col min="24" max="24" width="9.83203125" style="50" bestFit="1" customWidth="1"/>
    <col min="25" max="25" width="7.83203125" style="50" bestFit="1" customWidth="1"/>
    <col min="26" max="26" width="11" style="50" bestFit="1" customWidth="1"/>
    <col min="27" max="27" width="9.83203125" style="50" bestFit="1" customWidth="1"/>
    <col min="28" max="29" width="10" style="50" bestFit="1" customWidth="1"/>
    <col min="30" max="30" width="12.5" style="50" bestFit="1" customWidth="1"/>
    <col min="31" max="31" width="21.1640625" style="50" bestFit="1" customWidth="1"/>
    <col min="32" max="32" width="13.1640625" style="50" bestFit="1" customWidth="1"/>
    <col min="33" max="16384" width="10.83203125" style="50"/>
  </cols>
  <sheetData>
    <row r="1" spans="1:32" x14ac:dyDescent="0.2">
      <c r="A1" s="128" t="s">
        <v>408</v>
      </c>
    </row>
    <row r="2" spans="1:32" x14ac:dyDescent="0.2">
      <c r="A2" s="128" t="s">
        <v>409</v>
      </c>
    </row>
    <row r="3" spans="1:32" x14ac:dyDescent="0.2">
      <c r="A3" s="61" t="s">
        <v>413</v>
      </c>
    </row>
    <row r="4" spans="1:32" s="158" customFormat="1" x14ac:dyDescent="0.2">
      <c r="A4" s="141"/>
      <c r="B4" s="142" t="s">
        <v>193</v>
      </c>
      <c r="C4" s="143" t="s">
        <v>15</v>
      </c>
      <c r="D4" s="144"/>
      <c r="E4" s="144"/>
      <c r="F4" s="144"/>
      <c r="G4" s="144"/>
      <c r="H4" s="144"/>
      <c r="I4" s="144"/>
      <c r="J4" s="145"/>
      <c r="K4" s="146" t="s">
        <v>16</v>
      </c>
      <c r="L4" s="147"/>
      <c r="M4" s="147"/>
      <c r="N4" s="147"/>
      <c r="O4" s="147"/>
      <c r="P4" s="147"/>
      <c r="Q4" s="148"/>
      <c r="R4" s="149" t="s">
        <v>14</v>
      </c>
      <c r="S4" s="150"/>
      <c r="T4" s="150"/>
      <c r="U4" s="150"/>
      <c r="V4" s="151"/>
      <c r="W4" s="152" t="s">
        <v>17</v>
      </c>
      <c r="X4" s="153"/>
      <c r="Y4" s="153"/>
      <c r="Z4" s="153"/>
      <c r="AA4" s="153"/>
      <c r="AB4" s="153"/>
      <c r="AC4" s="154"/>
      <c r="AD4" s="155" t="s">
        <v>18</v>
      </c>
      <c r="AE4" s="156" t="s">
        <v>8</v>
      </c>
      <c r="AF4" s="157" t="s">
        <v>20</v>
      </c>
    </row>
    <row r="5" spans="1:32" s="158" customFormat="1" x14ac:dyDescent="0.2">
      <c r="A5" s="141" t="s">
        <v>292</v>
      </c>
      <c r="B5" s="1" t="s">
        <v>381</v>
      </c>
      <c r="C5" s="159" t="s">
        <v>343</v>
      </c>
      <c r="D5" s="160" t="s">
        <v>343</v>
      </c>
      <c r="E5" s="160" t="s">
        <v>343</v>
      </c>
      <c r="F5" s="160" t="s">
        <v>343</v>
      </c>
      <c r="G5" s="160" t="s">
        <v>340</v>
      </c>
      <c r="H5" s="160" t="s">
        <v>338</v>
      </c>
      <c r="I5" s="160" t="s">
        <v>353</v>
      </c>
      <c r="J5" s="161" t="s">
        <v>339</v>
      </c>
      <c r="K5" s="162" t="s">
        <v>355</v>
      </c>
      <c r="L5" s="163" t="s">
        <v>363</v>
      </c>
      <c r="M5" s="163" t="s">
        <v>357</v>
      </c>
      <c r="N5" s="163" t="s">
        <v>48</v>
      </c>
      <c r="O5" s="163" t="s">
        <v>341</v>
      </c>
      <c r="P5" s="163" t="s">
        <v>343</v>
      </c>
      <c r="Q5" s="164" t="s">
        <v>348</v>
      </c>
      <c r="R5" s="165" t="s">
        <v>343</v>
      </c>
      <c r="S5" s="166" t="s">
        <v>344</v>
      </c>
      <c r="T5" s="167" t="s">
        <v>369</v>
      </c>
      <c r="U5" s="167" t="s">
        <v>372</v>
      </c>
      <c r="V5" s="168" t="s">
        <v>54</v>
      </c>
      <c r="W5" s="169" t="s">
        <v>343</v>
      </c>
      <c r="X5" s="170" t="s">
        <v>344</v>
      </c>
      <c r="Y5" s="170" t="s">
        <v>345</v>
      </c>
      <c r="Z5" s="170" t="s">
        <v>50</v>
      </c>
      <c r="AA5" s="170" t="s">
        <v>373</v>
      </c>
      <c r="AB5" s="170"/>
      <c r="AC5" s="171" t="s">
        <v>365</v>
      </c>
      <c r="AD5" s="172" t="s">
        <v>343</v>
      </c>
      <c r="AE5" s="173" t="s">
        <v>343</v>
      </c>
      <c r="AF5" s="174" t="s">
        <v>342</v>
      </c>
    </row>
    <row r="6" spans="1:32" ht="32" x14ac:dyDescent="0.2">
      <c r="A6" s="175"/>
      <c r="B6" s="78" t="s">
        <v>294</v>
      </c>
      <c r="C6" s="176" t="s">
        <v>56</v>
      </c>
      <c r="D6" s="177" t="s">
        <v>0</v>
      </c>
      <c r="E6" s="177" t="s">
        <v>21</v>
      </c>
      <c r="F6" s="177" t="s">
        <v>1</v>
      </c>
      <c r="G6" s="177" t="s">
        <v>177</v>
      </c>
      <c r="H6" s="177" t="s">
        <v>2</v>
      </c>
      <c r="I6" s="177" t="s">
        <v>179</v>
      </c>
      <c r="J6" s="178" t="s">
        <v>180</v>
      </c>
      <c r="K6" s="179" t="s">
        <v>57</v>
      </c>
      <c r="L6" s="180" t="s">
        <v>58</v>
      </c>
      <c r="M6" s="180" t="s">
        <v>59</v>
      </c>
      <c r="N6" s="180" t="s">
        <v>60</v>
      </c>
      <c r="O6" s="181" t="s">
        <v>61</v>
      </c>
      <c r="P6" s="181" t="s">
        <v>62</v>
      </c>
      <c r="Q6" s="182" t="s">
        <v>3</v>
      </c>
      <c r="R6" s="183" t="s">
        <v>181</v>
      </c>
      <c r="S6" s="184" t="s">
        <v>182</v>
      </c>
      <c r="T6" s="185" t="s">
        <v>183</v>
      </c>
      <c r="U6" s="185" t="s">
        <v>184</v>
      </c>
      <c r="V6" s="186" t="s">
        <v>185</v>
      </c>
      <c r="W6" s="187" t="s">
        <v>4</v>
      </c>
      <c r="X6" s="188" t="s">
        <v>63</v>
      </c>
      <c r="Y6" s="188" t="s">
        <v>64</v>
      </c>
      <c r="Z6" s="189" t="s">
        <v>65</v>
      </c>
      <c r="AA6" s="189" t="s">
        <v>66</v>
      </c>
      <c r="AB6" s="188" t="s">
        <v>5</v>
      </c>
      <c r="AC6" s="190" t="s">
        <v>6</v>
      </c>
      <c r="AD6" s="191" t="s">
        <v>7</v>
      </c>
      <c r="AE6" s="192" t="s">
        <v>8</v>
      </c>
      <c r="AF6" s="193" t="s">
        <v>9</v>
      </c>
    </row>
    <row r="7" spans="1:32" ht="18" x14ac:dyDescent="0.25">
      <c r="A7" s="194" t="s">
        <v>186</v>
      </c>
      <c r="B7" s="195">
        <v>45.24</v>
      </c>
      <c r="C7" s="196">
        <v>49.4</v>
      </c>
      <c r="D7" s="197">
        <v>51.3</v>
      </c>
      <c r="E7" s="197">
        <v>47.9</v>
      </c>
      <c r="F7" s="197">
        <v>50.5</v>
      </c>
      <c r="G7" s="197">
        <v>49.1</v>
      </c>
      <c r="H7" s="197">
        <v>49.9</v>
      </c>
      <c r="I7" s="197" t="s">
        <v>178</v>
      </c>
      <c r="J7" s="198" t="s">
        <v>178</v>
      </c>
      <c r="K7" s="197">
        <v>46</v>
      </c>
      <c r="L7" s="197">
        <v>49.2</v>
      </c>
      <c r="M7" s="197">
        <v>45.76</v>
      </c>
      <c r="N7" s="197">
        <v>47.72</v>
      </c>
      <c r="O7" s="197">
        <v>49.9</v>
      </c>
      <c r="P7" s="197">
        <v>49.9</v>
      </c>
      <c r="Q7" s="199">
        <v>46.7</v>
      </c>
      <c r="R7" s="196">
        <v>42.4</v>
      </c>
      <c r="S7" s="197">
        <v>46</v>
      </c>
      <c r="T7" s="197">
        <v>43.3</v>
      </c>
      <c r="U7" s="197">
        <v>44</v>
      </c>
      <c r="V7" s="199">
        <v>47.6</v>
      </c>
      <c r="W7" s="197">
        <v>49.5</v>
      </c>
      <c r="X7" s="197">
        <v>46.9</v>
      </c>
      <c r="Y7" s="197">
        <v>48.6</v>
      </c>
      <c r="Z7" s="200">
        <v>49.489258125423355</v>
      </c>
      <c r="AA7" s="200">
        <v>47.93</v>
      </c>
      <c r="AB7" s="201">
        <v>50.83</v>
      </c>
      <c r="AC7" s="199">
        <v>47.4</v>
      </c>
      <c r="AD7" s="202">
        <v>37.4</v>
      </c>
      <c r="AE7" s="203">
        <v>52.8</v>
      </c>
      <c r="AF7" s="204">
        <v>51.6</v>
      </c>
    </row>
    <row r="8" spans="1:32" ht="18" x14ac:dyDescent="0.25">
      <c r="A8" s="194" t="s">
        <v>187</v>
      </c>
      <c r="B8" s="195">
        <v>3.28</v>
      </c>
      <c r="C8" s="196">
        <v>1.18</v>
      </c>
      <c r="D8" s="197">
        <v>0.82</v>
      </c>
      <c r="E8" s="197">
        <v>1.84</v>
      </c>
      <c r="F8" s="197">
        <v>0.79</v>
      </c>
      <c r="G8" s="197">
        <v>1.3</v>
      </c>
      <c r="H8" s="197">
        <v>0.98</v>
      </c>
      <c r="I8" s="197">
        <v>1.1599999999999999</v>
      </c>
      <c r="J8" s="199">
        <v>0.81</v>
      </c>
      <c r="K8" s="197">
        <v>0.77</v>
      </c>
      <c r="L8" s="197">
        <v>0.7</v>
      </c>
      <c r="M8" s="197">
        <v>0.39</v>
      </c>
      <c r="N8" s="197">
        <v>0.35</v>
      </c>
      <c r="O8" s="197">
        <v>0.53200000000000003</v>
      </c>
      <c r="P8" s="197">
        <v>0.7</v>
      </c>
      <c r="Q8" s="199">
        <v>0.68</v>
      </c>
      <c r="R8" s="196">
        <v>0.39</v>
      </c>
      <c r="S8" s="197">
        <v>0.39</v>
      </c>
      <c r="T8" s="197">
        <v>0.34</v>
      </c>
      <c r="U8" s="197">
        <v>0.55000000000000004</v>
      </c>
      <c r="V8" s="199">
        <v>0.43</v>
      </c>
      <c r="W8" s="197">
        <v>0.35</v>
      </c>
      <c r="X8" s="197">
        <v>0.42</v>
      </c>
      <c r="Y8" s="197">
        <v>0.34</v>
      </c>
      <c r="Z8" s="205">
        <v>0.68321934226659642</v>
      </c>
      <c r="AA8" s="135">
        <v>0.47</v>
      </c>
      <c r="AB8" s="205">
        <v>0.61</v>
      </c>
      <c r="AC8" s="199">
        <v>0.5</v>
      </c>
      <c r="AD8" s="202">
        <v>0.08</v>
      </c>
      <c r="AE8" s="206">
        <v>0.21</v>
      </c>
      <c r="AF8" s="204">
        <v>0.74</v>
      </c>
    </row>
    <row r="9" spans="1:32" ht="18" x14ac:dyDescent="0.25">
      <c r="A9" s="194" t="s">
        <v>188</v>
      </c>
      <c r="B9" s="195">
        <v>14.23</v>
      </c>
      <c r="C9" s="196">
        <v>11.2</v>
      </c>
      <c r="D9" s="197">
        <v>6.88</v>
      </c>
      <c r="E9" s="197">
        <v>11</v>
      </c>
      <c r="F9" s="197">
        <v>6.05</v>
      </c>
      <c r="G9" s="197">
        <v>11.2</v>
      </c>
      <c r="H9" s="197">
        <v>10.1</v>
      </c>
      <c r="I9" s="197">
        <v>6.46</v>
      </c>
      <c r="J9" s="199">
        <v>6.83</v>
      </c>
      <c r="K9" s="197">
        <v>5.75</v>
      </c>
      <c r="L9" s="197">
        <v>6.4</v>
      </c>
      <c r="M9" s="197">
        <v>4.37</v>
      </c>
      <c r="N9" s="197">
        <v>4.1900000000000004</v>
      </c>
      <c r="O9" s="197">
        <v>5.17</v>
      </c>
      <c r="P9" s="197">
        <v>5.91</v>
      </c>
      <c r="Q9" s="199">
        <v>6</v>
      </c>
      <c r="R9" s="196">
        <v>2.87</v>
      </c>
      <c r="S9" s="197">
        <v>3.31</v>
      </c>
      <c r="T9" s="197">
        <v>2.06</v>
      </c>
      <c r="U9" s="197">
        <v>4.0199999999999996</v>
      </c>
      <c r="V9" s="199">
        <v>3.32</v>
      </c>
      <c r="W9" s="197">
        <v>1.74</v>
      </c>
      <c r="X9" s="197">
        <v>2.4700000000000002</v>
      </c>
      <c r="Y9" s="197">
        <v>1.68</v>
      </c>
      <c r="Z9" s="205">
        <v>4.0905925545599287</v>
      </c>
      <c r="AA9" s="135">
        <v>1.91</v>
      </c>
      <c r="AB9" s="205">
        <v>3.28</v>
      </c>
      <c r="AC9" s="199">
        <v>2</v>
      </c>
      <c r="AD9" s="202">
        <v>0.72</v>
      </c>
      <c r="AE9" s="206">
        <v>1.29</v>
      </c>
      <c r="AF9" s="204">
        <v>10.5</v>
      </c>
    </row>
    <row r="10" spans="1:32" ht="18" x14ac:dyDescent="0.25">
      <c r="A10" s="194" t="s">
        <v>414</v>
      </c>
      <c r="B10" s="195">
        <v>16.25</v>
      </c>
      <c r="C10" s="196">
        <v>17.399999999999999</v>
      </c>
      <c r="D10" s="197">
        <v>19.399999999999999</v>
      </c>
      <c r="E10" s="197">
        <v>18.5</v>
      </c>
      <c r="F10" s="197">
        <v>18.100000000000001</v>
      </c>
      <c r="G10" s="197">
        <v>21.2</v>
      </c>
      <c r="H10" s="197">
        <v>19.899999999999999</v>
      </c>
      <c r="I10" s="197">
        <v>19.440000000000001</v>
      </c>
      <c r="J10" s="199">
        <v>17.8</v>
      </c>
      <c r="K10" s="197">
        <v>20.48</v>
      </c>
      <c r="L10" s="197">
        <v>18.399999999999999</v>
      </c>
      <c r="M10" s="197">
        <v>16.059999999999999</v>
      </c>
      <c r="N10" s="197">
        <v>16.52</v>
      </c>
      <c r="O10" s="197">
        <v>17.3</v>
      </c>
      <c r="P10" s="197">
        <v>18.399999999999999</v>
      </c>
      <c r="Q10" s="199">
        <v>20.399999999999999</v>
      </c>
      <c r="R10" s="196">
        <v>20.100000000000001</v>
      </c>
      <c r="S10" s="197">
        <v>19</v>
      </c>
      <c r="T10" s="197">
        <v>19.2</v>
      </c>
      <c r="U10" s="197">
        <v>21.7</v>
      </c>
      <c r="V10" s="199">
        <v>20.6</v>
      </c>
      <c r="W10" s="197">
        <v>19.7</v>
      </c>
      <c r="X10" s="197">
        <v>21.6</v>
      </c>
      <c r="Y10" s="197">
        <v>20.6</v>
      </c>
      <c r="Z10" s="200">
        <v>19.12</v>
      </c>
      <c r="AA10" s="200">
        <f>19.82+(2.05*1.11)</f>
        <v>22.095500000000001</v>
      </c>
      <c r="AB10" s="200">
        <v>19.84</v>
      </c>
      <c r="AC10" s="199">
        <v>20.100000000000001</v>
      </c>
      <c r="AD10" s="203">
        <v>27.3</v>
      </c>
      <c r="AE10" s="203">
        <v>17.5</v>
      </c>
      <c r="AF10" s="204">
        <v>14.4</v>
      </c>
    </row>
    <row r="11" spans="1:32" x14ac:dyDescent="0.2">
      <c r="A11" s="207" t="s">
        <v>11</v>
      </c>
      <c r="B11" s="195">
        <v>0.28000000000000003</v>
      </c>
      <c r="C11" s="196">
        <v>0.43</v>
      </c>
      <c r="D11" s="197">
        <v>0.52</v>
      </c>
      <c r="E11" s="197">
        <v>0.45</v>
      </c>
      <c r="F11" s="197">
        <v>0.5</v>
      </c>
      <c r="G11" s="197">
        <v>0.45</v>
      </c>
      <c r="H11" s="197">
        <v>0.48</v>
      </c>
      <c r="I11" s="197">
        <v>0.51</v>
      </c>
      <c r="J11" s="199">
        <v>0.49</v>
      </c>
      <c r="K11" s="197">
        <v>0.46</v>
      </c>
      <c r="L11" s="197">
        <v>0.49</v>
      </c>
      <c r="M11" s="197">
        <v>0.45</v>
      </c>
      <c r="N11" s="197">
        <v>0.39400000000000002</v>
      </c>
      <c r="O11" s="197">
        <v>0.48099999999999998</v>
      </c>
      <c r="P11" s="197">
        <v>0.48</v>
      </c>
      <c r="Q11" s="199">
        <v>0.48</v>
      </c>
      <c r="R11" s="196">
        <v>0.45</v>
      </c>
      <c r="S11" s="197">
        <v>0.49</v>
      </c>
      <c r="T11" s="197">
        <v>0.46</v>
      </c>
      <c r="U11" s="197">
        <v>0.46</v>
      </c>
      <c r="V11" s="199">
        <v>0.53</v>
      </c>
      <c r="W11" s="197">
        <v>0.67</v>
      </c>
      <c r="X11" s="197">
        <v>0.5</v>
      </c>
      <c r="Y11" s="197">
        <v>0.49</v>
      </c>
      <c r="Z11" s="205">
        <v>0.45728006085455358</v>
      </c>
      <c r="AA11" s="135">
        <v>0.59</v>
      </c>
      <c r="AB11" s="205">
        <v>0.53</v>
      </c>
      <c r="AC11" s="199">
        <v>0.5</v>
      </c>
      <c r="AD11" s="202">
        <v>0.53</v>
      </c>
      <c r="AE11" s="206">
        <v>0.46</v>
      </c>
      <c r="AF11" s="204">
        <v>0.4</v>
      </c>
    </row>
    <row r="12" spans="1:32" x14ac:dyDescent="0.2">
      <c r="A12" s="207" t="s">
        <v>12</v>
      </c>
      <c r="B12" s="195">
        <v>4.53</v>
      </c>
      <c r="C12" s="196">
        <v>6.57</v>
      </c>
      <c r="D12" s="197">
        <v>9.3000000000000007</v>
      </c>
      <c r="E12" s="197">
        <v>6.25</v>
      </c>
      <c r="F12" s="197">
        <v>11.3</v>
      </c>
      <c r="G12" s="197">
        <v>3.53</v>
      </c>
      <c r="H12" s="197">
        <v>5.66</v>
      </c>
      <c r="I12" s="197">
        <v>10.06</v>
      </c>
      <c r="J12" s="199">
        <v>9.51</v>
      </c>
      <c r="K12" s="197">
        <v>16.5</v>
      </c>
      <c r="L12" s="197">
        <v>14.6</v>
      </c>
      <c r="M12" s="197">
        <v>19.41</v>
      </c>
      <c r="N12" s="197">
        <v>19.36</v>
      </c>
      <c r="O12" s="197">
        <v>18.7</v>
      </c>
      <c r="P12" s="197">
        <v>16.100000000000001</v>
      </c>
      <c r="Q12" s="199">
        <v>15.8</v>
      </c>
      <c r="R12" s="196">
        <v>28.2</v>
      </c>
      <c r="S12" s="197">
        <v>25</v>
      </c>
      <c r="T12" s="197">
        <v>29.8</v>
      </c>
      <c r="U12" s="197">
        <v>25.1</v>
      </c>
      <c r="V12" s="199">
        <v>21.6</v>
      </c>
      <c r="W12" s="197">
        <v>10.9</v>
      </c>
      <c r="X12" s="197">
        <v>12.9</v>
      </c>
      <c r="Y12" s="197">
        <v>12.1</v>
      </c>
      <c r="Z12" s="205">
        <v>9.257856064980805</v>
      </c>
      <c r="AA12" s="135">
        <v>11.1</v>
      </c>
      <c r="AB12" s="200">
        <v>10.31</v>
      </c>
      <c r="AC12" s="199">
        <v>11.7</v>
      </c>
      <c r="AD12" s="202">
        <v>31.8</v>
      </c>
      <c r="AE12" s="203">
        <v>25</v>
      </c>
      <c r="AF12" s="204">
        <v>6.8</v>
      </c>
    </row>
    <row r="13" spans="1:32" x14ac:dyDescent="0.2">
      <c r="A13" s="207" t="s">
        <v>13</v>
      </c>
      <c r="B13" s="195">
        <v>7.5</v>
      </c>
      <c r="C13" s="196">
        <v>10.8</v>
      </c>
      <c r="D13" s="197">
        <v>9.6</v>
      </c>
      <c r="E13" s="197">
        <v>11.4</v>
      </c>
      <c r="F13" s="197">
        <v>10.5</v>
      </c>
      <c r="G13" s="197">
        <v>9.9499999999999993</v>
      </c>
      <c r="H13" s="197">
        <v>10.3</v>
      </c>
      <c r="I13" s="197">
        <v>9.32</v>
      </c>
      <c r="J13" s="199">
        <v>10.24</v>
      </c>
      <c r="K13" s="197">
        <v>7.91</v>
      </c>
      <c r="L13" s="197">
        <v>7.28</v>
      </c>
      <c r="M13" s="197">
        <v>7.66</v>
      </c>
      <c r="N13" s="197">
        <v>7.83</v>
      </c>
      <c r="O13" s="197">
        <v>6.83</v>
      </c>
      <c r="P13" s="197">
        <v>7.26</v>
      </c>
      <c r="Q13" s="199">
        <v>6.46</v>
      </c>
      <c r="R13" s="196">
        <v>3.16</v>
      </c>
      <c r="S13" s="197">
        <v>4.2</v>
      </c>
      <c r="T13" s="197">
        <v>3.44</v>
      </c>
      <c r="U13" s="197">
        <v>4.09</v>
      </c>
      <c r="V13" s="199">
        <v>5.66</v>
      </c>
      <c r="W13" s="197">
        <v>12.9</v>
      </c>
      <c r="X13" s="197">
        <v>13.4</v>
      </c>
      <c r="Y13" s="197">
        <v>14.7</v>
      </c>
      <c r="Z13" s="200">
        <v>14.421043829682622</v>
      </c>
      <c r="AA13" s="135">
        <v>14.7</v>
      </c>
      <c r="AB13" s="200">
        <v>13.07</v>
      </c>
      <c r="AC13" s="199">
        <v>13.8</v>
      </c>
      <c r="AD13" s="202">
        <v>0.66</v>
      </c>
      <c r="AE13" s="203">
        <v>1.82</v>
      </c>
      <c r="AF13" s="204">
        <v>12.1</v>
      </c>
    </row>
    <row r="14" spans="1:32" ht="18" x14ac:dyDescent="0.25">
      <c r="A14" s="194" t="s">
        <v>189</v>
      </c>
      <c r="B14" s="195">
        <v>3.5</v>
      </c>
      <c r="C14" s="196">
        <v>1.74</v>
      </c>
      <c r="D14" s="197">
        <v>1.39</v>
      </c>
      <c r="E14" s="197">
        <v>1.58</v>
      </c>
      <c r="F14" s="197">
        <v>1.23</v>
      </c>
      <c r="G14" s="197">
        <v>2.2200000000000002</v>
      </c>
      <c r="H14" s="197">
        <v>1.98</v>
      </c>
      <c r="I14" s="197">
        <v>1.26</v>
      </c>
      <c r="J14" s="199">
        <v>1.28</v>
      </c>
      <c r="K14" s="197">
        <v>1.1399999999999999</v>
      </c>
      <c r="L14" s="197">
        <v>0.92</v>
      </c>
      <c r="M14" s="197">
        <v>0.51</v>
      </c>
      <c r="N14" s="197">
        <v>0.55000000000000004</v>
      </c>
      <c r="O14" s="197">
        <v>0.65100000000000002</v>
      </c>
      <c r="P14" s="197">
        <v>0.86</v>
      </c>
      <c r="Q14" s="199">
        <v>1.1399999999999999</v>
      </c>
      <c r="R14" s="196">
        <v>0.47</v>
      </c>
      <c r="S14" s="197">
        <v>0.56000000000000005</v>
      </c>
      <c r="T14" s="197">
        <v>0.42</v>
      </c>
      <c r="U14" s="197">
        <v>0.81</v>
      </c>
      <c r="V14" s="199">
        <v>0.59</v>
      </c>
      <c r="W14" s="197">
        <v>0.82</v>
      </c>
      <c r="X14" s="197">
        <v>0.4</v>
      </c>
      <c r="Y14" s="197">
        <v>0.46</v>
      </c>
      <c r="Z14" s="205">
        <v>0.96084093559353079</v>
      </c>
      <c r="AA14" s="135">
        <v>0.64</v>
      </c>
      <c r="AB14" s="205">
        <v>0.94</v>
      </c>
      <c r="AC14" s="199">
        <v>0.6</v>
      </c>
      <c r="AD14" s="202">
        <v>0.12</v>
      </c>
      <c r="AE14" s="206">
        <v>0.14000000000000001</v>
      </c>
      <c r="AF14" s="204">
        <v>1.7</v>
      </c>
    </row>
    <row r="15" spans="1:32" ht="18" x14ac:dyDescent="0.25">
      <c r="A15" s="194" t="s">
        <v>190</v>
      </c>
      <c r="B15" s="195">
        <v>1.75</v>
      </c>
      <c r="C15" s="196">
        <v>7.4999999999999997E-2</v>
      </c>
      <c r="D15" s="197">
        <v>0.17</v>
      </c>
      <c r="E15" s="197">
        <v>4.4999999999999998E-2</v>
      </c>
      <c r="F15" s="197">
        <v>0.14000000000000001</v>
      </c>
      <c r="G15" s="197">
        <v>0.24</v>
      </c>
      <c r="H15" s="197">
        <v>0.17</v>
      </c>
      <c r="I15" s="197">
        <v>0.1</v>
      </c>
      <c r="J15" s="199">
        <v>0.13</v>
      </c>
      <c r="K15" s="197">
        <v>0.16</v>
      </c>
      <c r="L15" s="197">
        <v>0.1</v>
      </c>
      <c r="M15" s="197">
        <v>3.7999999999999999E-2</v>
      </c>
      <c r="N15" s="197">
        <v>3.3000000000000002E-2</v>
      </c>
      <c r="O15" s="197">
        <v>1.5599999999999999E-2</v>
      </c>
      <c r="P15" s="197">
        <v>0.04</v>
      </c>
      <c r="Q15" s="199">
        <v>0.14000000000000001</v>
      </c>
      <c r="R15" s="196">
        <v>0.03</v>
      </c>
      <c r="S15" s="197">
        <v>2.9000000000000001E-2</v>
      </c>
      <c r="T15" s="208">
        <v>1.8800000000000001E-2</v>
      </c>
      <c r="U15" s="197">
        <v>0.1</v>
      </c>
      <c r="V15" s="199">
        <v>0.08</v>
      </c>
      <c r="W15" s="197">
        <v>0.28999999999999998</v>
      </c>
      <c r="X15" s="197">
        <v>0.11</v>
      </c>
      <c r="Y15" s="197">
        <v>0.13</v>
      </c>
      <c r="Z15" s="205">
        <v>0.19794532960491382</v>
      </c>
      <c r="AA15" s="135">
        <v>0.18</v>
      </c>
      <c r="AB15" s="200">
        <v>0.32</v>
      </c>
      <c r="AC15" s="199">
        <v>0.15</v>
      </c>
      <c r="AD15" s="202">
        <v>3.5999999999999997E-2</v>
      </c>
      <c r="AE15" s="203">
        <v>1.7000000000000001E-2</v>
      </c>
      <c r="AF15" s="204">
        <v>0.1</v>
      </c>
    </row>
    <row r="16" spans="1:32" ht="18" x14ac:dyDescent="0.25">
      <c r="A16" s="194" t="s">
        <v>191</v>
      </c>
      <c r="B16" s="195">
        <v>2.64</v>
      </c>
      <c r="C16" s="196">
        <v>1.28</v>
      </c>
      <c r="D16" s="197">
        <v>0.67</v>
      </c>
      <c r="E16" s="197">
        <v>0</v>
      </c>
      <c r="F16" s="197">
        <v>0.5</v>
      </c>
      <c r="G16" s="197">
        <v>0.66</v>
      </c>
      <c r="H16" s="197">
        <v>0.7</v>
      </c>
      <c r="I16" s="197" t="s">
        <v>67</v>
      </c>
      <c r="J16" s="199" t="s">
        <v>67</v>
      </c>
      <c r="K16" s="197" t="s">
        <v>67</v>
      </c>
      <c r="L16" s="197" t="s">
        <v>67</v>
      </c>
      <c r="M16" s="197">
        <v>0.32</v>
      </c>
      <c r="N16" s="197">
        <v>0.49</v>
      </c>
      <c r="O16" s="197" t="s">
        <v>67</v>
      </c>
      <c r="P16" s="197">
        <v>0.6</v>
      </c>
      <c r="Q16" s="199">
        <v>0.61</v>
      </c>
      <c r="R16" s="196">
        <v>0.4</v>
      </c>
      <c r="S16" s="197">
        <v>0.39</v>
      </c>
      <c r="T16" s="197">
        <v>0.25</v>
      </c>
      <c r="U16" s="197">
        <v>0.65</v>
      </c>
      <c r="V16" s="199">
        <v>0.39</v>
      </c>
      <c r="W16" s="197" t="s">
        <v>67</v>
      </c>
      <c r="X16" s="197">
        <v>0.45</v>
      </c>
      <c r="Y16" s="197">
        <v>0.13</v>
      </c>
      <c r="Z16" s="205">
        <v>0.22785437619557269</v>
      </c>
      <c r="AA16" s="135">
        <v>0.28999999999999998</v>
      </c>
      <c r="AB16" s="197" t="s">
        <v>67</v>
      </c>
      <c r="AC16" s="199"/>
      <c r="AD16" s="202">
        <v>7.0999999999999994E-2</v>
      </c>
      <c r="AE16" s="202">
        <v>1.4E-2</v>
      </c>
      <c r="AF16" s="204">
        <v>0.92</v>
      </c>
    </row>
    <row r="17" spans="1:32" x14ac:dyDescent="0.2">
      <c r="A17" s="209" t="s">
        <v>19</v>
      </c>
      <c r="B17" s="210">
        <f>SUM(B7:B16)</f>
        <v>99.2</v>
      </c>
      <c r="C17" s="211">
        <f>SUM(C7:C16)</f>
        <v>100.075</v>
      </c>
      <c r="D17" s="212">
        <f t="shared" ref="D17:AF17" si="0">SUM(D7:D16)</f>
        <v>100.05</v>
      </c>
      <c r="E17" s="212">
        <f t="shared" si="0"/>
        <v>98.965000000000018</v>
      </c>
      <c r="F17" s="212">
        <f t="shared" si="0"/>
        <v>99.61</v>
      </c>
      <c r="G17" s="212">
        <f t="shared" si="0"/>
        <v>99.85</v>
      </c>
      <c r="H17" s="212">
        <f t="shared" si="0"/>
        <v>100.17</v>
      </c>
      <c r="I17" s="212">
        <f t="shared" si="0"/>
        <v>48.31</v>
      </c>
      <c r="J17" s="213">
        <f t="shared" si="0"/>
        <v>47.09</v>
      </c>
      <c r="K17" s="211">
        <f t="shared" si="0"/>
        <v>99.169999999999987</v>
      </c>
      <c r="L17" s="212">
        <f t="shared" si="0"/>
        <v>98.089999999999989</v>
      </c>
      <c r="M17" s="212">
        <f t="shared" si="0"/>
        <v>94.967999999999989</v>
      </c>
      <c r="N17" s="212">
        <f t="shared" si="0"/>
        <v>97.436999999999998</v>
      </c>
      <c r="O17" s="212">
        <f t="shared" si="0"/>
        <v>99.579599999999999</v>
      </c>
      <c r="P17" s="212">
        <f t="shared" si="0"/>
        <v>100.25000000000001</v>
      </c>
      <c r="Q17" s="213">
        <f t="shared" si="0"/>
        <v>98.41</v>
      </c>
      <c r="R17" s="211">
        <f>SUM(R7:R16)</f>
        <v>98.47</v>
      </c>
      <c r="S17" s="212">
        <f>SUM(S7:S16)</f>
        <v>99.369</v>
      </c>
      <c r="T17" s="212">
        <f>SUM(T7:T16)</f>
        <v>99.288799999999995</v>
      </c>
      <c r="U17" s="212">
        <f>SUM(U7:U16)</f>
        <v>101.47999999999999</v>
      </c>
      <c r="V17" s="213">
        <f>SUM(V7:V16)</f>
        <v>100.80000000000001</v>
      </c>
      <c r="W17" s="212">
        <f t="shared" si="0"/>
        <v>96.870000000000019</v>
      </c>
      <c r="X17" s="212">
        <f t="shared" si="0"/>
        <v>99.15000000000002</v>
      </c>
      <c r="Y17" s="212">
        <f t="shared" si="0"/>
        <v>99.229999999999976</v>
      </c>
      <c r="Z17" s="212">
        <f t="shared" si="0"/>
        <v>98.905890619161866</v>
      </c>
      <c r="AA17" s="212">
        <f t="shared" si="0"/>
        <v>99.905500000000004</v>
      </c>
      <c r="AB17" s="212">
        <f t="shared" si="0"/>
        <v>99.72999999999999</v>
      </c>
      <c r="AC17" s="213">
        <f t="shared" si="0"/>
        <v>96.75</v>
      </c>
      <c r="AD17" s="214">
        <f t="shared" si="0"/>
        <v>98.716999999999999</v>
      </c>
      <c r="AE17" s="214">
        <f t="shared" si="0"/>
        <v>99.250999999999976</v>
      </c>
      <c r="AF17" s="214">
        <f t="shared" si="0"/>
        <v>99.26</v>
      </c>
    </row>
    <row r="18" spans="1:32" x14ac:dyDescent="0.2">
      <c r="A18" s="215" t="s">
        <v>230</v>
      </c>
      <c r="B18" s="138"/>
      <c r="C18" s="72">
        <v>60.580424999999977</v>
      </c>
      <c r="D18" s="72">
        <v>154.86459999999991</v>
      </c>
      <c r="E18" s="72">
        <v>64.447424999999981</v>
      </c>
      <c r="F18" s="72">
        <v>178.53899999999999</v>
      </c>
      <c r="G18" s="72">
        <v>81.572199999999995</v>
      </c>
      <c r="H18" s="72">
        <v>86.346800000000002</v>
      </c>
      <c r="I18" s="72" t="s">
        <v>67</v>
      </c>
      <c r="J18" s="72" t="s">
        <v>67</v>
      </c>
      <c r="K18" s="72" t="s">
        <v>67</v>
      </c>
      <c r="L18" s="72" t="s">
        <v>67</v>
      </c>
      <c r="M18" s="72">
        <v>347.07984399999998</v>
      </c>
      <c r="N18" s="72">
        <v>355.46178499999985</v>
      </c>
      <c r="O18" s="72" t="s">
        <v>67</v>
      </c>
      <c r="P18" s="72">
        <v>258.04919999999998</v>
      </c>
      <c r="Q18" s="72">
        <v>246.6386</v>
      </c>
      <c r="R18" s="72">
        <v>768.27059999999994</v>
      </c>
      <c r="S18" s="72">
        <v>591.54404099999988</v>
      </c>
      <c r="T18" s="72">
        <v>852.14155343999994</v>
      </c>
      <c r="U18" s="72">
        <v>606.97969999999998</v>
      </c>
      <c r="V18" s="72">
        <v>475.62570000000005</v>
      </c>
      <c r="W18" s="72" t="s">
        <v>67</v>
      </c>
      <c r="X18" s="72">
        <v>314.97680000000003</v>
      </c>
      <c r="Y18" s="72">
        <v>336.54379999999998</v>
      </c>
      <c r="Z18" s="72">
        <v>230.25959559373212</v>
      </c>
      <c r="AA18" s="72">
        <v>328.59271024999998</v>
      </c>
      <c r="AB18" s="72" t="s">
        <v>67</v>
      </c>
      <c r="AC18" s="72">
        <v>297.5668</v>
      </c>
      <c r="AD18" s="72">
        <v>1215.8976569999998</v>
      </c>
      <c r="AE18" s="72">
        <v>713.85156499999982</v>
      </c>
      <c r="AF18" s="74">
        <v>98.179299999999984</v>
      </c>
    </row>
    <row r="19" spans="1:32" x14ac:dyDescent="0.2">
      <c r="A19" s="216"/>
      <c r="B19" s="140"/>
      <c r="C19" s="140"/>
    </row>
    <row r="20" spans="1:32" ht="32" x14ac:dyDescent="0.2">
      <c r="A20" s="217"/>
      <c r="B20" s="103" t="s">
        <v>295</v>
      </c>
      <c r="C20" s="218" t="s">
        <v>56</v>
      </c>
      <c r="D20" s="177" t="s">
        <v>0</v>
      </c>
      <c r="E20" s="177" t="s">
        <v>21</v>
      </c>
      <c r="F20" s="177" t="s">
        <v>1</v>
      </c>
      <c r="G20" s="177" t="s">
        <v>177</v>
      </c>
      <c r="H20" s="177" t="s">
        <v>2</v>
      </c>
      <c r="I20" s="177" t="s">
        <v>179</v>
      </c>
      <c r="J20" s="178" t="s">
        <v>180</v>
      </c>
      <c r="K20" s="179" t="s">
        <v>57</v>
      </c>
      <c r="L20" s="180" t="s">
        <v>58</v>
      </c>
      <c r="M20" s="180" t="s">
        <v>59</v>
      </c>
      <c r="N20" s="180" t="s">
        <v>60</v>
      </c>
      <c r="O20" s="181" t="s">
        <v>61</v>
      </c>
      <c r="P20" s="181" t="s">
        <v>62</v>
      </c>
      <c r="Q20" s="182" t="s">
        <v>3</v>
      </c>
      <c r="R20" s="183" t="s">
        <v>181</v>
      </c>
      <c r="S20" s="184" t="s">
        <v>182</v>
      </c>
      <c r="T20" s="185" t="s">
        <v>183</v>
      </c>
      <c r="U20" s="185" t="s">
        <v>184</v>
      </c>
      <c r="V20" s="186" t="s">
        <v>185</v>
      </c>
      <c r="W20" s="187" t="s">
        <v>4</v>
      </c>
      <c r="X20" s="188" t="s">
        <v>63</v>
      </c>
      <c r="Y20" s="188" t="s">
        <v>64</v>
      </c>
      <c r="Z20" s="189" t="s">
        <v>65</v>
      </c>
      <c r="AA20" s="189" t="s">
        <v>66</v>
      </c>
      <c r="AB20" s="188" t="s">
        <v>5</v>
      </c>
      <c r="AC20" s="190" t="s">
        <v>6</v>
      </c>
      <c r="AD20" s="191" t="s">
        <v>7</v>
      </c>
      <c r="AE20" s="192" t="s">
        <v>8</v>
      </c>
      <c r="AF20" s="193" t="s">
        <v>9</v>
      </c>
    </row>
    <row r="21" spans="1:32" ht="18" x14ac:dyDescent="0.25">
      <c r="A21" s="219" t="s">
        <v>186</v>
      </c>
      <c r="B21" s="195">
        <v>46.79</v>
      </c>
      <c r="C21" s="196">
        <v>49.4</v>
      </c>
      <c r="D21" s="197">
        <v>51.3</v>
      </c>
      <c r="E21" s="197">
        <v>47.9</v>
      </c>
      <c r="F21" s="197">
        <v>50.5</v>
      </c>
      <c r="G21" s="197">
        <v>49.1</v>
      </c>
      <c r="H21" s="197">
        <v>49.9</v>
      </c>
      <c r="I21" s="197" t="s">
        <v>178</v>
      </c>
      <c r="J21" s="198" t="s">
        <v>178</v>
      </c>
      <c r="K21" s="197">
        <v>46</v>
      </c>
      <c r="L21" s="197">
        <v>49.2</v>
      </c>
      <c r="M21" s="197">
        <v>45.76</v>
      </c>
      <c r="N21" s="197">
        <v>47.72</v>
      </c>
      <c r="O21" s="197">
        <v>49.9</v>
      </c>
      <c r="P21" s="197">
        <v>49.9</v>
      </c>
      <c r="Q21" s="199">
        <v>46.7</v>
      </c>
      <c r="R21" s="196">
        <v>42.4</v>
      </c>
      <c r="S21" s="197">
        <v>46</v>
      </c>
      <c r="T21" s="197">
        <v>43.3</v>
      </c>
      <c r="U21" s="197">
        <v>44</v>
      </c>
      <c r="V21" s="199">
        <v>47.6</v>
      </c>
      <c r="W21" s="197">
        <v>49.5</v>
      </c>
      <c r="X21" s="197">
        <v>46.9</v>
      </c>
      <c r="Y21" s="197">
        <v>48.6</v>
      </c>
      <c r="Z21" s="200">
        <v>49.489258125423355</v>
      </c>
      <c r="AA21" s="200">
        <v>47.93</v>
      </c>
      <c r="AB21" s="201">
        <v>50.83</v>
      </c>
      <c r="AC21" s="199">
        <v>47.4</v>
      </c>
      <c r="AD21" s="202">
        <v>37.4</v>
      </c>
      <c r="AE21" s="203">
        <v>52.8</v>
      </c>
      <c r="AF21" s="204">
        <v>51.6</v>
      </c>
    </row>
    <row r="22" spans="1:32" ht="18" x14ac:dyDescent="0.25">
      <c r="A22" s="194" t="s">
        <v>187</v>
      </c>
      <c r="B22" s="195">
        <v>3.1199999999999997</v>
      </c>
      <c r="C22" s="196">
        <v>1.18</v>
      </c>
      <c r="D22" s="197">
        <v>0.82</v>
      </c>
      <c r="E22" s="197">
        <v>1.84</v>
      </c>
      <c r="F22" s="197">
        <v>0.79</v>
      </c>
      <c r="G22" s="197">
        <v>1.3</v>
      </c>
      <c r="H22" s="197">
        <v>0.98</v>
      </c>
      <c r="I22" s="197">
        <v>1.1599999999999999</v>
      </c>
      <c r="J22" s="199">
        <v>0.81</v>
      </c>
      <c r="K22" s="197">
        <v>0.77</v>
      </c>
      <c r="L22" s="197">
        <v>0.7</v>
      </c>
      <c r="M22" s="197">
        <v>0.39</v>
      </c>
      <c r="N22" s="197">
        <v>0.35</v>
      </c>
      <c r="O22" s="197">
        <v>0.53200000000000003</v>
      </c>
      <c r="P22" s="197">
        <v>0.7</v>
      </c>
      <c r="Q22" s="199">
        <v>0.68</v>
      </c>
      <c r="R22" s="196">
        <v>0.39</v>
      </c>
      <c r="S22" s="197">
        <v>0.39</v>
      </c>
      <c r="T22" s="197">
        <v>0.34</v>
      </c>
      <c r="U22" s="197">
        <v>0.55000000000000004</v>
      </c>
      <c r="V22" s="199">
        <v>0.43</v>
      </c>
      <c r="W22" s="197">
        <v>0.35</v>
      </c>
      <c r="X22" s="197">
        <v>0.42</v>
      </c>
      <c r="Y22" s="197">
        <v>0.34</v>
      </c>
      <c r="Z22" s="205">
        <v>0.68321934226659642</v>
      </c>
      <c r="AA22" s="135">
        <v>0.47</v>
      </c>
      <c r="AB22" s="205">
        <v>0.61</v>
      </c>
      <c r="AC22" s="199">
        <v>0.5</v>
      </c>
      <c r="AD22" s="202">
        <v>0.08</v>
      </c>
      <c r="AE22" s="206">
        <v>0.21</v>
      </c>
      <c r="AF22" s="204">
        <v>0.74</v>
      </c>
    </row>
    <row r="23" spans="1:32" ht="18" x14ac:dyDescent="0.25">
      <c r="A23" s="194" t="s">
        <v>188</v>
      </c>
      <c r="B23" s="195">
        <v>14.053333333333333</v>
      </c>
      <c r="C23" s="196">
        <v>11.2</v>
      </c>
      <c r="D23" s="197">
        <v>6.88</v>
      </c>
      <c r="E23" s="197">
        <v>11</v>
      </c>
      <c r="F23" s="197">
        <v>6.05</v>
      </c>
      <c r="G23" s="197">
        <v>11.2</v>
      </c>
      <c r="H23" s="197">
        <v>10.1</v>
      </c>
      <c r="I23" s="197">
        <v>6.46</v>
      </c>
      <c r="J23" s="199">
        <v>6.83</v>
      </c>
      <c r="K23" s="197">
        <v>5.75</v>
      </c>
      <c r="L23" s="197">
        <v>6.4</v>
      </c>
      <c r="M23" s="197">
        <v>4.37</v>
      </c>
      <c r="N23" s="197">
        <v>4.1900000000000004</v>
      </c>
      <c r="O23" s="197">
        <v>5.17</v>
      </c>
      <c r="P23" s="197">
        <v>5.91</v>
      </c>
      <c r="Q23" s="199">
        <v>6</v>
      </c>
      <c r="R23" s="196">
        <v>2.87</v>
      </c>
      <c r="S23" s="197">
        <v>3.31</v>
      </c>
      <c r="T23" s="197">
        <v>2.06</v>
      </c>
      <c r="U23" s="197">
        <v>4.0199999999999996</v>
      </c>
      <c r="V23" s="199">
        <v>3.32</v>
      </c>
      <c r="W23" s="197">
        <v>1.74</v>
      </c>
      <c r="X23" s="197">
        <v>2.4700000000000002</v>
      </c>
      <c r="Y23" s="197">
        <v>1.68</v>
      </c>
      <c r="Z23" s="205">
        <v>4.0905925545599287</v>
      </c>
      <c r="AA23" s="135">
        <v>1.91</v>
      </c>
      <c r="AB23" s="205">
        <v>3.28</v>
      </c>
      <c r="AC23" s="199">
        <v>2</v>
      </c>
      <c r="AD23" s="202">
        <v>0.72</v>
      </c>
      <c r="AE23" s="206">
        <v>1.29</v>
      </c>
      <c r="AF23" s="204">
        <v>10.5</v>
      </c>
    </row>
    <row r="24" spans="1:32" ht="18" x14ac:dyDescent="0.25">
      <c r="A24" s="194" t="s">
        <v>414</v>
      </c>
      <c r="B24" s="195">
        <v>15.67</v>
      </c>
      <c r="C24" s="196">
        <v>17.399999999999999</v>
      </c>
      <c r="D24" s="197">
        <v>19.399999999999999</v>
      </c>
      <c r="E24" s="197">
        <v>18.5</v>
      </c>
      <c r="F24" s="197">
        <v>18.100000000000001</v>
      </c>
      <c r="G24" s="197">
        <v>21.2</v>
      </c>
      <c r="H24" s="197">
        <v>19.899999999999999</v>
      </c>
      <c r="I24" s="197">
        <v>19.440000000000001</v>
      </c>
      <c r="J24" s="199">
        <v>17.8</v>
      </c>
      <c r="K24" s="197">
        <v>20.48</v>
      </c>
      <c r="L24" s="197">
        <v>18.399999999999999</v>
      </c>
      <c r="M24" s="197">
        <v>16.059999999999999</v>
      </c>
      <c r="N24" s="197">
        <v>16.52</v>
      </c>
      <c r="O24" s="197">
        <v>17.3</v>
      </c>
      <c r="P24" s="197">
        <v>18.399999999999999</v>
      </c>
      <c r="Q24" s="199">
        <v>20.399999999999999</v>
      </c>
      <c r="R24" s="196">
        <v>20.100000000000001</v>
      </c>
      <c r="S24" s="197">
        <v>19</v>
      </c>
      <c r="T24" s="197">
        <v>19.2</v>
      </c>
      <c r="U24" s="197">
        <v>21.7</v>
      </c>
      <c r="V24" s="199">
        <v>20.6</v>
      </c>
      <c r="W24" s="197">
        <v>19.7</v>
      </c>
      <c r="X24" s="197">
        <v>21.6</v>
      </c>
      <c r="Y24" s="197">
        <v>20.6</v>
      </c>
      <c r="Z24" s="200">
        <v>19.12</v>
      </c>
      <c r="AA24" s="200">
        <f>19.82+(2.05*1.11)</f>
        <v>22.095500000000001</v>
      </c>
      <c r="AB24" s="200">
        <v>19.84</v>
      </c>
      <c r="AC24" s="199">
        <v>20.100000000000001</v>
      </c>
      <c r="AD24" s="203">
        <v>27.3</v>
      </c>
      <c r="AE24" s="203">
        <v>17.5</v>
      </c>
      <c r="AF24" s="204">
        <v>14.4</v>
      </c>
    </row>
    <row r="25" spans="1:32" x14ac:dyDescent="0.2">
      <c r="A25" s="207" t="s">
        <v>11</v>
      </c>
      <c r="B25" s="195">
        <v>0.25666666666666665</v>
      </c>
      <c r="C25" s="196">
        <v>0.43</v>
      </c>
      <c r="D25" s="197">
        <v>0.52</v>
      </c>
      <c r="E25" s="197">
        <v>0.45</v>
      </c>
      <c r="F25" s="197">
        <v>0.5</v>
      </c>
      <c r="G25" s="197">
        <v>0.45</v>
      </c>
      <c r="H25" s="197">
        <v>0.48</v>
      </c>
      <c r="I25" s="197">
        <v>0.51</v>
      </c>
      <c r="J25" s="199">
        <v>0.49</v>
      </c>
      <c r="K25" s="197">
        <v>0.46</v>
      </c>
      <c r="L25" s="197">
        <v>0.49</v>
      </c>
      <c r="M25" s="197">
        <v>0.45</v>
      </c>
      <c r="N25" s="197">
        <v>0.39400000000000002</v>
      </c>
      <c r="O25" s="197">
        <v>0.48099999999999998</v>
      </c>
      <c r="P25" s="197">
        <v>0.48</v>
      </c>
      <c r="Q25" s="199">
        <v>0.48</v>
      </c>
      <c r="R25" s="196">
        <v>0.45</v>
      </c>
      <c r="S25" s="197">
        <v>0.49</v>
      </c>
      <c r="T25" s="197">
        <v>0.46</v>
      </c>
      <c r="U25" s="197">
        <v>0.46</v>
      </c>
      <c r="V25" s="199">
        <v>0.53</v>
      </c>
      <c r="W25" s="197">
        <v>0.67</v>
      </c>
      <c r="X25" s="197">
        <v>0.5</v>
      </c>
      <c r="Y25" s="197">
        <v>0.49</v>
      </c>
      <c r="Z25" s="205">
        <v>0.45728006085455358</v>
      </c>
      <c r="AA25" s="135">
        <v>0.59</v>
      </c>
      <c r="AB25" s="205">
        <v>0.53</v>
      </c>
      <c r="AC25" s="199">
        <v>0.5</v>
      </c>
      <c r="AD25" s="202">
        <v>0.53</v>
      </c>
      <c r="AE25" s="206">
        <v>0.46</v>
      </c>
      <c r="AF25" s="204">
        <v>0.4</v>
      </c>
    </row>
    <row r="26" spans="1:32" x14ac:dyDescent="0.2">
      <c r="A26" s="207" t="s">
        <v>12</v>
      </c>
      <c r="B26" s="195">
        <v>4.0866666666666669</v>
      </c>
      <c r="C26" s="196">
        <v>6.57</v>
      </c>
      <c r="D26" s="197">
        <v>9.3000000000000007</v>
      </c>
      <c r="E26" s="197">
        <v>6.25</v>
      </c>
      <c r="F26" s="197">
        <v>11.3</v>
      </c>
      <c r="G26" s="197">
        <v>3.53</v>
      </c>
      <c r="H26" s="197">
        <v>5.66</v>
      </c>
      <c r="I26" s="197">
        <v>10.06</v>
      </c>
      <c r="J26" s="199">
        <v>9.51</v>
      </c>
      <c r="K26" s="197">
        <v>16.5</v>
      </c>
      <c r="L26" s="197">
        <v>14.6</v>
      </c>
      <c r="M26" s="197">
        <v>19.41</v>
      </c>
      <c r="N26" s="197">
        <v>19.36</v>
      </c>
      <c r="O26" s="197">
        <v>18.7</v>
      </c>
      <c r="P26" s="197">
        <v>16.100000000000001</v>
      </c>
      <c r="Q26" s="199">
        <v>15.8</v>
      </c>
      <c r="R26" s="196">
        <v>28.2</v>
      </c>
      <c r="S26" s="197">
        <v>25</v>
      </c>
      <c r="T26" s="197">
        <v>29.8</v>
      </c>
      <c r="U26" s="197">
        <v>25.1</v>
      </c>
      <c r="V26" s="199">
        <v>21.6</v>
      </c>
      <c r="W26" s="197">
        <v>10.9</v>
      </c>
      <c r="X26" s="197">
        <v>12.9</v>
      </c>
      <c r="Y26" s="197">
        <v>12.1</v>
      </c>
      <c r="Z26" s="205">
        <v>9.257856064980805</v>
      </c>
      <c r="AA26" s="135">
        <v>11.1</v>
      </c>
      <c r="AB26" s="200">
        <v>10.31</v>
      </c>
      <c r="AC26" s="199">
        <v>11.7</v>
      </c>
      <c r="AD26" s="202">
        <v>31.8</v>
      </c>
      <c r="AE26" s="203">
        <v>25</v>
      </c>
      <c r="AF26" s="204">
        <v>6.8</v>
      </c>
    </row>
    <row r="27" spans="1:32" x14ac:dyDescent="0.2">
      <c r="A27" s="207" t="s">
        <v>13</v>
      </c>
      <c r="B27" s="195">
        <v>7.6133333333333342</v>
      </c>
      <c r="C27" s="196">
        <v>10.8</v>
      </c>
      <c r="D27" s="197">
        <v>9.6</v>
      </c>
      <c r="E27" s="197">
        <v>11.4</v>
      </c>
      <c r="F27" s="197">
        <v>10.5</v>
      </c>
      <c r="G27" s="197">
        <v>9.9499999999999993</v>
      </c>
      <c r="H27" s="197">
        <v>10.3</v>
      </c>
      <c r="I27" s="197">
        <v>9.32</v>
      </c>
      <c r="J27" s="199">
        <v>10.24</v>
      </c>
      <c r="K27" s="197">
        <v>7.91</v>
      </c>
      <c r="L27" s="197">
        <v>7.28</v>
      </c>
      <c r="M27" s="197">
        <v>7.66</v>
      </c>
      <c r="N27" s="197">
        <v>7.83</v>
      </c>
      <c r="O27" s="197">
        <v>6.83</v>
      </c>
      <c r="P27" s="197">
        <v>7.26</v>
      </c>
      <c r="Q27" s="199">
        <v>6.46</v>
      </c>
      <c r="R27" s="196">
        <v>3.16</v>
      </c>
      <c r="S27" s="197">
        <v>4.2</v>
      </c>
      <c r="T27" s="197">
        <v>3.44</v>
      </c>
      <c r="U27" s="197">
        <v>4.09</v>
      </c>
      <c r="V27" s="199">
        <v>5.66</v>
      </c>
      <c r="W27" s="197">
        <v>12.9</v>
      </c>
      <c r="X27" s="197">
        <v>13.4</v>
      </c>
      <c r="Y27" s="197">
        <v>14.7</v>
      </c>
      <c r="Z27" s="200">
        <v>14.421043829682622</v>
      </c>
      <c r="AA27" s="135">
        <v>14.7</v>
      </c>
      <c r="AB27" s="200">
        <v>13.07</v>
      </c>
      <c r="AC27" s="199">
        <v>13.8</v>
      </c>
      <c r="AD27" s="202">
        <v>0.66</v>
      </c>
      <c r="AE27" s="203">
        <v>1.82</v>
      </c>
      <c r="AF27" s="204">
        <v>12.1</v>
      </c>
    </row>
    <row r="28" spans="1:32" ht="18" x14ac:dyDescent="0.25">
      <c r="A28" s="194" t="s">
        <v>189</v>
      </c>
      <c r="B28" s="195">
        <v>3.8133333333333339</v>
      </c>
      <c r="C28" s="196">
        <v>1.74</v>
      </c>
      <c r="D28" s="197">
        <v>1.39</v>
      </c>
      <c r="E28" s="197">
        <v>1.58</v>
      </c>
      <c r="F28" s="197">
        <v>1.23</v>
      </c>
      <c r="G28" s="197">
        <v>2.2200000000000002</v>
      </c>
      <c r="H28" s="197">
        <v>1.98</v>
      </c>
      <c r="I28" s="197">
        <v>1.26</v>
      </c>
      <c r="J28" s="199">
        <v>1.28</v>
      </c>
      <c r="K28" s="197">
        <v>1.1399999999999999</v>
      </c>
      <c r="L28" s="197">
        <v>0.92</v>
      </c>
      <c r="M28" s="197">
        <v>0.51</v>
      </c>
      <c r="N28" s="197">
        <v>0.55000000000000004</v>
      </c>
      <c r="O28" s="197">
        <v>0.65100000000000002</v>
      </c>
      <c r="P28" s="197">
        <v>0.86</v>
      </c>
      <c r="Q28" s="199">
        <v>1.1399999999999999</v>
      </c>
      <c r="R28" s="196">
        <v>0.47</v>
      </c>
      <c r="S28" s="197">
        <v>0.56000000000000005</v>
      </c>
      <c r="T28" s="197">
        <v>0.42</v>
      </c>
      <c r="U28" s="197">
        <v>0.81</v>
      </c>
      <c r="V28" s="199">
        <v>0.59</v>
      </c>
      <c r="W28" s="197">
        <v>0.82</v>
      </c>
      <c r="X28" s="197">
        <v>0.4</v>
      </c>
      <c r="Y28" s="197">
        <v>0.46</v>
      </c>
      <c r="Z28" s="205">
        <v>0.96084093559353079</v>
      </c>
      <c r="AA28" s="135">
        <v>0.64</v>
      </c>
      <c r="AB28" s="205">
        <v>0.94</v>
      </c>
      <c r="AC28" s="199">
        <v>0.6</v>
      </c>
      <c r="AD28" s="202">
        <v>0.12</v>
      </c>
      <c r="AE28" s="206">
        <v>0.14000000000000001</v>
      </c>
      <c r="AF28" s="204">
        <v>1.7</v>
      </c>
    </row>
    <row r="29" spans="1:32" ht="18" x14ac:dyDescent="0.25">
      <c r="A29" s="194" t="s">
        <v>190</v>
      </c>
      <c r="B29" s="195">
        <v>1.9633333333333336</v>
      </c>
      <c r="C29" s="196">
        <v>7.4999999999999997E-2</v>
      </c>
      <c r="D29" s="197">
        <v>0.17</v>
      </c>
      <c r="E29" s="197">
        <v>4.4999999999999998E-2</v>
      </c>
      <c r="F29" s="197">
        <v>0.14000000000000001</v>
      </c>
      <c r="G29" s="197">
        <v>0.24</v>
      </c>
      <c r="H29" s="197">
        <v>0.17</v>
      </c>
      <c r="I29" s="197">
        <v>0.1</v>
      </c>
      <c r="J29" s="199">
        <v>0.13</v>
      </c>
      <c r="K29" s="197">
        <v>0.16</v>
      </c>
      <c r="L29" s="197">
        <v>0.1</v>
      </c>
      <c r="M29" s="197">
        <v>3.7999999999999999E-2</v>
      </c>
      <c r="N29" s="197">
        <v>3.3000000000000002E-2</v>
      </c>
      <c r="O29" s="197">
        <v>1.5599999999999999E-2</v>
      </c>
      <c r="P29" s="197">
        <v>0.04</v>
      </c>
      <c r="Q29" s="199">
        <v>0.14000000000000001</v>
      </c>
      <c r="R29" s="196">
        <v>0.03</v>
      </c>
      <c r="S29" s="197">
        <v>2.9000000000000001E-2</v>
      </c>
      <c r="T29" s="208">
        <v>1.8800000000000001E-2</v>
      </c>
      <c r="U29" s="197">
        <v>0.1</v>
      </c>
      <c r="V29" s="199">
        <v>0.08</v>
      </c>
      <c r="W29" s="197">
        <v>0.28999999999999998</v>
      </c>
      <c r="X29" s="197">
        <v>0.11</v>
      </c>
      <c r="Y29" s="197">
        <v>0.13</v>
      </c>
      <c r="Z29" s="205">
        <v>0.19794532960491382</v>
      </c>
      <c r="AA29" s="135">
        <v>0.18</v>
      </c>
      <c r="AB29" s="200">
        <v>0.32</v>
      </c>
      <c r="AC29" s="199">
        <v>0.15</v>
      </c>
      <c r="AD29" s="202">
        <v>3.5999999999999997E-2</v>
      </c>
      <c r="AE29" s="203">
        <v>1.7000000000000001E-2</v>
      </c>
      <c r="AF29" s="204">
        <v>0.1</v>
      </c>
    </row>
    <row r="30" spans="1:32" ht="18" x14ac:dyDescent="0.25">
      <c r="A30" s="194" t="s">
        <v>191</v>
      </c>
      <c r="B30" s="195">
        <v>2.21</v>
      </c>
      <c r="C30" s="196">
        <v>1.28</v>
      </c>
      <c r="D30" s="197">
        <v>0.67</v>
      </c>
      <c r="E30" s="197">
        <v>0</v>
      </c>
      <c r="F30" s="197">
        <v>0.5</v>
      </c>
      <c r="G30" s="197">
        <v>0.66</v>
      </c>
      <c r="H30" s="197">
        <v>0.7</v>
      </c>
      <c r="I30" s="197" t="s">
        <v>67</v>
      </c>
      <c r="J30" s="199" t="s">
        <v>67</v>
      </c>
      <c r="K30" s="197" t="s">
        <v>67</v>
      </c>
      <c r="L30" s="197" t="s">
        <v>67</v>
      </c>
      <c r="M30" s="197">
        <v>0.32</v>
      </c>
      <c r="N30" s="197">
        <v>0.49</v>
      </c>
      <c r="O30" s="197" t="s">
        <v>67</v>
      </c>
      <c r="P30" s="197">
        <v>0.6</v>
      </c>
      <c r="Q30" s="199">
        <v>0.61</v>
      </c>
      <c r="R30" s="196">
        <v>0.4</v>
      </c>
      <c r="S30" s="197">
        <v>0.39</v>
      </c>
      <c r="T30" s="197">
        <v>0.25</v>
      </c>
      <c r="U30" s="197">
        <v>0.65</v>
      </c>
      <c r="V30" s="199">
        <v>0.39</v>
      </c>
      <c r="W30" s="197" t="s">
        <v>67</v>
      </c>
      <c r="X30" s="197">
        <v>0.45</v>
      </c>
      <c r="Y30" s="197">
        <v>0.13</v>
      </c>
      <c r="Z30" s="205">
        <v>0.22785437619557269</v>
      </c>
      <c r="AA30" s="135">
        <v>0.28999999999999998</v>
      </c>
      <c r="AB30" s="197" t="s">
        <v>67</v>
      </c>
      <c r="AC30" s="199"/>
      <c r="AD30" s="202">
        <v>7.0999999999999994E-2</v>
      </c>
      <c r="AE30" s="202">
        <v>1.4E-2</v>
      </c>
      <c r="AF30" s="204">
        <v>0.92</v>
      </c>
    </row>
    <row r="31" spans="1:32" x14ac:dyDescent="0.2">
      <c r="A31" s="209" t="s">
        <v>19</v>
      </c>
      <c r="B31" s="210">
        <f>SUM(B21:B30)</f>
        <v>99.576666666666654</v>
      </c>
      <c r="C31" s="211">
        <f>SUM(C21:C30)</f>
        <v>100.075</v>
      </c>
      <c r="D31" s="212">
        <f t="shared" ref="D31:Q31" si="1">SUM(D21:D30)</f>
        <v>100.05</v>
      </c>
      <c r="E31" s="212">
        <f t="shared" si="1"/>
        <v>98.965000000000018</v>
      </c>
      <c r="F31" s="212">
        <f t="shared" si="1"/>
        <v>99.61</v>
      </c>
      <c r="G31" s="212">
        <f t="shared" si="1"/>
        <v>99.85</v>
      </c>
      <c r="H31" s="212">
        <f t="shared" si="1"/>
        <v>100.17</v>
      </c>
      <c r="I31" s="212">
        <f t="shared" si="1"/>
        <v>48.31</v>
      </c>
      <c r="J31" s="213">
        <f t="shared" si="1"/>
        <v>47.09</v>
      </c>
      <c r="K31" s="211">
        <f t="shared" si="1"/>
        <v>99.169999999999987</v>
      </c>
      <c r="L31" s="212">
        <f t="shared" si="1"/>
        <v>98.089999999999989</v>
      </c>
      <c r="M31" s="212">
        <f t="shared" si="1"/>
        <v>94.967999999999989</v>
      </c>
      <c r="N31" s="212">
        <f t="shared" si="1"/>
        <v>97.436999999999998</v>
      </c>
      <c r="O31" s="212">
        <f t="shared" si="1"/>
        <v>99.579599999999999</v>
      </c>
      <c r="P31" s="212">
        <f t="shared" si="1"/>
        <v>100.25000000000001</v>
      </c>
      <c r="Q31" s="213">
        <f t="shared" si="1"/>
        <v>98.41</v>
      </c>
      <c r="R31" s="211">
        <f>SUM(R21:R30)</f>
        <v>98.47</v>
      </c>
      <c r="S31" s="212">
        <f>SUM(S21:S30)</f>
        <v>99.369</v>
      </c>
      <c r="T31" s="212">
        <f>SUM(T21:T30)</f>
        <v>99.288799999999995</v>
      </c>
      <c r="U31" s="212">
        <f>SUM(U21:U30)</f>
        <v>101.47999999999999</v>
      </c>
      <c r="V31" s="213">
        <f>SUM(V21:V30)</f>
        <v>100.80000000000001</v>
      </c>
      <c r="W31" s="212">
        <f t="shared" ref="W31:AF31" si="2">SUM(W21:W30)</f>
        <v>96.870000000000019</v>
      </c>
      <c r="X31" s="212">
        <f t="shared" si="2"/>
        <v>99.15000000000002</v>
      </c>
      <c r="Y31" s="212">
        <f t="shared" si="2"/>
        <v>99.229999999999976</v>
      </c>
      <c r="Z31" s="212">
        <f t="shared" si="2"/>
        <v>98.905890619161866</v>
      </c>
      <c r="AA31" s="212">
        <f t="shared" si="2"/>
        <v>99.905500000000004</v>
      </c>
      <c r="AB31" s="212">
        <f t="shared" si="2"/>
        <v>99.72999999999999</v>
      </c>
      <c r="AC31" s="213">
        <f t="shared" si="2"/>
        <v>96.75</v>
      </c>
      <c r="AD31" s="214">
        <f t="shared" si="2"/>
        <v>98.716999999999999</v>
      </c>
      <c r="AE31" s="214">
        <f t="shared" si="2"/>
        <v>99.250999999999976</v>
      </c>
      <c r="AF31" s="214">
        <f t="shared" si="2"/>
        <v>99.26</v>
      </c>
    </row>
    <row r="32" spans="1:32" x14ac:dyDescent="0.2">
      <c r="A32" s="215" t="s">
        <v>230</v>
      </c>
      <c r="B32" s="138"/>
      <c r="C32" s="72">
        <v>66.235880555555553</v>
      </c>
      <c r="D32" s="72">
        <v>162.20612222222218</v>
      </c>
      <c r="E32" s="72">
        <v>77.263547222222229</v>
      </c>
      <c r="F32" s="72">
        <v>185.12958888888895</v>
      </c>
      <c r="G32" s="72">
        <v>97.83645555555556</v>
      </c>
      <c r="H32" s="72">
        <v>97.201988888888891</v>
      </c>
      <c r="I32" s="72" t="s">
        <v>67</v>
      </c>
      <c r="J32" s="72" t="s">
        <v>67</v>
      </c>
      <c r="K32" s="72" t="s">
        <v>67</v>
      </c>
      <c r="L32" s="72" t="s">
        <v>67</v>
      </c>
      <c r="M32" s="72">
        <v>368.8110195555555</v>
      </c>
      <c r="N32" s="72">
        <v>372.65768055555554</v>
      </c>
      <c r="O32" s="72" t="s">
        <v>67</v>
      </c>
      <c r="P32" s="72">
        <v>272.80152222222227</v>
      </c>
      <c r="Q32" s="72">
        <v>277.90878888888892</v>
      </c>
      <c r="R32" s="72">
        <v>822.66952222222221</v>
      </c>
      <c r="S32" s="72">
        <v>628.02598988888894</v>
      </c>
      <c r="T32" s="72">
        <v>901.62105432888893</v>
      </c>
      <c r="U32" s="72">
        <v>659.38255555555554</v>
      </c>
      <c r="V32" s="72">
        <v>509.27302222222232</v>
      </c>
      <c r="W32" s="72" t="s">
        <v>67</v>
      </c>
      <c r="X32" s="72">
        <v>344.6119888888889</v>
      </c>
      <c r="Y32" s="72">
        <v>355.84512222222213</v>
      </c>
      <c r="Z32" s="72">
        <v>239.96743046826475</v>
      </c>
      <c r="AA32" s="72">
        <v>354.34991580555555</v>
      </c>
      <c r="AB32" s="72" t="s">
        <v>67</v>
      </c>
      <c r="AC32" s="72">
        <v>318.67745555555558</v>
      </c>
      <c r="AD32" s="72">
        <v>1313.353945888889</v>
      </c>
      <c r="AE32" s="72">
        <v>723.81520722222206</v>
      </c>
      <c r="AF32" s="74">
        <v>85.93928888888891</v>
      </c>
    </row>
    <row r="33" spans="1:32" x14ac:dyDescent="0.2">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row>
    <row r="34" spans="1:32" ht="32" x14ac:dyDescent="0.2">
      <c r="A34" s="220"/>
      <c r="B34" s="175" t="s">
        <v>296</v>
      </c>
      <c r="C34" s="176" t="s">
        <v>56</v>
      </c>
      <c r="D34" s="177" t="s">
        <v>0</v>
      </c>
      <c r="E34" s="177" t="s">
        <v>21</v>
      </c>
      <c r="F34" s="177" t="s">
        <v>1</v>
      </c>
      <c r="G34" s="177" t="s">
        <v>177</v>
      </c>
      <c r="H34" s="177" t="s">
        <v>2</v>
      </c>
      <c r="I34" s="177" t="s">
        <v>179</v>
      </c>
      <c r="J34" s="178" t="s">
        <v>180</v>
      </c>
      <c r="K34" s="179" t="s">
        <v>57</v>
      </c>
      <c r="L34" s="180" t="s">
        <v>58</v>
      </c>
      <c r="M34" s="180" t="s">
        <v>59</v>
      </c>
      <c r="N34" s="180" t="s">
        <v>60</v>
      </c>
      <c r="O34" s="181" t="s">
        <v>61</v>
      </c>
      <c r="P34" s="181" t="s">
        <v>62</v>
      </c>
      <c r="Q34" s="182" t="s">
        <v>3</v>
      </c>
      <c r="R34" s="183" t="s">
        <v>181</v>
      </c>
      <c r="S34" s="184" t="s">
        <v>182</v>
      </c>
      <c r="T34" s="185" t="s">
        <v>183</v>
      </c>
      <c r="U34" s="185" t="s">
        <v>184</v>
      </c>
      <c r="V34" s="186" t="s">
        <v>185</v>
      </c>
      <c r="W34" s="187" t="s">
        <v>4</v>
      </c>
      <c r="X34" s="188" t="s">
        <v>63</v>
      </c>
      <c r="Y34" s="188" t="s">
        <v>64</v>
      </c>
      <c r="Z34" s="189" t="s">
        <v>65</v>
      </c>
      <c r="AA34" s="189" t="s">
        <v>66</v>
      </c>
      <c r="AB34" s="188" t="s">
        <v>5</v>
      </c>
      <c r="AC34" s="190" t="s">
        <v>6</v>
      </c>
      <c r="AD34" s="191" t="s">
        <v>7</v>
      </c>
      <c r="AE34" s="192" t="s">
        <v>8</v>
      </c>
      <c r="AF34" s="193" t="s">
        <v>9</v>
      </c>
    </row>
    <row r="35" spans="1:32" ht="18" x14ac:dyDescent="0.25">
      <c r="A35" s="194" t="s">
        <v>186</v>
      </c>
      <c r="B35" s="195">
        <v>46.05</v>
      </c>
      <c r="C35" s="196">
        <v>49.4</v>
      </c>
      <c r="D35" s="197">
        <v>51.3</v>
      </c>
      <c r="E35" s="197">
        <v>47.9</v>
      </c>
      <c r="F35" s="197">
        <v>50.5</v>
      </c>
      <c r="G35" s="197">
        <v>49.1</v>
      </c>
      <c r="H35" s="197">
        <v>49.9</v>
      </c>
      <c r="I35" s="197" t="s">
        <v>178</v>
      </c>
      <c r="J35" s="198" t="s">
        <v>178</v>
      </c>
      <c r="K35" s="197">
        <v>46</v>
      </c>
      <c r="L35" s="197">
        <v>49.2</v>
      </c>
      <c r="M35" s="197">
        <v>45.76</v>
      </c>
      <c r="N35" s="197">
        <v>47.72</v>
      </c>
      <c r="O35" s="197">
        <v>49.9</v>
      </c>
      <c r="P35" s="197">
        <v>49.9</v>
      </c>
      <c r="Q35" s="199">
        <v>46.7</v>
      </c>
      <c r="R35" s="196">
        <v>42.4</v>
      </c>
      <c r="S35" s="197">
        <v>46</v>
      </c>
      <c r="T35" s="197">
        <v>43.3</v>
      </c>
      <c r="U35" s="197">
        <v>44</v>
      </c>
      <c r="V35" s="199">
        <v>47.6</v>
      </c>
      <c r="W35" s="197">
        <v>49.5</v>
      </c>
      <c r="X35" s="197">
        <v>46.9</v>
      </c>
      <c r="Y35" s="197">
        <v>48.6</v>
      </c>
      <c r="Z35" s="200">
        <v>49.489258125423355</v>
      </c>
      <c r="AA35" s="200">
        <v>47.93</v>
      </c>
      <c r="AB35" s="201">
        <v>50.83</v>
      </c>
      <c r="AC35" s="199">
        <v>47.4</v>
      </c>
      <c r="AD35" s="202">
        <v>37.4</v>
      </c>
      <c r="AE35" s="203">
        <v>52.8</v>
      </c>
      <c r="AF35" s="204">
        <v>51.6</v>
      </c>
    </row>
    <row r="36" spans="1:32" ht="18" x14ac:dyDescent="0.25">
      <c r="A36" s="194" t="s">
        <v>187</v>
      </c>
      <c r="B36" s="195">
        <v>3.2650000000000001</v>
      </c>
      <c r="C36" s="196">
        <v>1.18</v>
      </c>
      <c r="D36" s="197">
        <v>0.82</v>
      </c>
      <c r="E36" s="197">
        <v>1.84</v>
      </c>
      <c r="F36" s="197">
        <v>0.79</v>
      </c>
      <c r="G36" s="197">
        <v>1.3</v>
      </c>
      <c r="H36" s="197">
        <v>0.98</v>
      </c>
      <c r="I36" s="197">
        <v>1.1599999999999999</v>
      </c>
      <c r="J36" s="199">
        <v>0.81</v>
      </c>
      <c r="K36" s="197">
        <v>0.77</v>
      </c>
      <c r="L36" s="197">
        <v>0.7</v>
      </c>
      <c r="M36" s="197">
        <v>0.39</v>
      </c>
      <c r="N36" s="197">
        <v>0.35</v>
      </c>
      <c r="O36" s="197">
        <v>0.53200000000000003</v>
      </c>
      <c r="P36" s="197">
        <v>0.7</v>
      </c>
      <c r="Q36" s="199">
        <v>0.68</v>
      </c>
      <c r="R36" s="196">
        <v>0.39</v>
      </c>
      <c r="S36" s="197">
        <v>0.39</v>
      </c>
      <c r="T36" s="197">
        <v>0.34</v>
      </c>
      <c r="U36" s="197">
        <v>0.55000000000000004</v>
      </c>
      <c r="V36" s="199">
        <v>0.43</v>
      </c>
      <c r="W36" s="197">
        <v>0.35</v>
      </c>
      <c r="X36" s="197">
        <v>0.42</v>
      </c>
      <c r="Y36" s="197">
        <v>0.34</v>
      </c>
      <c r="Z36" s="205">
        <v>0.68321934226659642</v>
      </c>
      <c r="AA36" s="135">
        <v>0.47</v>
      </c>
      <c r="AB36" s="205">
        <v>0.61</v>
      </c>
      <c r="AC36" s="199">
        <v>0.5</v>
      </c>
      <c r="AD36" s="202">
        <v>0.08</v>
      </c>
      <c r="AE36" s="206">
        <v>0.21</v>
      </c>
      <c r="AF36" s="204">
        <v>0.74</v>
      </c>
    </row>
    <row r="37" spans="1:32" ht="18" x14ac:dyDescent="0.25">
      <c r="A37" s="194" t="s">
        <v>188</v>
      </c>
      <c r="B37" s="195">
        <v>13.615</v>
      </c>
      <c r="C37" s="196">
        <v>11.2</v>
      </c>
      <c r="D37" s="197">
        <v>6.88</v>
      </c>
      <c r="E37" s="197">
        <v>11</v>
      </c>
      <c r="F37" s="197">
        <v>6.05</v>
      </c>
      <c r="G37" s="197">
        <v>11.2</v>
      </c>
      <c r="H37" s="197">
        <v>10.1</v>
      </c>
      <c r="I37" s="197">
        <v>6.46</v>
      </c>
      <c r="J37" s="199">
        <v>6.83</v>
      </c>
      <c r="K37" s="197">
        <v>5.75</v>
      </c>
      <c r="L37" s="197">
        <v>6.4</v>
      </c>
      <c r="M37" s="197">
        <v>4.37</v>
      </c>
      <c r="N37" s="197">
        <v>4.1900000000000004</v>
      </c>
      <c r="O37" s="197">
        <v>5.17</v>
      </c>
      <c r="P37" s="197">
        <v>5.91</v>
      </c>
      <c r="Q37" s="199">
        <v>6</v>
      </c>
      <c r="R37" s="196">
        <v>2.87</v>
      </c>
      <c r="S37" s="197">
        <v>3.31</v>
      </c>
      <c r="T37" s="197">
        <v>2.06</v>
      </c>
      <c r="U37" s="197">
        <v>4.0199999999999996</v>
      </c>
      <c r="V37" s="199">
        <v>3.32</v>
      </c>
      <c r="W37" s="197">
        <v>1.74</v>
      </c>
      <c r="X37" s="197">
        <v>2.4700000000000002</v>
      </c>
      <c r="Y37" s="197">
        <v>1.68</v>
      </c>
      <c r="Z37" s="205">
        <v>4.0905925545599287</v>
      </c>
      <c r="AA37" s="135">
        <v>1.91</v>
      </c>
      <c r="AB37" s="205">
        <v>3.28</v>
      </c>
      <c r="AC37" s="199">
        <v>2</v>
      </c>
      <c r="AD37" s="202">
        <v>0.72</v>
      </c>
      <c r="AE37" s="206">
        <v>1.29</v>
      </c>
      <c r="AF37" s="204">
        <v>10.5</v>
      </c>
    </row>
    <row r="38" spans="1:32" ht="18" x14ac:dyDescent="0.25">
      <c r="A38" s="194" t="s">
        <v>414</v>
      </c>
      <c r="B38" s="195">
        <v>15.99</v>
      </c>
      <c r="C38" s="196">
        <v>17.399999999999999</v>
      </c>
      <c r="D38" s="197">
        <v>19.399999999999999</v>
      </c>
      <c r="E38" s="197">
        <v>18.5</v>
      </c>
      <c r="F38" s="197">
        <v>18.100000000000001</v>
      </c>
      <c r="G38" s="197">
        <v>21.2</v>
      </c>
      <c r="H38" s="197">
        <v>19.899999999999999</v>
      </c>
      <c r="I38" s="197">
        <v>19.440000000000001</v>
      </c>
      <c r="J38" s="199">
        <v>17.8</v>
      </c>
      <c r="K38" s="197">
        <v>20.48</v>
      </c>
      <c r="L38" s="197">
        <v>18.399999999999999</v>
      </c>
      <c r="M38" s="197">
        <v>16.059999999999999</v>
      </c>
      <c r="N38" s="197">
        <v>16.52</v>
      </c>
      <c r="O38" s="197">
        <v>17.3</v>
      </c>
      <c r="P38" s="197">
        <v>18.399999999999999</v>
      </c>
      <c r="Q38" s="199">
        <v>20.399999999999999</v>
      </c>
      <c r="R38" s="196">
        <v>20.100000000000001</v>
      </c>
      <c r="S38" s="197">
        <v>19</v>
      </c>
      <c r="T38" s="197">
        <v>19.2</v>
      </c>
      <c r="U38" s="197">
        <v>21.7</v>
      </c>
      <c r="V38" s="199">
        <v>20.6</v>
      </c>
      <c r="W38" s="197">
        <v>19.7</v>
      </c>
      <c r="X38" s="197">
        <v>21.6</v>
      </c>
      <c r="Y38" s="197">
        <v>20.6</v>
      </c>
      <c r="Z38" s="200">
        <v>19.12</v>
      </c>
      <c r="AA38" s="200">
        <f>19.82+(2.05*1.11)</f>
        <v>22.095500000000001</v>
      </c>
      <c r="AB38" s="200">
        <v>19.84</v>
      </c>
      <c r="AC38" s="199">
        <v>20.100000000000001</v>
      </c>
      <c r="AD38" s="203">
        <v>27.3</v>
      </c>
      <c r="AE38" s="203">
        <v>17.5</v>
      </c>
      <c r="AF38" s="204">
        <v>14.4</v>
      </c>
    </row>
    <row r="39" spans="1:32" x14ac:dyDescent="0.2">
      <c r="A39" s="207" t="s">
        <v>11</v>
      </c>
      <c r="B39" s="195">
        <v>0.255</v>
      </c>
      <c r="C39" s="196">
        <v>0.43</v>
      </c>
      <c r="D39" s="197">
        <v>0.52</v>
      </c>
      <c r="E39" s="197">
        <v>0.45</v>
      </c>
      <c r="F39" s="197">
        <v>0.5</v>
      </c>
      <c r="G39" s="197">
        <v>0.45</v>
      </c>
      <c r="H39" s="197">
        <v>0.48</v>
      </c>
      <c r="I39" s="197">
        <v>0.51</v>
      </c>
      <c r="J39" s="199">
        <v>0.49</v>
      </c>
      <c r="K39" s="197">
        <v>0.46</v>
      </c>
      <c r="L39" s="197">
        <v>0.49</v>
      </c>
      <c r="M39" s="197">
        <v>0.45</v>
      </c>
      <c r="N39" s="197">
        <v>0.39400000000000002</v>
      </c>
      <c r="O39" s="197">
        <v>0.48099999999999998</v>
      </c>
      <c r="P39" s="197">
        <v>0.48</v>
      </c>
      <c r="Q39" s="199">
        <v>0.48</v>
      </c>
      <c r="R39" s="196">
        <v>0.45</v>
      </c>
      <c r="S39" s="197">
        <v>0.49</v>
      </c>
      <c r="T39" s="197">
        <v>0.46</v>
      </c>
      <c r="U39" s="197">
        <v>0.46</v>
      </c>
      <c r="V39" s="199">
        <v>0.53</v>
      </c>
      <c r="W39" s="197">
        <v>0.67</v>
      </c>
      <c r="X39" s="197">
        <v>0.5</v>
      </c>
      <c r="Y39" s="197">
        <v>0.49</v>
      </c>
      <c r="Z39" s="205">
        <v>0.45728006085455358</v>
      </c>
      <c r="AA39" s="135">
        <v>0.59</v>
      </c>
      <c r="AB39" s="205">
        <v>0.53</v>
      </c>
      <c r="AC39" s="199">
        <v>0.5</v>
      </c>
      <c r="AD39" s="202">
        <v>0.53</v>
      </c>
      <c r="AE39" s="206">
        <v>0.46</v>
      </c>
      <c r="AF39" s="204">
        <v>0.4</v>
      </c>
    </row>
    <row r="40" spans="1:32" x14ac:dyDescent="0.2">
      <c r="A40" s="207" t="s">
        <v>12</v>
      </c>
      <c r="B40" s="195">
        <v>4.1549999999999994</v>
      </c>
      <c r="C40" s="196">
        <v>6.57</v>
      </c>
      <c r="D40" s="197">
        <v>9.3000000000000007</v>
      </c>
      <c r="E40" s="197">
        <v>6.25</v>
      </c>
      <c r="F40" s="197">
        <v>11.3</v>
      </c>
      <c r="G40" s="197">
        <v>3.53</v>
      </c>
      <c r="H40" s="197">
        <v>5.66</v>
      </c>
      <c r="I40" s="197">
        <v>10.06</v>
      </c>
      <c r="J40" s="199">
        <v>9.51</v>
      </c>
      <c r="K40" s="197">
        <v>16.5</v>
      </c>
      <c r="L40" s="197">
        <v>14.6</v>
      </c>
      <c r="M40" s="197">
        <v>19.41</v>
      </c>
      <c r="N40" s="197">
        <v>19.36</v>
      </c>
      <c r="O40" s="197">
        <v>18.7</v>
      </c>
      <c r="P40" s="197">
        <v>16.100000000000001</v>
      </c>
      <c r="Q40" s="199">
        <v>15.8</v>
      </c>
      <c r="R40" s="196">
        <v>28.2</v>
      </c>
      <c r="S40" s="197">
        <v>25</v>
      </c>
      <c r="T40" s="197">
        <v>29.8</v>
      </c>
      <c r="U40" s="197">
        <v>25.1</v>
      </c>
      <c r="V40" s="199">
        <v>21.6</v>
      </c>
      <c r="W40" s="197">
        <v>10.9</v>
      </c>
      <c r="X40" s="197">
        <v>12.9</v>
      </c>
      <c r="Y40" s="197">
        <v>12.1</v>
      </c>
      <c r="Z40" s="205">
        <v>9.257856064980805</v>
      </c>
      <c r="AA40" s="135">
        <v>11.1</v>
      </c>
      <c r="AB40" s="200">
        <v>10.31</v>
      </c>
      <c r="AC40" s="199">
        <v>11.7</v>
      </c>
      <c r="AD40" s="202">
        <v>31.8</v>
      </c>
      <c r="AE40" s="203">
        <v>25</v>
      </c>
      <c r="AF40" s="204">
        <v>6.8</v>
      </c>
    </row>
    <row r="41" spans="1:32" x14ac:dyDescent="0.2">
      <c r="A41" s="207" t="s">
        <v>13</v>
      </c>
      <c r="B41" s="195">
        <v>8.129999999999999</v>
      </c>
      <c r="C41" s="196">
        <v>10.8</v>
      </c>
      <c r="D41" s="197">
        <v>9.6</v>
      </c>
      <c r="E41" s="197">
        <v>11.4</v>
      </c>
      <c r="F41" s="197">
        <v>10.5</v>
      </c>
      <c r="G41" s="197">
        <v>9.9499999999999993</v>
      </c>
      <c r="H41" s="197">
        <v>10.3</v>
      </c>
      <c r="I41" s="197">
        <v>9.32</v>
      </c>
      <c r="J41" s="199">
        <v>10.24</v>
      </c>
      <c r="K41" s="197">
        <v>7.91</v>
      </c>
      <c r="L41" s="197">
        <v>7.28</v>
      </c>
      <c r="M41" s="197">
        <v>7.66</v>
      </c>
      <c r="N41" s="197">
        <v>7.83</v>
      </c>
      <c r="O41" s="197">
        <v>6.83</v>
      </c>
      <c r="P41" s="197">
        <v>7.26</v>
      </c>
      <c r="Q41" s="199">
        <v>6.46</v>
      </c>
      <c r="R41" s="196">
        <v>3.16</v>
      </c>
      <c r="S41" s="197">
        <v>4.2</v>
      </c>
      <c r="T41" s="197">
        <v>3.44</v>
      </c>
      <c r="U41" s="197">
        <v>4.09</v>
      </c>
      <c r="V41" s="199">
        <v>5.66</v>
      </c>
      <c r="W41" s="197">
        <v>12.9</v>
      </c>
      <c r="X41" s="197">
        <v>13.4</v>
      </c>
      <c r="Y41" s="197">
        <v>14.7</v>
      </c>
      <c r="Z41" s="200">
        <v>14.421043829682622</v>
      </c>
      <c r="AA41" s="135">
        <v>14.7</v>
      </c>
      <c r="AB41" s="200">
        <v>13.07</v>
      </c>
      <c r="AC41" s="199">
        <v>13.8</v>
      </c>
      <c r="AD41" s="202">
        <v>0.66</v>
      </c>
      <c r="AE41" s="203">
        <v>1.82</v>
      </c>
      <c r="AF41" s="204">
        <v>12.1</v>
      </c>
    </row>
    <row r="42" spans="1:32" ht="18" x14ac:dyDescent="0.25">
      <c r="A42" s="194" t="s">
        <v>189</v>
      </c>
      <c r="B42" s="195">
        <v>3.7050000000000001</v>
      </c>
      <c r="C42" s="196">
        <v>1.74</v>
      </c>
      <c r="D42" s="197">
        <v>1.39</v>
      </c>
      <c r="E42" s="197">
        <v>1.58</v>
      </c>
      <c r="F42" s="197">
        <v>1.23</v>
      </c>
      <c r="G42" s="197">
        <v>2.2200000000000002</v>
      </c>
      <c r="H42" s="197">
        <v>1.98</v>
      </c>
      <c r="I42" s="197">
        <v>1.26</v>
      </c>
      <c r="J42" s="199">
        <v>1.28</v>
      </c>
      <c r="K42" s="197">
        <v>1.1399999999999999</v>
      </c>
      <c r="L42" s="197">
        <v>0.92</v>
      </c>
      <c r="M42" s="197">
        <v>0.51</v>
      </c>
      <c r="N42" s="197">
        <v>0.55000000000000004</v>
      </c>
      <c r="O42" s="197">
        <v>0.65100000000000002</v>
      </c>
      <c r="P42" s="197">
        <v>0.86</v>
      </c>
      <c r="Q42" s="199">
        <v>1.1399999999999999</v>
      </c>
      <c r="R42" s="196">
        <v>0.47</v>
      </c>
      <c r="S42" s="197">
        <v>0.56000000000000005</v>
      </c>
      <c r="T42" s="197">
        <v>0.42</v>
      </c>
      <c r="U42" s="197">
        <v>0.81</v>
      </c>
      <c r="V42" s="199">
        <v>0.59</v>
      </c>
      <c r="W42" s="197">
        <v>0.82</v>
      </c>
      <c r="X42" s="197">
        <v>0.4</v>
      </c>
      <c r="Y42" s="197">
        <v>0.46</v>
      </c>
      <c r="Z42" s="205">
        <v>0.96084093559353079</v>
      </c>
      <c r="AA42" s="135">
        <v>0.64</v>
      </c>
      <c r="AB42" s="205">
        <v>0.94</v>
      </c>
      <c r="AC42" s="199">
        <v>0.6</v>
      </c>
      <c r="AD42" s="202">
        <v>0.12</v>
      </c>
      <c r="AE42" s="206">
        <v>0.14000000000000001</v>
      </c>
      <c r="AF42" s="204">
        <v>1.7</v>
      </c>
    </row>
    <row r="43" spans="1:32" ht="18" x14ac:dyDescent="0.25">
      <c r="A43" s="194" t="s">
        <v>190</v>
      </c>
      <c r="B43" s="195">
        <v>1.875</v>
      </c>
      <c r="C43" s="196">
        <v>7.4999999999999997E-2</v>
      </c>
      <c r="D43" s="197">
        <v>0.17</v>
      </c>
      <c r="E43" s="197">
        <v>4.4999999999999998E-2</v>
      </c>
      <c r="F43" s="197">
        <v>0.14000000000000001</v>
      </c>
      <c r="G43" s="197">
        <v>0.24</v>
      </c>
      <c r="H43" s="197">
        <v>0.17</v>
      </c>
      <c r="I43" s="197">
        <v>0.1</v>
      </c>
      <c r="J43" s="199">
        <v>0.13</v>
      </c>
      <c r="K43" s="197">
        <v>0.16</v>
      </c>
      <c r="L43" s="197">
        <v>0.1</v>
      </c>
      <c r="M43" s="197">
        <v>3.7999999999999999E-2</v>
      </c>
      <c r="N43" s="197">
        <v>3.3000000000000002E-2</v>
      </c>
      <c r="O43" s="197">
        <v>1.5599999999999999E-2</v>
      </c>
      <c r="P43" s="197">
        <v>0.04</v>
      </c>
      <c r="Q43" s="199">
        <v>0.14000000000000001</v>
      </c>
      <c r="R43" s="196">
        <v>0.03</v>
      </c>
      <c r="S43" s="197">
        <v>2.9000000000000001E-2</v>
      </c>
      <c r="T43" s="208">
        <v>1.8800000000000001E-2</v>
      </c>
      <c r="U43" s="197">
        <v>0.1</v>
      </c>
      <c r="V43" s="199">
        <v>0.08</v>
      </c>
      <c r="W43" s="197">
        <v>0.28999999999999998</v>
      </c>
      <c r="X43" s="197">
        <v>0.11</v>
      </c>
      <c r="Y43" s="197">
        <v>0.13</v>
      </c>
      <c r="Z43" s="205">
        <v>0.19794532960491382</v>
      </c>
      <c r="AA43" s="135">
        <v>0.18</v>
      </c>
      <c r="AB43" s="200">
        <v>0.32</v>
      </c>
      <c r="AC43" s="199">
        <v>0.15</v>
      </c>
      <c r="AD43" s="202">
        <v>3.5999999999999997E-2</v>
      </c>
      <c r="AE43" s="203">
        <v>1.7000000000000001E-2</v>
      </c>
      <c r="AF43" s="204">
        <v>0.1</v>
      </c>
    </row>
    <row r="44" spans="1:32" ht="18" x14ac:dyDescent="0.25">
      <c r="A44" s="194" t="s">
        <v>191</v>
      </c>
      <c r="B44" s="195">
        <v>2.3200000000000003</v>
      </c>
      <c r="C44" s="196">
        <v>1.28</v>
      </c>
      <c r="D44" s="197">
        <v>0.67</v>
      </c>
      <c r="E44" s="197">
        <v>0</v>
      </c>
      <c r="F44" s="197">
        <v>0.5</v>
      </c>
      <c r="G44" s="197">
        <v>0.66</v>
      </c>
      <c r="H44" s="197">
        <v>0.7</v>
      </c>
      <c r="I44" s="197" t="s">
        <v>67</v>
      </c>
      <c r="J44" s="199" t="s">
        <v>67</v>
      </c>
      <c r="K44" s="197" t="s">
        <v>67</v>
      </c>
      <c r="L44" s="197" t="s">
        <v>67</v>
      </c>
      <c r="M44" s="197">
        <v>0.32</v>
      </c>
      <c r="N44" s="197">
        <v>0.49</v>
      </c>
      <c r="O44" s="197" t="s">
        <v>67</v>
      </c>
      <c r="P44" s="197">
        <v>0.6</v>
      </c>
      <c r="Q44" s="199">
        <v>0.61</v>
      </c>
      <c r="R44" s="196">
        <v>0.4</v>
      </c>
      <c r="S44" s="197">
        <v>0.39</v>
      </c>
      <c r="T44" s="197">
        <v>0.25</v>
      </c>
      <c r="U44" s="197">
        <v>0.65</v>
      </c>
      <c r="V44" s="199">
        <v>0.39</v>
      </c>
      <c r="W44" s="197" t="s">
        <v>67</v>
      </c>
      <c r="X44" s="197">
        <v>0.45</v>
      </c>
      <c r="Y44" s="197">
        <v>0.13</v>
      </c>
      <c r="Z44" s="205">
        <v>0.22785437619557269</v>
      </c>
      <c r="AA44" s="135">
        <v>0.28999999999999998</v>
      </c>
      <c r="AB44" s="197" t="s">
        <v>67</v>
      </c>
      <c r="AC44" s="199"/>
      <c r="AD44" s="202">
        <v>7.0999999999999994E-2</v>
      </c>
      <c r="AE44" s="202">
        <v>1.4E-2</v>
      </c>
      <c r="AF44" s="204">
        <v>0.92</v>
      </c>
    </row>
    <row r="45" spans="1:32" x14ac:dyDescent="0.2">
      <c r="A45" s="209" t="s">
        <v>19</v>
      </c>
      <c r="B45" s="210">
        <f>SUM(B35:B44)</f>
        <v>99.359999999999985</v>
      </c>
      <c r="C45" s="211">
        <f>SUM(C35:C44)</f>
        <v>100.075</v>
      </c>
      <c r="D45" s="212">
        <f t="shared" ref="D45:Q45" si="3">SUM(D35:D44)</f>
        <v>100.05</v>
      </c>
      <c r="E45" s="212">
        <f t="shared" si="3"/>
        <v>98.965000000000018</v>
      </c>
      <c r="F45" s="212">
        <f t="shared" si="3"/>
        <v>99.61</v>
      </c>
      <c r="G45" s="212">
        <f t="shared" si="3"/>
        <v>99.85</v>
      </c>
      <c r="H45" s="212">
        <f t="shared" si="3"/>
        <v>100.17</v>
      </c>
      <c r="I45" s="212">
        <f t="shared" si="3"/>
        <v>48.31</v>
      </c>
      <c r="J45" s="213">
        <f t="shared" si="3"/>
        <v>47.09</v>
      </c>
      <c r="K45" s="211">
        <f t="shared" si="3"/>
        <v>99.169999999999987</v>
      </c>
      <c r="L45" s="212">
        <f t="shared" si="3"/>
        <v>98.089999999999989</v>
      </c>
      <c r="M45" s="212">
        <f t="shared" si="3"/>
        <v>94.967999999999989</v>
      </c>
      <c r="N45" s="212">
        <f t="shared" si="3"/>
        <v>97.436999999999998</v>
      </c>
      <c r="O45" s="212">
        <f t="shared" si="3"/>
        <v>99.579599999999999</v>
      </c>
      <c r="P45" s="212">
        <f t="shared" si="3"/>
        <v>100.25000000000001</v>
      </c>
      <c r="Q45" s="213">
        <f t="shared" si="3"/>
        <v>98.41</v>
      </c>
      <c r="R45" s="211">
        <f>SUM(R35:R44)</f>
        <v>98.47</v>
      </c>
      <c r="S45" s="212">
        <f>SUM(S35:S44)</f>
        <v>99.369</v>
      </c>
      <c r="T45" s="212">
        <f>SUM(T35:T44)</f>
        <v>99.288799999999995</v>
      </c>
      <c r="U45" s="212">
        <f>SUM(U35:U44)</f>
        <v>101.47999999999999</v>
      </c>
      <c r="V45" s="213">
        <f>SUM(V35:V44)</f>
        <v>100.80000000000001</v>
      </c>
      <c r="W45" s="212">
        <f t="shared" ref="W45:AF45" si="4">SUM(W35:W44)</f>
        <v>96.870000000000019</v>
      </c>
      <c r="X45" s="212">
        <f t="shared" si="4"/>
        <v>99.15000000000002</v>
      </c>
      <c r="Y45" s="212">
        <f t="shared" si="4"/>
        <v>99.229999999999976</v>
      </c>
      <c r="Z45" s="212">
        <f t="shared" si="4"/>
        <v>98.905890619161866</v>
      </c>
      <c r="AA45" s="212">
        <f t="shared" si="4"/>
        <v>99.905500000000004</v>
      </c>
      <c r="AB45" s="212">
        <f t="shared" si="4"/>
        <v>99.72999999999999</v>
      </c>
      <c r="AC45" s="213">
        <f t="shared" si="4"/>
        <v>96.75</v>
      </c>
      <c r="AD45" s="214">
        <f t="shared" si="4"/>
        <v>98.716999999999999</v>
      </c>
      <c r="AE45" s="214">
        <f t="shared" si="4"/>
        <v>99.250999999999976</v>
      </c>
      <c r="AF45" s="214">
        <f t="shared" si="4"/>
        <v>99.26</v>
      </c>
    </row>
    <row r="46" spans="1:32" x14ac:dyDescent="0.2">
      <c r="A46" s="221" t="s">
        <v>230</v>
      </c>
      <c r="B46" s="138"/>
      <c r="C46" s="222">
        <v>50.781375000000011</v>
      </c>
      <c r="D46" s="222">
        <v>141.05650000000003</v>
      </c>
      <c r="E46" s="72">
        <v>55.716075000000018</v>
      </c>
      <c r="F46" s="72">
        <v>164.61940000000007</v>
      </c>
      <c r="G46" s="72">
        <v>72.509900000000016</v>
      </c>
      <c r="H46" s="72">
        <v>75.210399999999993</v>
      </c>
      <c r="I46" s="72" t="s">
        <v>67</v>
      </c>
      <c r="J46" s="72" t="s">
        <v>67</v>
      </c>
      <c r="K46" s="72" t="s">
        <v>67</v>
      </c>
      <c r="L46" s="72" t="s">
        <v>67</v>
      </c>
      <c r="M46" s="72">
        <v>347.50254400000006</v>
      </c>
      <c r="N46" s="72">
        <v>352.57883500000003</v>
      </c>
      <c r="O46" s="72" t="s">
        <v>67</v>
      </c>
      <c r="P46" s="72">
        <v>253.01380000000003</v>
      </c>
      <c r="Q46" s="72">
        <v>248.64690000000002</v>
      </c>
      <c r="R46" s="72">
        <v>786.84560000000022</v>
      </c>
      <c r="S46" s="72">
        <v>600.47179100000005</v>
      </c>
      <c r="T46" s="72">
        <v>868.54075344000012</v>
      </c>
      <c r="U46" s="72">
        <v>621.76880000000006</v>
      </c>
      <c r="V46" s="72">
        <v>478.44229999999999</v>
      </c>
      <c r="W46" s="72" t="s">
        <v>67</v>
      </c>
      <c r="X46" s="72">
        <v>302.26150000000001</v>
      </c>
      <c r="Y46" s="72">
        <v>317.07750000000016</v>
      </c>
      <c r="Z46" s="72">
        <v>209.57255936407194</v>
      </c>
      <c r="AA46" s="72">
        <v>310.59223525000004</v>
      </c>
      <c r="AB46" s="72" t="s">
        <v>67</v>
      </c>
      <c r="AC46" s="72">
        <v>280.85680000000008</v>
      </c>
      <c r="AD46" s="72">
        <v>1249.6642970000003</v>
      </c>
      <c r="AE46" s="72">
        <v>711.38017499999989</v>
      </c>
      <c r="AF46" s="74">
        <v>80.604800000000083</v>
      </c>
    </row>
    <row r="48" spans="1:32" ht="32" x14ac:dyDescent="0.2">
      <c r="A48" s="220"/>
      <c r="B48" s="175" t="s">
        <v>297</v>
      </c>
      <c r="C48" s="176" t="s">
        <v>56</v>
      </c>
      <c r="D48" s="177" t="s">
        <v>0</v>
      </c>
      <c r="E48" s="177" t="s">
        <v>21</v>
      </c>
      <c r="F48" s="177" t="s">
        <v>1</v>
      </c>
      <c r="G48" s="177" t="s">
        <v>177</v>
      </c>
      <c r="H48" s="177" t="s">
        <v>2</v>
      </c>
      <c r="I48" s="177" t="s">
        <v>179</v>
      </c>
      <c r="J48" s="178" t="s">
        <v>180</v>
      </c>
      <c r="K48" s="179" t="s">
        <v>57</v>
      </c>
      <c r="L48" s="180" t="s">
        <v>58</v>
      </c>
      <c r="M48" s="180" t="s">
        <v>59</v>
      </c>
      <c r="N48" s="180" t="s">
        <v>60</v>
      </c>
      <c r="O48" s="181" t="s">
        <v>61</v>
      </c>
      <c r="P48" s="181" t="s">
        <v>62</v>
      </c>
      <c r="Q48" s="182" t="s">
        <v>3</v>
      </c>
      <c r="R48" s="183" t="s">
        <v>181</v>
      </c>
      <c r="S48" s="184" t="s">
        <v>182</v>
      </c>
      <c r="T48" s="185" t="s">
        <v>183</v>
      </c>
      <c r="U48" s="185" t="s">
        <v>184</v>
      </c>
      <c r="V48" s="186" t="s">
        <v>185</v>
      </c>
      <c r="W48" s="187" t="s">
        <v>4</v>
      </c>
      <c r="X48" s="188" t="s">
        <v>63</v>
      </c>
      <c r="Y48" s="188" t="s">
        <v>64</v>
      </c>
      <c r="Z48" s="189" t="s">
        <v>65</v>
      </c>
      <c r="AA48" s="189" t="s">
        <v>66</v>
      </c>
      <c r="AB48" s="188" t="s">
        <v>5</v>
      </c>
      <c r="AC48" s="190" t="s">
        <v>6</v>
      </c>
      <c r="AD48" s="191" t="s">
        <v>7</v>
      </c>
      <c r="AE48" s="192" t="s">
        <v>8</v>
      </c>
      <c r="AF48" s="193" t="s">
        <v>9</v>
      </c>
    </row>
    <row r="49" spans="1:32" ht="18" x14ac:dyDescent="0.25">
      <c r="A49" s="194" t="s">
        <v>186</v>
      </c>
      <c r="B49" s="195">
        <v>46.445</v>
      </c>
      <c r="C49" s="196">
        <v>49.4</v>
      </c>
      <c r="D49" s="197">
        <v>51.3</v>
      </c>
      <c r="E49" s="197">
        <v>47.9</v>
      </c>
      <c r="F49" s="197">
        <v>50.5</v>
      </c>
      <c r="G49" s="197">
        <v>49.1</v>
      </c>
      <c r="H49" s="197">
        <v>49.9</v>
      </c>
      <c r="I49" s="197" t="s">
        <v>178</v>
      </c>
      <c r="J49" s="198" t="s">
        <v>178</v>
      </c>
      <c r="K49" s="197">
        <v>46</v>
      </c>
      <c r="L49" s="197">
        <v>49.2</v>
      </c>
      <c r="M49" s="197">
        <v>45.76</v>
      </c>
      <c r="N49" s="197">
        <v>47.72</v>
      </c>
      <c r="O49" s="197">
        <v>49.9</v>
      </c>
      <c r="P49" s="197">
        <v>49.9</v>
      </c>
      <c r="Q49" s="199">
        <v>46.7</v>
      </c>
      <c r="R49" s="196">
        <v>42.4</v>
      </c>
      <c r="S49" s="197">
        <v>46</v>
      </c>
      <c r="T49" s="197">
        <v>43.3</v>
      </c>
      <c r="U49" s="197">
        <v>44</v>
      </c>
      <c r="V49" s="199">
        <v>47.6</v>
      </c>
      <c r="W49" s="197">
        <v>49.5</v>
      </c>
      <c r="X49" s="197">
        <v>46.9</v>
      </c>
      <c r="Y49" s="197">
        <v>48.6</v>
      </c>
      <c r="Z49" s="200">
        <v>49.489258125423355</v>
      </c>
      <c r="AA49" s="200">
        <v>47.93</v>
      </c>
      <c r="AB49" s="201">
        <v>50.83</v>
      </c>
      <c r="AC49" s="199">
        <v>47.4</v>
      </c>
      <c r="AD49" s="202">
        <v>37.4</v>
      </c>
      <c r="AE49" s="203">
        <v>52.8</v>
      </c>
      <c r="AF49" s="204">
        <v>51.6</v>
      </c>
    </row>
    <row r="50" spans="1:32" ht="18" x14ac:dyDescent="0.25">
      <c r="A50" s="194" t="s">
        <v>187</v>
      </c>
      <c r="B50" s="195">
        <v>3.4299999999999997</v>
      </c>
      <c r="C50" s="196">
        <v>1.18</v>
      </c>
      <c r="D50" s="197">
        <v>0.82</v>
      </c>
      <c r="E50" s="197">
        <v>1.84</v>
      </c>
      <c r="F50" s="197">
        <v>0.79</v>
      </c>
      <c r="G50" s="197">
        <v>1.3</v>
      </c>
      <c r="H50" s="197">
        <v>0.98</v>
      </c>
      <c r="I50" s="197">
        <v>1.1599999999999999</v>
      </c>
      <c r="J50" s="199">
        <v>0.81</v>
      </c>
      <c r="K50" s="197">
        <v>0.77</v>
      </c>
      <c r="L50" s="197">
        <v>0.7</v>
      </c>
      <c r="M50" s="197">
        <v>0.39</v>
      </c>
      <c r="N50" s="197">
        <v>0.35</v>
      </c>
      <c r="O50" s="197">
        <v>0.53200000000000003</v>
      </c>
      <c r="P50" s="197">
        <v>0.7</v>
      </c>
      <c r="Q50" s="199">
        <v>0.68</v>
      </c>
      <c r="R50" s="196">
        <v>0.39</v>
      </c>
      <c r="S50" s="197">
        <v>0.39</v>
      </c>
      <c r="T50" s="197">
        <v>0.34</v>
      </c>
      <c r="U50" s="197">
        <v>0.55000000000000004</v>
      </c>
      <c r="V50" s="199">
        <v>0.43</v>
      </c>
      <c r="W50" s="197">
        <v>0.35</v>
      </c>
      <c r="X50" s="197">
        <v>0.42</v>
      </c>
      <c r="Y50" s="197">
        <v>0.34</v>
      </c>
      <c r="Z50" s="205">
        <v>0.68321934226659642</v>
      </c>
      <c r="AA50" s="135">
        <v>0.47</v>
      </c>
      <c r="AB50" s="205">
        <v>0.61</v>
      </c>
      <c r="AC50" s="199">
        <v>0.5</v>
      </c>
      <c r="AD50" s="202">
        <v>0.08</v>
      </c>
      <c r="AE50" s="206">
        <v>0.21</v>
      </c>
      <c r="AF50" s="204">
        <v>0.74</v>
      </c>
    </row>
    <row r="51" spans="1:32" ht="18" x14ac:dyDescent="0.25">
      <c r="A51" s="194" t="s">
        <v>188</v>
      </c>
      <c r="B51" s="195">
        <v>12.940000000000001</v>
      </c>
      <c r="C51" s="196">
        <v>11.2</v>
      </c>
      <c r="D51" s="197">
        <v>6.88</v>
      </c>
      <c r="E51" s="197">
        <v>11</v>
      </c>
      <c r="F51" s="197">
        <v>6.05</v>
      </c>
      <c r="G51" s="197">
        <v>11.2</v>
      </c>
      <c r="H51" s="197">
        <v>10.1</v>
      </c>
      <c r="I51" s="197">
        <v>6.46</v>
      </c>
      <c r="J51" s="199">
        <v>6.83</v>
      </c>
      <c r="K51" s="197">
        <v>5.75</v>
      </c>
      <c r="L51" s="197">
        <v>6.4</v>
      </c>
      <c r="M51" s="197">
        <v>4.37</v>
      </c>
      <c r="N51" s="197">
        <v>4.1900000000000004</v>
      </c>
      <c r="O51" s="197">
        <v>5.17</v>
      </c>
      <c r="P51" s="197">
        <v>5.91</v>
      </c>
      <c r="Q51" s="199">
        <v>6</v>
      </c>
      <c r="R51" s="196">
        <v>2.87</v>
      </c>
      <c r="S51" s="197">
        <v>3.31</v>
      </c>
      <c r="T51" s="197">
        <v>2.06</v>
      </c>
      <c r="U51" s="197">
        <v>4.0199999999999996</v>
      </c>
      <c r="V51" s="199">
        <v>3.32</v>
      </c>
      <c r="W51" s="197">
        <v>1.74</v>
      </c>
      <c r="X51" s="197">
        <v>2.4700000000000002</v>
      </c>
      <c r="Y51" s="197">
        <v>1.68</v>
      </c>
      <c r="Z51" s="205">
        <v>4.0905925545599287</v>
      </c>
      <c r="AA51" s="135">
        <v>1.91</v>
      </c>
      <c r="AB51" s="205">
        <v>3.28</v>
      </c>
      <c r="AC51" s="199">
        <v>2</v>
      </c>
      <c r="AD51" s="202">
        <v>0.72</v>
      </c>
      <c r="AE51" s="206">
        <v>1.29</v>
      </c>
      <c r="AF51" s="204">
        <v>10.5</v>
      </c>
    </row>
    <row r="52" spans="1:32" ht="18" x14ac:dyDescent="0.25">
      <c r="A52" s="194" t="s">
        <v>414</v>
      </c>
      <c r="B52" s="195">
        <v>15.55</v>
      </c>
      <c r="C52" s="196">
        <v>17.399999999999999</v>
      </c>
      <c r="D52" s="197">
        <v>19.399999999999999</v>
      </c>
      <c r="E52" s="197">
        <v>18.5</v>
      </c>
      <c r="F52" s="197">
        <v>18.100000000000001</v>
      </c>
      <c r="G52" s="197">
        <v>21.2</v>
      </c>
      <c r="H52" s="197">
        <v>19.899999999999999</v>
      </c>
      <c r="I52" s="197">
        <v>19.440000000000001</v>
      </c>
      <c r="J52" s="199">
        <v>17.8</v>
      </c>
      <c r="K52" s="197">
        <v>20.48</v>
      </c>
      <c r="L52" s="197">
        <v>18.399999999999999</v>
      </c>
      <c r="M52" s="197">
        <v>16.059999999999999</v>
      </c>
      <c r="N52" s="197">
        <v>16.52</v>
      </c>
      <c r="O52" s="197">
        <v>17.3</v>
      </c>
      <c r="P52" s="197">
        <v>18.399999999999999</v>
      </c>
      <c r="Q52" s="199">
        <v>20.399999999999999</v>
      </c>
      <c r="R52" s="196">
        <v>20.100000000000001</v>
      </c>
      <c r="S52" s="197">
        <v>19</v>
      </c>
      <c r="T52" s="197">
        <v>19.2</v>
      </c>
      <c r="U52" s="197">
        <v>21.7</v>
      </c>
      <c r="V52" s="199">
        <v>20.6</v>
      </c>
      <c r="W52" s="197">
        <v>19.7</v>
      </c>
      <c r="X52" s="197">
        <v>21.6</v>
      </c>
      <c r="Y52" s="197">
        <v>20.6</v>
      </c>
      <c r="Z52" s="200">
        <v>19.12</v>
      </c>
      <c r="AA52" s="200">
        <f>19.82+(2.05*1.11)</f>
        <v>22.095500000000001</v>
      </c>
      <c r="AB52" s="200">
        <v>19.84</v>
      </c>
      <c r="AC52" s="199">
        <v>20.100000000000001</v>
      </c>
      <c r="AD52" s="203">
        <v>27.3</v>
      </c>
      <c r="AE52" s="203">
        <v>17.5</v>
      </c>
      <c r="AF52" s="204">
        <v>14.4</v>
      </c>
    </row>
    <row r="53" spans="1:32" x14ac:dyDescent="0.2">
      <c r="A53" s="207" t="s">
        <v>11</v>
      </c>
      <c r="B53" s="195">
        <v>0.24</v>
      </c>
      <c r="C53" s="196">
        <v>0.43</v>
      </c>
      <c r="D53" s="197">
        <v>0.52</v>
      </c>
      <c r="E53" s="197">
        <v>0.45</v>
      </c>
      <c r="F53" s="197">
        <v>0.5</v>
      </c>
      <c r="G53" s="197">
        <v>0.45</v>
      </c>
      <c r="H53" s="197">
        <v>0.48</v>
      </c>
      <c r="I53" s="197">
        <v>0.51</v>
      </c>
      <c r="J53" s="199">
        <v>0.49</v>
      </c>
      <c r="K53" s="197">
        <v>0.46</v>
      </c>
      <c r="L53" s="197">
        <v>0.49</v>
      </c>
      <c r="M53" s="197">
        <v>0.45</v>
      </c>
      <c r="N53" s="197">
        <v>0.39400000000000002</v>
      </c>
      <c r="O53" s="197">
        <v>0.48099999999999998</v>
      </c>
      <c r="P53" s="197">
        <v>0.48</v>
      </c>
      <c r="Q53" s="199">
        <v>0.48</v>
      </c>
      <c r="R53" s="196">
        <v>0.45</v>
      </c>
      <c r="S53" s="197">
        <v>0.49</v>
      </c>
      <c r="T53" s="197">
        <v>0.46</v>
      </c>
      <c r="U53" s="197">
        <v>0.46</v>
      </c>
      <c r="V53" s="199">
        <v>0.53</v>
      </c>
      <c r="W53" s="197">
        <v>0.67</v>
      </c>
      <c r="X53" s="197">
        <v>0.5</v>
      </c>
      <c r="Y53" s="197">
        <v>0.49</v>
      </c>
      <c r="Z53" s="205">
        <v>0.45728006085455358</v>
      </c>
      <c r="AA53" s="135">
        <v>0.59</v>
      </c>
      <c r="AB53" s="205">
        <v>0.53</v>
      </c>
      <c r="AC53" s="199">
        <v>0.5</v>
      </c>
      <c r="AD53" s="202">
        <v>0.53</v>
      </c>
      <c r="AE53" s="206">
        <v>0.46</v>
      </c>
      <c r="AF53" s="204">
        <v>0.4</v>
      </c>
    </row>
    <row r="54" spans="1:32" x14ac:dyDescent="0.2">
      <c r="A54" s="207" t="s">
        <v>12</v>
      </c>
      <c r="B54" s="195">
        <v>4.2450000000000001</v>
      </c>
      <c r="C54" s="196">
        <v>6.57</v>
      </c>
      <c r="D54" s="197">
        <v>9.3000000000000007</v>
      </c>
      <c r="E54" s="197">
        <v>6.25</v>
      </c>
      <c r="F54" s="197">
        <v>11.3</v>
      </c>
      <c r="G54" s="197">
        <v>3.53</v>
      </c>
      <c r="H54" s="197">
        <v>5.66</v>
      </c>
      <c r="I54" s="197">
        <v>10.06</v>
      </c>
      <c r="J54" s="199">
        <v>9.51</v>
      </c>
      <c r="K54" s="197">
        <v>16.5</v>
      </c>
      <c r="L54" s="197">
        <v>14.6</v>
      </c>
      <c r="M54" s="197">
        <v>19.41</v>
      </c>
      <c r="N54" s="197">
        <v>19.36</v>
      </c>
      <c r="O54" s="197">
        <v>18.7</v>
      </c>
      <c r="P54" s="197">
        <v>16.100000000000001</v>
      </c>
      <c r="Q54" s="199">
        <v>15.8</v>
      </c>
      <c r="R54" s="196">
        <v>28.2</v>
      </c>
      <c r="S54" s="197">
        <v>25</v>
      </c>
      <c r="T54" s="197">
        <v>29.8</v>
      </c>
      <c r="U54" s="197">
        <v>25.1</v>
      </c>
      <c r="V54" s="199">
        <v>21.6</v>
      </c>
      <c r="W54" s="197">
        <v>10.9</v>
      </c>
      <c r="X54" s="197">
        <v>12.9</v>
      </c>
      <c r="Y54" s="197">
        <v>12.1</v>
      </c>
      <c r="Z54" s="205">
        <v>9.257856064980805</v>
      </c>
      <c r="AA54" s="135">
        <v>11.1</v>
      </c>
      <c r="AB54" s="200">
        <v>10.31</v>
      </c>
      <c r="AC54" s="199">
        <v>11.7</v>
      </c>
      <c r="AD54" s="202">
        <v>31.8</v>
      </c>
      <c r="AE54" s="203">
        <v>25</v>
      </c>
      <c r="AF54" s="204">
        <v>6.8</v>
      </c>
    </row>
    <row r="55" spans="1:32" x14ac:dyDescent="0.2">
      <c r="A55" s="207" t="s">
        <v>13</v>
      </c>
      <c r="B55" s="195">
        <v>8.2899999999999991</v>
      </c>
      <c r="C55" s="196">
        <v>10.8</v>
      </c>
      <c r="D55" s="197">
        <v>9.6</v>
      </c>
      <c r="E55" s="197">
        <v>11.4</v>
      </c>
      <c r="F55" s="197">
        <v>10.5</v>
      </c>
      <c r="G55" s="197">
        <v>9.9499999999999993</v>
      </c>
      <c r="H55" s="197">
        <v>10.3</v>
      </c>
      <c r="I55" s="197">
        <v>9.32</v>
      </c>
      <c r="J55" s="199">
        <v>10.24</v>
      </c>
      <c r="K55" s="197">
        <v>7.91</v>
      </c>
      <c r="L55" s="197">
        <v>7.28</v>
      </c>
      <c r="M55" s="197">
        <v>7.66</v>
      </c>
      <c r="N55" s="197">
        <v>7.83</v>
      </c>
      <c r="O55" s="197">
        <v>6.83</v>
      </c>
      <c r="P55" s="197">
        <v>7.26</v>
      </c>
      <c r="Q55" s="199">
        <v>6.46</v>
      </c>
      <c r="R55" s="196">
        <v>3.16</v>
      </c>
      <c r="S55" s="197">
        <v>4.2</v>
      </c>
      <c r="T55" s="197">
        <v>3.44</v>
      </c>
      <c r="U55" s="197">
        <v>4.09</v>
      </c>
      <c r="V55" s="199">
        <v>5.66</v>
      </c>
      <c r="W55" s="197">
        <v>12.9</v>
      </c>
      <c r="X55" s="197">
        <v>13.4</v>
      </c>
      <c r="Y55" s="197">
        <v>14.7</v>
      </c>
      <c r="Z55" s="200">
        <v>14.421043829682622</v>
      </c>
      <c r="AA55" s="135">
        <v>14.7</v>
      </c>
      <c r="AB55" s="200">
        <v>13.07</v>
      </c>
      <c r="AC55" s="199">
        <v>13.8</v>
      </c>
      <c r="AD55" s="202">
        <v>0.66</v>
      </c>
      <c r="AE55" s="203">
        <v>1.82</v>
      </c>
      <c r="AF55" s="204">
        <v>12.1</v>
      </c>
    </row>
    <row r="56" spans="1:32" ht="18" x14ac:dyDescent="0.25">
      <c r="A56" s="194" t="s">
        <v>189</v>
      </c>
      <c r="B56" s="195">
        <v>3.3099999999999996</v>
      </c>
      <c r="C56" s="196">
        <v>1.74</v>
      </c>
      <c r="D56" s="197">
        <v>1.39</v>
      </c>
      <c r="E56" s="197">
        <v>1.58</v>
      </c>
      <c r="F56" s="197">
        <v>1.23</v>
      </c>
      <c r="G56" s="197">
        <v>2.2200000000000002</v>
      </c>
      <c r="H56" s="197">
        <v>1.98</v>
      </c>
      <c r="I56" s="197">
        <v>1.26</v>
      </c>
      <c r="J56" s="199">
        <v>1.28</v>
      </c>
      <c r="K56" s="197">
        <v>1.1399999999999999</v>
      </c>
      <c r="L56" s="197">
        <v>0.92</v>
      </c>
      <c r="M56" s="197">
        <v>0.51</v>
      </c>
      <c r="N56" s="197">
        <v>0.55000000000000004</v>
      </c>
      <c r="O56" s="197">
        <v>0.65100000000000002</v>
      </c>
      <c r="P56" s="197">
        <v>0.86</v>
      </c>
      <c r="Q56" s="199">
        <v>1.1399999999999999</v>
      </c>
      <c r="R56" s="196">
        <v>0.47</v>
      </c>
      <c r="S56" s="197">
        <v>0.56000000000000005</v>
      </c>
      <c r="T56" s="197">
        <v>0.42</v>
      </c>
      <c r="U56" s="197">
        <v>0.81</v>
      </c>
      <c r="V56" s="199">
        <v>0.59</v>
      </c>
      <c r="W56" s="197">
        <v>0.82</v>
      </c>
      <c r="X56" s="197">
        <v>0.4</v>
      </c>
      <c r="Y56" s="197">
        <v>0.46</v>
      </c>
      <c r="Z56" s="205">
        <v>0.96084093559353079</v>
      </c>
      <c r="AA56" s="135">
        <v>0.64</v>
      </c>
      <c r="AB56" s="205">
        <v>0.94</v>
      </c>
      <c r="AC56" s="199">
        <v>0.6</v>
      </c>
      <c r="AD56" s="202">
        <v>0.12</v>
      </c>
      <c r="AE56" s="206">
        <v>0.14000000000000001</v>
      </c>
      <c r="AF56" s="204">
        <v>1.7</v>
      </c>
    </row>
    <row r="57" spans="1:32" ht="18" x14ac:dyDescent="0.25">
      <c r="A57" s="194" t="s">
        <v>190</v>
      </c>
      <c r="B57" s="195">
        <v>1.7349999999999999</v>
      </c>
      <c r="C57" s="196">
        <v>7.4999999999999997E-2</v>
      </c>
      <c r="D57" s="197">
        <v>0.17</v>
      </c>
      <c r="E57" s="197">
        <v>4.4999999999999998E-2</v>
      </c>
      <c r="F57" s="197">
        <v>0.14000000000000001</v>
      </c>
      <c r="G57" s="197">
        <v>0.24</v>
      </c>
      <c r="H57" s="197">
        <v>0.17</v>
      </c>
      <c r="I57" s="197">
        <v>0.1</v>
      </c>
      <c r="J57" s="199">
        <v>0.13</v>
      </c>
      <c r="K57" s="197">
        <v>0.16</v>
      </c>
      <c r="L57" s="197">
        <v>0.1</v>
      </c>
      <c r="M57" s="197">
        <v>3.7999999999999999E-2</v>
      </c>
      <c r="N57" s="197">
        <v>3.3000000000000002E-2</v>
      </c>
      <c r="O57" s="197">
        <v>1.5599999999999999E-2</v>
      </c>
      <c r="P57" s="197">
        <v>0.04</v>
      </c>
      <c r="Q57" s="199">
        <v>0.14000000000000001</v>
      </c>
      <c r="R57" s="196">
        <v>0.03</v>
      </c>
      <c r="S57" s="197">
        <v>2.9000000000000001E-2</v>
      </c>
      <c r="T57" s="208">
        <v>1.8800000000000001E-2</v>
      </c>
      <c r="U57" s="197">
        <v>0.1</v>
      </c>
      <c r="V57" s="199">
        <v>0.08</v>
      </c>
      <c r="W57" s="197">
        <v>0.28999999999999998</v>
      </c>
      <c r="X57" s="197">
        <v>0.11</v>
      </c>
      <c r="Y57" s="197">
        <v>0.13</v>
      </c>
      <c r="Z57" s="205">
        <v>0.19794532960491382</v>
      </c>
      <c r="AA57" s="135">
        <v>0.18</v>
      </c>
      <c r="AB57" s="200">
        <v>0.32</v>
      </c>
      <c r="AC57" s="199">
        <v>0.15</v>
      </c>
      <c r="AD57" s="202">
        <v>3.5999999999999997E-2</v>
      </c>
      <c r="AE57" s="203">
        <v>1.7000000000000001E-2</v>
      </c>
      <c r="AF57" s="204">
        <v>0.1</v>
      </c>
    </row>
    <row r="58" spans="1:32" ht="18" x14ac:dyDescent="0.25">
      <c r="A58" s="194" t="s">
        <v>191</v>
      </c>
      <c r="B58" s="195">
        <v>2.23</v>
      </c>
      <c r="C58" s="196">
        <v>1.28</v>
      </c>
      <c r="D58" s="197">
        <v>0.67</v>
      </c>
      <c r="E58" s="197">
        <v>0</v>
      </c>
      <c r="F58" s="197">
        <v>0.5</v>
      </c>
      <c r="G58" s="197">
        <v>0.66</v>
      </c>
      <c r="H58" s="197">
        <v>0.7</v>
      </c>
      <c r="I58" s="197" t="s">
        <v>67</v>
      </c>
      <c r="J58" s="199" t="s">
        <v>67</v>
      </c>
      <c r="K58" s="197" t="s">
        <v>67</v>
      </c>
      <c r="L58" s="197" t="s">
        <v>67</v>
      </c>
      <c r="M58" s="197">
        <v>0.32</v>
      </c>
      <c r="N58" s="197">
        <v>0.49</v>
      </c>
      <c r="O58" s="197" t="s">
        <v>67</v>
      </c>
      <c r="P58" s="197">
        <v>0.6</v>
      </c>
      <c r="Q58" s="199">
        <v>0.61</v>
      </c>
      <c r="R58" s="196">
        <v>0.4</v>
      </c>
      <c r="S58" s="197">
        <v>0.39</v>
      </c>
      <c r="T58" s="197">
        <v>0.25</v>
      </c>
      <c r="U58" s="197">
        <v>0.65</v>
      </c>
      <c r="V58" s="199">
        <v>0.39</v>
      </c>
      <c r="W58" s="197" t="s">
        <v>67</v>
      </c>
      <c r="X58" s="197">
        <v>0.45</v>
      </c>
      <c r="Y58" s="197">
        <v>0.13</v>
      </c>
      <c r="Z58" s="205">
        <v>0.22785437619557269</v>
      </c>
      <c r="AA58" s="135">
        <v>0.28999999999999998</v>
      </c>
      <c r="AB58" s="197" t="s">
        <v>67</v>
      </c>
      <c r="AC58" s="199"/>
      <c r="AD58" s="202">
        <v>7.0999999999999994E-2</v>
      </c>
      <c r="AE58" s="202">
        <v>1.4E-2</v>
      </c>
      <c r="AF58" s="204">
        <v>0.92</v>
      </c>
    </row>
    <row r="59" spans="1:32" x14ac:dyDescent="0.2">
      <c r="A59" s="209" t="s">
        <v>19</v>
      </c>
      <c r="B59" s="210">
        <f>SUM(B49:B58)</f>
        <v>98.414999999999992</v>
      </c>
      <c r="C59" s="211">
        <f>SUM(C49:C58)</f>
        <v>100.075</v>
      </c>
      <c r="D59" s="212">
        <f t="shared" ref="D59:Q59" si="5">SUM(D49:D58)</f>
        <v>100.05</v>
      </c>
      <c r="E59" s="212">
        <f t="shared" si="5"/>
        <v>98.965000000000018</v>
      </c>
      <c r="F59" s="212">
        <f t="shared" si="5"/>
        <v>99.61</v>
      </c>
      <c r="G59" s="212">
        <f t="shared" si="5"/>
        <v>99.85</v>
      </c>
      <c r="H59" s="212">
        <f t="shared" si="5"/>
        <v>100.17</v>
      </c>
      <c r="I59" s="212">
        <f t="shared" si="5"/>
        <v>48.31</v>
      </c>
      <c r="J59" s="213">
        <f t="shared" si="5"/>
        <v>47.09</v>
      </c>
      <c r="K59" s="211">
        <f t="shared" si="5"/>
        <v>99.169999999999987</v>
      </c>
      <c r="L59" s="212">
        <f t="shared" si="5"/>
        <v>98.089999999999989</v>
      </c>
      <c r="M59" s="212">
        <f t="shared" si="5"/>
        <v>94.967999999999989</v>
      </c>
      <c r="N59" s="212">
        <f t="shared" si="5"/>
        <v>97.436999999999998</v>
      </c>
      <c r="O59" s="212">
        <f t="shared" si="5"/>
        <v>99.579599999999999</v>
      </c>
      <c r="P59" s="212">
        <f t="shared" si="5"/>
        <v>100.25000000000001</v>
      </c>
      <c r="Q59" s="213">
        <f t="shared" si="5"/>
        <v>98.41</v>
      </c>
      <c r="R59" s="211">
        <f>SUM(R49:R58)</f>
        <v>98.47</v>
      </c>
      <c r="S59" s="212">
        <f>SUM(S49:S58)</f>
        <v>99.369</v>
      </c>
      <c r="T59" s="212">
        <f>SUM(T49:T58)</f>
        <v>99.288799999999995</v>
      </c>
      <c r="U59" s="212">
        <f>SUM(U49:U58)</f>
        <v>101.47999999999999</v>
      </c>
      <c r="V59" s="213">
        <f>SUM(V49:V58)</f>
        <v>100.80000000000001</v>
      </c>
      <c r="W59" s="212">
        <f t="shared" ref="W59:AF59" si="6">SUM(W49:W58)</f>
        <v>96.870000000000019</v>
      </c>
      <c r="X59" s="212">
        <f t="shared" si="6"/>
        <v>99.15000000000002</v>
      </c>
      <c r="Y59" s="212">
        <f t="shared" si="6"/>
        <v>99.229999999999976</v>
      </c>
      <c r="Z59" s="212">
        <f t="shared" si="6"/>
        <v>98.905890619161866</v>
      </c>
      <c r="AA59" s="212">
        <f t="shared" si="6"/>
        <v>99.905500000000004</v>
      </c>
      <c r="AB59" s="212">
        <f t="shared" si="6"/>
        <v>99.72999999999999</v>
      </c>
      <c r="AC59" s="213">
        <f t="shared" si="6"/>
        <v>96.75</v>
      </c>
      <c r="AD59" s="214">
        <f t="shared" si="6"/>
        <v>98.716999999999999</v>
      </c>
      <c r="AE59" s="214">
        <f t="shared" si="6"/>
        <v>99.250999999999976</v>
      </c>
      <c r="AF59" s="214">
        <f t="shared" si="6"/>
        <v>99.26</v>
      </c>
    </row>
    <row r="60" spans="1:32" x14ac:dyDescent="0.2">
      <c r="A60" s="215" t="s">
        <v>230</v>
      </c>
      <c r="B60" s="140"/>
      <c r="C60" s="72">
        <v>104.48519999999998</v>
      </c>
      <c r="D60" s="72">
        <v>202.96172499999997</v>
      </c>
      <c r="E60" s="72">
        <v>118.35209999999999</v>
      </c>
      <c r="F60" s="72">
        <v>214.91002500000005</v>
      </c>
      <c r="G60" s="72">
        <v>157.71672499999997</v>
      </c>
      <c r="H60" s="72">
        <v>147.387325</v>
      </c>
      <c r="I60" s="72" t="s">
        <v>67</v>
      </c>
      <c r="J60" s="72" t="s">
        <v>67</v>
      </c>
      <c r="K60" s="72" t="s">
        <v>67</v>
      </c>
      <c r="L60" s="72" t="s">
        <v>67</v>
      </c>
      <c r="M60" s="72">
        <v>382.02190899999994</v>
      </c>
      <c r="N60" s="72">
        <v>388.98611999999986</v>
      </c>
      <c r="O60" s="72" t="s">
        <v>67</v>
      </c>
      <c r="P60" s="72">
        <v>305.87102499999997</v>
      </c>
      <c r="Q60" s="72">
        <v>320.601225</v>
      </c>
      <c r="R60" s="72">
        <v>853.91032499999994</v>
      </c>
      <c r="S60" s="72">
        <v>656.86593599999992</v>
      </c>
      <c r="T60" s="72">
        <v>926.22454243999982</v>
      </c>
      <c r="U60" s="72">
        <v>702.36712499999999</v>
      </c>
      <c r="V60" s="72">
        <v>546.46072500000002</v>
      </c>
      <c r="W60" s="72" t="s">
        <v>67</v>
      </c>
      <c r="X60" s="72">
        <v>376.58612500000004</v>
      </c>
      <c r="Y60" s="72">
        <v>380.8021250000001</v>
      </c>
      <c r="Z60" s="72">
        <v>265.01668111444945</v>
      </c>
      <c r="AA60" s="72">
        <v>387.35603025</v>
      </c>
      <c r="AB60" s="72" t="s">
        <v>67</v>
      </c>
      <c r="AC60" s="72">
        <v>342.39172500000001</v>
      </c>
      <c r="AD60" s="72">
        <v>1374.8671819999997</v>
      </c>
      <c r="AE60" s="72">
        <v>748.18257999999992</v>
      </c>
      <c r="AF60" s="74">
        <v>107.40312500000003</v>
      </c>
    </row>
    <row r="61" spans="1:32" s="134" customFormat="1" x14ac:dyDescent="0.2">
      <c r="A61" s="48"/>
    </row>
    <row r="62" spans="1:32" ht="32" x14ac:dyDescent="0.2">
      <c r="A62" s="220"/>
      <c r="B62" s="175" t="s">
        <v>298</v>
      </c>
      <c r="C62" s="223" t="s">
        <v>56</v>
      </c>
      <c r="D62" s="224" t="s">
        <v>0</v>
      </c>
      <c r="E62" s="224" t="s">
        <v>21</v>
      </c>
      <c r="F62" s="224" t="s">
        <v>1</v>
      </c>
      <c r="G62" s="224" t="s">
        <v>177</v>
      </c>
      <c r="H62" s="224" t="s">
        <v>2</v>
      </c>
      <c r="I62" s="224" t="s">
        <v>179</v>
      </c>
      <c r="J62" s="225" t="s">
        <v>180</v>
      </c>
      <c r="K62" s="226" t="s">
        <v>57</v>
      </c>
      <c r="L62" s="226" t="s">
        <v>58</v>
      </c>
      <c r="M62" s="226" t="s">
        <v>59</v>
      </c>
      <c r="N62" s="226" t="s">
        <v>60</v>
      </c>
      <c r="O62" s="227" t="s">
        <v>61</v>
      </c>
      <c r="P62" s="227" t="s">
        <v>62</v>
      </c>
      <c r="Q62" s="228" t="s">
        <v>3</v>
      </c>
      <c r="R62" s="229" t="s">
        <v>181</v>
      </c>
      <c r="S62" s="229" t="s">
        <v>182</v>
      </c>
      <c r="T62" s="229" t="s">
        <v>183</v>
      </c>
      <c r="U62" s="229" t="s">
        <v>184</v>
      </c>
      <c r="V62" s="230" t="s">
        <v>185</v>
      </c>
      <c r="W62" s="231" t="s">
        <v>4</v>
      </c>
      <c r="X62" s="231" t="s">
        <v>63</v>
      </c>
      <c r="Y62" s="231" t="s">
        <v>64</v>
      </c>
      <c r="Z62" s="232" t="s">
        <v>65</v>
      </c>
      <c r="AA62" s="232" t="s">
        <v>66</v>
      </c>
      <c r="AB62" s="231" t="s">
        <v>5</v>
      </c>
      <c r="AC62" s="233" t="s">
        <v>6</v>
      </c>
      <c r="AD62" s="234" t="s">
        <v>7</v>
      </c>
      <c r="AE62" s="235" t="s">
        <v>8</v>
      </c>
      <c r="AF62" s="236" t="s">
        <v>9</v>
      </c>
    </row>
    <row r="63" spans="1:32" ht="18" x14ac:dyDescent="0.25">
      <c r="A63" s="237" t="s">
        <v>186</v>
      </c>
      <c r="B63" s="195">
        <v>50.926666666666669</v>
      </c>
      <c r="C63" s="238">
        <v>49.4</v>
      </c>
      <c r="D63" s="239">
        <v>51.3</v>
      </c>
      <c r="E63" s="239">
        <v>47.9</v>
      </c>
      <c r="F63" s="239">
        <v>50.5</v>
      </c>
      <c r="G63" s="239">
        <v>49.1</v>
      </c>
      <c r="H63" s="239">
        <v>49.9</v>
      </c>
      <c r="I63" s="239" t="s">
        <v>178</v>
      </c>
      <c r="J63" s="240" t="s">
        <v>178</v>
      </c>
      <c r="K63" s="239">
        <v>46</v>
      </c>
      <c r="L63" s="239">
        <v>49.2</v>
      </c>
      <c r="M63" s="239">
        <v>45.76</v>
      </c>
      <c r="N63" s="239">
        <v>47.72</v>
      </c>
      <c r="O63" s="239">
        <v>49.9</v>
      </c>
      <c r="P63" s="239">
        <v>49.9</v>
      </c>
      <c r="Q63" s="240">
        <v>46.7</v>
      </c>
      <c r="R63" s="239">
        <v>42.4</v>
      </c>
      <c r="S63" s="239">
        <v>46</v>
      </c>
      <c r="T63" s="239">
        <v>43.3</v>
      </c>
      <c r="U63" s="239">
        <v>44</v>
      </c>
      <c r="V63" s="240">
        <v>47.6</v>
      </c>
      <c r="W63" s="239">
        <v>49.5</v>
      </c>
      <c r="X63" s="239">
        <v>46.9</v>
      </c>
      <c r="Y63" s="239">
        <v>48.6</v>
      </c>
      <c r="Z63" s="241">
        <v>49.5</v>
      </c>
      <c r="AA63" s="241">
        <v>47.9</v>
      </c>
      <c r="AB63" s="242">
        <v>50.8</v>
      </c>
      <c r="AC63" s="240">
        <v>47.4</v>
      </c>
      <c r="AD63" s="243">
        <v>37.4</v>
      </c>
      <c r="AE63" s="244">
        <v>52.8</v>
      </c>
      <c r="AF63" s="240">
        <v>51.6</v>
      </c>
    </row>
    <row r="64" spans="1:32" ht="18" x14ac:dyDescent="0.25">
      <c r="A64" s="237" t="s">
        <v>187</v>
      </c>
      <c r="B64" s="195">
        <v>2.2766666666666668</v>
      </c>
      <c r="C64" s="238">
        <v>1.18</v>
      </c>
      <c r="D64" s="239">
        <v>0.82</v>
      </c>
      <c r="E64" s="239">
        <v>1.84</v>
      </c>
      <c r="F64" s="239">
        <v>0.79</v>
      </c>
      <c r="G64" s="239">
        <v>1.3</v>
      </c>
      <c r="H64" s="239">
        <v>0.98</v>
      </c>
      <c r="I64" s="239">
        <v>1.1599999999999999</v>
      </c>
      <c r="J64" s="240">
        <v>0.81</v>
      </c>
      <c r="K64" s="239">
        <v>0.77</v>
      </c>
      <c r="L64" s="239">
        <v>0.7</v>
      </c>
      <c r="M64" s="239">
        <v>0.39</v>
      </c>
      <c r="N64" s="239">
        <v>0.35</v>
      </c>
      <c r="O64" s="239">
        <v>0.53200000000000003</v>
      </c>
      <c r="P64" s="239">
        <v>0.7</v>
      </c>
      <c r="Q64" s="240">
        <v>0.68</v>
      </c>
      <c r="R64" s="239">
        <v>0.39</v>
      </c>
      <c r="S64" s="239">
        <v>0.39</v>
      </c>
      <c r="T64" s="239">
        <v>0.34</v>
      </c>
      <c r="U64" s="239">
        <v>0.55000000000000004</v>
      </c>
      <c r="V64" s="240">
        <v>0.43</v>
      </c>
      <c r="W64" s="239">
        <v>0.35</v>
      </c>
      <c r="X64" s="239">
        <v>0.42</v>
      </c>
      <c r="Y64" s="239">
        <v>0.34</v>
      </c>
      <c r="Z64" s="245">
        <v>0.68</v>
      </c>
      <c r="AA64" s="246">
        <v>0.47</v>
      </c>
      <c r="AB64" s="245">
        <v>0.61</v>
      </c>
      <c r="AC64" s="240">
        <v>0.5</v>
      </c>
      <c r="AD64" s="243">
        <v>0.08</v>
      </c>
      <c r="AE64" s="247">
        <v>0.21</v>
      </c>
      <c r="AF64" s="240">
        <v>0.74</v>
      </c>
    </row>
    <row r="65" spans="1:32" ht="18" x14ac:dyDescent="0.25">
      <c r="A65" s="237" t="s">
        <v>188</v>
      </c>
      <c r="B65" s="195">
        <v>14.166666666666666</v>
      </c>
      <c r="C65" s="238">
        <v>11.2</v>
      </c>
      <c r="D65" s="239">
        <v>6.88</v>
      </c>
      <c r="E65" s="239">
        <v>11</v>
      </c>
      <c r="F65" s="239">
        <v>6.05</v>
      </c>
      <c r="G65" s="239">
        <v>11.2</v>
      </c>
      <c r="H65" s="239">
        <v>10.1</v>
      </c>
      <c r="I65" s="239">
        <v>6.46</v>
      </c>
      <c r="J65" s="240">
        <v>6.83</v>
      </c>
      <c r="K65" s="239">
        <v>5.75</v>
      </c>
      <c r="L65" s="239">
        <v>6.4</v>
      </c>
      <c r="M65" s="239">
        <v>4.37</v>
      </c>
      <c r="N65" s="239">
        <v>4.1900000000000004</v>
      </c>
      <c r="O65" s="239">
        <v>5.17</v>
      </c>
      <c r="P65" s="239">
        <v>5.91</v>
      </c>
      <c r="Q65" s="240">
        <v>6</v>
      </c>
      <c r="R65" s="239">
        <v>2.87</v>
      </c>
      <c r="S65" s="239">
        <v>3.31</v>
      </c>
      <c r="T65" s="239">
        <v>2.06</v>
      </c>
      <c r="U65" s="239">
        <v>4.0199999999999996</v>
      </c>
      <c r="V65" s="240">
        <v>3.32</v>
      </c>
      <c r="W65" s="239">
        <v>1.74</v>
      </c>
      <c r="X65" s="239">
        <v>2.4700000000000002</v>
      </c>
      <c r="Y65" s="239">
        <v>1.68</v>
      </c>
      <c r="Z65" s="245">
        <v>4.09</v>
      </c>
      <c r="AA65" s="246">
        <v>1.91</v>
      </c>
      <c r="AB65" s="245">
        <v>3.28</v>
      </c>
      <c r="AC65" s="240">
        <v>2</v>
      </c>
      <c r="AD65" s="243">
        <v>0.72</v>
      </c>
      <c r="AE65" s="247">
        <v>1.29</v>
      </c>
      <c r="AF65" s="240">
        <v>10.5</v>
      </c>
    </row>
    <row r="66" spans="1:32" ht="18" x14ac:dyDescent="0.25">
      <c r="A66" s="237" t="s">
        <v>414</v>
      </c>
      <c r="B66" s="195">
        <v>13.7</v>
      </c>
      <c r="C66" s="238">
        <v>17.399999999999999</v>
      </c>
      <c r="D66" s="239">
        <v>19.399999999999999</v>
      </c>
      <c r="E66" s="239">
        <v>18.5</v>
      </c>
      <c r="F66" s="239">
        <v>18.100000000000001</v>
      </c>
      <c r="G66" s="239">
        <v>21.2</v>
      </c>
      <c r="H66" s="239">
        <v>19.899999999999999</v>
      </c>
      <c r="I66" s="239">
        <v>19.440000000000001</v>
      </c>
      <c r="J66" s="240">
        <v>17.8</v>
      </c>
      <c r="K66" s="239">
        <v>20.48</v>
      </c>
      <c r="L66" s="239">
        <v>18.399999999999999</v>
      </c>
      <c r="M66" s="239">
        <v>16.059999999999999</v>
      </c>
      <c r="N66" s="239">
        <v>16.52</v>
      </c>
      <c r="O66" s="239">
        <v>17.3</v>
      </c>
      <c r="P66" s="239">
        <v>18.399999999999999</v>
      </c>
      <c r="Q66" s="240">
        <v>20.399999999999999</v>
      </c>
      <c r="R66" s="239">
        <v>20.100000000000001</v>
      </c>
      <c r="S66" s="239">
        <v>19</v>
      </c>
      <c r="T66" s="239">
        <v>19.2</v>
      </c>
      <c r="U66" s="239">
        <v>21.7</v>
      </c>
      <c r="V66" s="240">
        <v>20.6</v>
      </c>
      <c r="W66" s="239">
        <v>19.7</v>
      </c>
      <c r="X66" s="239">
        <v>21.6</v>
      </c>
      <c r="Y66" s="239">
        <v>20.6</v>
      </c>
      <c r="Z66" s="241">
        <v>19.100000000000001</v>
      </c>
      <c r="AA66" s="241">
        <v>22.1</v>
      </c>
      <c r="AB66" s="241">
        <v>19.8</v>
      </c>
      <c r="AC66" s="240">
        <v>20.100000000000001</v>
      </c>
      <c r="AD66" s="244">
        <v>27.3</v>
      </c>
      <c r="AE66" s="244">
        <v>17.5</v>
      </c>
      <c r="AF66" s="240">
        <v>14.4</v>
      </c>
    </row>
    <row r="67" spans="1:32" x14ac:dyDescent="0.2">
      <c r="A67" s="248" t="s">
        <v>11</v>
      </c>
      <c r="B67" s="195">
        <v>0.22666666666666666</v>
      </c>
      <c r="C67" s="238">
        <v>0.43</v>
      </c>
      <c r="D67" s="239">
        <v>0.52</v>
      </c>
      <c r="E67" s="239">
        <v>0.45</v>
      </c>
      <c r="F67" s="239">
        <v>0.5</v>
      </c>
      <c r="G67" s="239">
        <v>0.45</v>
      </c>
      <c r="H67" s="239">
        <v>0.48</v>
      </c>
      <c r="I67" s="239">
        <v>0.51</v>
      </c>
      <c r="J67" s="240">
        <v>0.49</v>
      </c>
      <c r="K67" s="239">
        <v>0.46</v>
      </c>
      <c r="L67" s="239">
        <v>0.49</v>
      </c>
      <c r="M67" s="239">
        <v>0.45</v>
      </c>
      <c r="N67" s="239">
        <v>0.39400000000000002</v>
      </c>
      <c r="O67" s="239">
        <v>0.48099999999999998</v>
      </c>
      <c r="P67" s="239">
        <v>0.48</v>
      </c>
      <c r="Q67" s="240">
        <v>0.48</v>
      </c>
      <c r="R67" s="239">
        <v>0.45</v>
      </c>
      <c r="S67" s="239">
        <v>0.49</v>
      </c>
      <c r="T67" s="239">
        <v>0.46</v>
      </c>
      <c r="U67" s="239">
        <v>0.46</v>
      </c>
      <c r="V67" s="240">
        <v>0.53</v>
      </c>
      <c r="W67" s="239">
        <v>0.67</v>
      </c>
      <c r="X67" s="239">
        <v>0.5</v>
      </c>
      <c r="Y67" s="239">
        <v>0.49</v>
      </c>
      <c r="Z67" s="245">
        <v>0.46</v>
      </c>
      <c r="AA67" s="246">
        <v>0.59</v>
      </c>
      <c r="AB67" s="245">
        <v>0.53</v>
      </c>
      <c r="AC67" s="240">
        <v>0.5</v>
      </c>
      <c r="AD67" s="243">
        <v>0.53</v>
      </c>
      <c r="AE67" s="247">
        <v>0.46</v>
      </c>
      <c r="AF67" s="240">
        <v>0.4</v>
      </c>
    </row>
    <row r="68" spans="1:32" x14ac:dyDescent="0.2">
      <c r="A68" s="248" t="s">
        <v>12</v>
      </c>
      <c r="B68" s="195">
        <v>2.6433333333333331</v>
      </c>
      <c r="C68" s="238">
        <v>6.57</v>
      </c>
      <c r="D68" s="239">
        <v>9.3000000000000007</v>
      </c>
      <c r="E68" s="239">
        <v>6.25</v>
      </c>
      <c r="F68" s="239">
        <v>11.3</v>
      </c>
      <c r="G68" s="239">
        <v>3.53</v>
      </c>
      <c r="H68" s="239">
        <v>5.66</v>
      </c>
      <c r="I68" s="239">
        <v>10.06</v>
      </c>
      <c r="J68" s="240">
        <v>9.51</v>
      </c>
      <c r="K68" s="239">
        <v>16.5</v>
      </c>
      <c r="L68" s="239">
        <v>14.6</v>
      </c>
      <c r="M68" s="239">
        <v>19.41</v>
      </c>
      <c r="N68" s="239">
        <v>19.36</v>
      </c>
      <c r="O68" s="239">
        <v>18.7</v>
      </c>
      <c r="P68" s="239">
        <v>16.100000000000001</v>
      </c>
      <c r="Q68" s="240">
        <v>15.8</v>
      </c>
      <c r="R68" s="239">
        <v>28.2</v>
      </c>
      <c r="S68" s="239">
        <v>25</v>
      </c>
      <c r="T68" s="239">
        <v>29.8</v>
      </c>
      <c r="U68" s="239">
        <v>25.1</v>
      </c>
      <c r="V68" s="240">
        <v>21.6</v>
      </c>
      <c r="W68" s="239">
        <v>10.9</v>
      </c>
      <c r="X68" s="239">
        <v>12.9</v>
      </c>
      <c r="Y68" s="239">
        <v>12.1</v>
      </c>
      <c r="Z68" s="245">
        <v>9.26</v>
      </c>
      <c r="AA68" s="246">
        <v>11.1</v>
      </c>
      <c r="AB68" s="241">
        <v>10.3</v>
      </c>
      <c r="AC68" s="240">
        <v>11.7</v>
      </c>
      <c r="AD68" s="243">
        <v>31.8</v>
      </c>
      <c r="AE68" s="244">
        <v>25</v>
      </c>
      <c r="AF68" s="240">
        <v>6.8</v>
      </c>
    </row>
    <row r="69" spans="1:32" x14ac:dyDescent="0.2">
      <c r="A69" s="248" t="s">
        <v>13</v>
      </c>
      <c r="B69" s="195">
        <v>6.0533333333333337</v>
      </c>
      <c r="C69" s="238">
        <v>10.8</v>
      </c>
      <c r="D69" s="239">
        <v>9.6</v>
      </c>
      <c r="E69" s="239">
        <v>11.4</v>
      </c>
      <c r="F69" s="239">
        <v>10.5</v>
      </c>
      <c r="G69" s="239">
        <v>9.9499999999999993</v>
      </c>
      <c r="H69" s="239">
        <v>10.3</v>
      </c>
      <c r="I69" s="239">
        <v>9.32</v>
      </c>
      <c r="J69" s="240">
        <v>10.24</v>
      </c>
      <c r="K69" s="239">
        <v>7.91</v>
      </c>
      <c r="L69" s="239">
        <v>7.28</v>
      </c>
      <c r="M69" s="239">
        <v>7.66</v>
      </c>
      <c r="N69" s="239">
        <v>7.83</v>
      </c>
      <c r="O69" s="239">
        <v>6.83</v>
      </c>
      <c r="P69" s="239">
        <v>7.26</v>
      </c>
      <c r="Q69" s="240">
        <v>6.46</v>
      </c>
      <c r="R69" s="239">
        <v>3.16</v>
      </c>
      <c r="S69" s="239">
        <v>4.2</v>
      </c>
      <c r="T69" s="239">
        <v>3.44</v>
      </c>
      <c r="U69" s="239">
        <v>4.09</v>
      </c>
      <c r="V69" s="240">
        <v>5.66</v>
      </c>
      <c r="W69" s="239">
        <v>12.9</v>
      </c>
      <c r="X69" s="239">
        <v>13.4</v>
      </c>
      <c r="Y69" s="239">
        <v>14.7</v>
      </c>
      <c r="Z69" s="241">
        <v>14.4</v>
      </c>
      <c r="AA69" s="246">
        <v>14.7</v>
      </c>
      <c r="AB69" s="241">
        <v>13.1</v>
      </c>
      <c r="AC69" s="240">
        <v>13.8</v>
      </c>
      <c r="AD69" s="243">
        <v>0.66</v>
      </c>
      <c r="AE69" s="244">
        <v>1.8</v>
      </c>
      <c r="AF69" s="240">
        <v>12.1</v>
      </c>
    </row>
    <row r="70" spans="1:32" ht="18" x14ac:dyDescent="0.25">
      <c r="A70" s="237" t="s">
        <v>189</v>
      </c>
      <c r="B70" s="195">
        <v>4.0233333333333334</v>
      </c>
      <c r="C70" s="238">
        <v>1.74</v>
      </c>
      <c r="D70" s="239">
        <v>1.39</v>
      </c>
      <c r="E70" s="239">
        <v>1.58</v>
      </c>
      <c r="F70" s="239">
        <v>1.23</v>
      </c>
      <c r="G70" s="239">
        <v>2.2200000000000002</v>
      </c>
      <c r="H70" s="239">
        <v>1.98</v>
      </c>
      <c r="I70" s="239">
        <v>1.26</v>
      </c>
      <c r="J70" s="240">
        <v>1.28</v>
      </c>
      <c r="K70" s="239">
        <v>1.1399999999999999</v>
      </c>
      <c r="L70" s="239">
        <v>0.92</v>
      </c>
      <c r="M70" s="239">
        <v>0.51</v>
      </c>
      <c r="N70" s="239">
        <v>0.55000000000000004</v>
      </c>
      <c r="O70" s="239">
        <v>0.65100000000000002</v>
      </c>
      <c r="P70" s="239">
        <v>0.86</v>
      </c>
      <c r="Q70" s="240">
        <v>1.1399999999999999</v>
      </c>
      <c r="R70" s="239">
        <v>0.47</v>
      </c>
      <c r="S70" s="239">
        <v>0.56000000000000005</v>
      </c>
      <c r="T70" s="239">
        <v>0.42</v>
      </c>
      <c r="U70" s="239">
        <v>0.81</v>
      </c>
      <c r="V70" s="240">
        <v>0.59</v>
      </c>
      <c r="W70" s="239">
        <v>0.82</v>
      </c>
      <c r="X70" s="239">
        <v>0.4</v>
      </c>
      <c r="Y70" s="239">
        <v>0.46</v>
      </c>
      <c r="Z70" s="245">
        <v>0.96</v>
      </c>
      <c r="AA70" s="246">
        <v>0.64</v>
      </c>
      <c r="AB70" s="245">
        <v>0.94</v>
      </c>
      <c r="AC70" s="240">
        <v>0.6</v>
      </c>
      <c r="AD70" s="243">
        <v>0.12</v>
      </c>
      <c r="AE70" s="247">
        <v>0.14000000000000001</v>
      </c>
      <c r="AF70" s="240">
        <v>1.7</v>
      </c>
    </row>
    <row r="71" spans="1:32" ht="18" x14ac:dyDescent="0.25">
      <c r="A71" s="237" t="s">
        <v>190</v>
      </c>
      <c r="B71" s="195">
        <v>2.4633333333333334</v>
      </c>
      <c r="C71" s="238">
        <v>7.4999999999999997E-2</v>
      </c>
      <c r="D71" s="239">
        <v>0.17</v>
      </c>
      <c r="E71" s="239">
        <v>4.4999999999999998E-2</v>
      </c>
      <c r="F71" s="239">
        <v>0.14000000000000001</v>
      </c>
      <c r="G71" s="239">
        <v>0.24</v>
      </c>
      <c r="H71" s="239">
        <v>0.17</v>
      </c>
      <c r="I71" s="239">
        <v>0.1</v>
      </c>
      <c r="J71" s="240">
        <v>0.13</v>
      </c>
      <c r="K71" s="239">
        <v>0.16</v>
      </c>
      <c r="L71" s="239">
        <v>0.1</v>
      </c>
      <c r="M71" s="239">
        <v>3.7999999999999999E-2</v>
      </c>
      <c r="N71" s="239">
        <v>3.3000000000000002E-2</v>
      </c>
      <c r="O71" s="239">
        <v>1.5599999999999999E-2</v>
      </c>
      <c r="P71" s="239">
        <v>0.04</v>
      </c>
      <c r="Q71" s="240">
        <v>0.14000000000000001</v>
      </c>
      <c r="R71" s="239">
        <v>0.03</v>
      </c>
      <c r="S71" s="239">
        <v>2.9000000000000001E-2</v>
      </c>
      <c r="T71" s="249">
        <v>0.02</v>
      </c>
      <c r="U71" s="239">
        <v>0.1</v>
      </c>
      <c r="V71" s="240">
        <v>0.08</v>
      </c>
      <c r="W71" s="239">
        <v>0.28999999999999998</v>
      </c>
      <c r="X71" s="239">
        <v>0.11</v>
      </c>
      <c r="Y71" s="239">
        <v>0.13</v>
      </c>
      <c r="Z71" s="245">
        <v>0.2</v>
      </c>
      <c r="AA71" s="246">
        <v>0.18</v>
      </c>
      <c r="AB71" s="241">
        <v>0.3</v>
      </c>
      <c r="AC71" s="240">
        <v>0.15</v>
      </c>
      <c r="AD71" s="243">
        <v>3.5999999999999997E-2</v>
      </c>
      <c r="AE71" s="244">
        <v>0</v>
      </c>
      <c r="AF71" s="240">
        <v>0.1</v>
      </c>
    </row>
    <row r="72" spans="1:32" ht="18" x14ac:dyDescent="0.25">
      <c r="A72" s="237" t="s">
        <v>191</v>
      </c>
      <c r="B72" s="195">
        <v>1.3966666666666665</v>
      </c>
      <c r="C72" s="238">
        <v>1.28</v>
      </c>
      <c r="D72" s="239">
        <v>0.67</v>
      </c>
      <c r="E72" s="239">
        <v>0</v>
      </c>
      <c r="F72" s="239">
        <v>0.5</v>
      </c>
      <c r="G72" s="239">
        <v>0.66</v>
      </c>
      <c r="H72" s="239">
        <v>0.7</v>
      </c>
      <c r="I72" s="239" t="s">
        <v>67</v>
      </c>
      <c r="J72" s="240" t="s">
        <v>67</v>
      </c>
      <c r="K72" s="239" t="s">
        <v>67</v>
      </c>
      <c r="L72" s="239" t="s">
        <v>67</v>
      </c>
      <c r="M72" s="239">
        <v>0.32</v>
      </c>
      <c r="N72" s="239">
        <v>0.49</v>
      </c>
      <c r="O72" s="239" t="s">
        <v>67</v>
      </c>
      <c r="P72" s="239">
        <v>0.6</v>
      </c>
      <c r="Q72" s="240">
        <v>0.61</v>
      </c>
      <c r="R72" s="239">
        <v>0.4</v>
      </c>
      <c r="S72" s="239">
        <v>0.39</v>
      </c>
      <c r="T72" s="239">
        <v>0.25</v>
      </c>
      <c r="U72" s="239">
        <v>0.65</v>
      </c>
      <c r="V72" s="240">
        <v>0.39</v>
      </c>
      <c r="W72" s="239" t="s">
        <v>67</v>
      </c>
      <c r="X72" s="239">
        <v>0.45</v>
      </c>
      <c r="Y72" s="239">
        <v>0.13</v>
      </c>
      <c r="Z72" s="245">
        <v>0.23</v>
      </c>
      <c r="AA72" s="246">
        <v>0.28999999999999998</v>
      </c>
      <c r="AB72" s="239" t="s">
        <v>67</v>
      </c>
      <c r="AC72" s="240"/>
      <c r="AD72" s="243">
        <v>7.0999999999999994E-2</v>
      </c>
      <c r="AE72" s="243">
        <v>1.4E-2</v>
      </c>
      <c r="AF72" s="240">
        <v>0.92</v>
      </c>
    </row>
    <row r="73" spans="1:32" x14ac:dyDescent="0.2">
      <c r="A73" s="250" t="s">
        <v>19</v>
      </c>
      <c r="B73" s="210">
        <f>SUM(B63:B72)</f>
        <v>97.876666666666679</v>
      </c>
      <c r="C73" s="251">
        <v>100.1</v>
      </c>
      <c r="D73" s="252">
        <v>100.1</v>
      </c>
      <c r="E73" s="252">
        <v>99</v>
      </c>
      <c r="F73" s="252">
        <v>99.6</v>
      </c>
      <c r="G73" s="252">
        <v>99.9</v>
      </c>
      <c r="H73" s="252">
        <v>100.2</v>
      </c>
      <c r="I73" s="252">
        <v>48.3</v>
      </c>
      <c r="J73" s="253">
        <v>47.1</v>
      </c>
      <c r="K73" s="252">
        <v>99.2</v>
      </c>
      <c r="L73" s="252">
        <v>98.1</v>
      </c>
      <c r="M73" s="252">
        <v>95</v>
      </c>
      <c r="N73" s="252">
        <v>97.4</v>
      </c>
      <c r="O73" s="252">
        <v>99.6</v>
      </c>
      <c r="P73" s="252">
        <v>100.3</v>
      </c>
      <c r="Q73" s="253">
        <v>98.4</v>
      </c>
      <c r="R73" s="252">
        <v>98.5</v>
      </c>
      <c r="S73" s="252">
        <v>99.4</v>
      </c>
      <c r="T73" s="252">
        <v>99.3</v>
      </c>
      <c r="U73" s="252">
        <v>101.5</v>
      </c>
      <c r="V73" s="253">
        <v>100.8</v>
      </c>
      <c r="W73" s="252">
        <v>96.9</v>
      </c>
      <c r="X73" s="252">
        <v>99.2</v>
      </c>
      <c r="Y73" s="252">
        <v>99.2</v>
      </c>
      <c r="Z73" s="252">
        <v>98.9</v>
      </c>
      <c r="AA73" s="252">
        <v>99.9</v>
      </c>
      <c r="AB73" s="252">
        <v>99.7</v>
      </c>
      <c r="AC73" s="253">
        <v>96.8</v>
      </c>
      <c r="AD73" s="253">
        <v>98.7</v>
      </c>
      <c r="AE73" s="253">
        <v>99.3</v>
      </c>
      <c r="AF73" s="253">
        <v>99.3</v>
      </c>
    </row>
    <row r="74" spans="1:32" x14ac:dyDescent="0.2">
      <c r="A74" s="102" t="s">
        <v>230</v>
      </c>
      <c r="B74" s="138"/>
      <c r="C74" s="222">
        <v>83.881869444444462</v>
      </c>
      <c r="D74" s="222">
        <v>170.2398444444444</v>
      </c>
      <c r="E74" s="72">
        <v>108.83593611111114</v>
      </c>
      <c r="F74" s="72">
        <v>206.67364444444453</v>
      </c>
      <c r="G74" s="72">
        <v>110.17877777777778</v>
      </c>
      <c r="H74" s="72">
        <v>108.46684444444443</v>
      </c>
      <c r="I74" s="72" t="s">
        <v>67</v>
      </c>
      <c r="J74" s="72" t="s">
        <v>67</v>
      </c>
      <c r="K74" s="72" t="s">
        <v>67</v>
      </c>
      <c r="L74" s="72" t="s">
        <v>67</v>
      </c>
      <c r="M74" s="72">
        <v>441.35147511111114</v>
      </c>
      <c r="N74" s="72">
        <v>430.18584277777768</v>
      </c>
      <c r="O74" s="72" t="s">
        <v>67</v>
      </c>
      <c r="P74" s="72">
        <v>303.73357777777778</v>
      </c>
      <c r="Q74" s="72">
        <v>334.23137777777782</v>
      </c>
      <c r="R74" s="72">
        <v>939.95444444444445</v>
      </c>
      <c r="S74" s="72">
        <v>707.99064544444445</v>
      </c>
      <c r="T74" s="72">
        <v>1015.6944444444445</v>
      </c>
      <c r="U74" s="72">
        <v>759.61341111111119</v>
      </c>
      <c r="V74" s="72">
        <v>572.77154444444443</v>
      </c>
      <c r="W74" s="72" t="s">
        <v>67</v>
      </c>
      <c r="X74" s="72">
        <v>414.52471111111117</v>
      </c>
      <c r="Y74" s="72">
        <v>411.65097777777783</v>
      </c>
      <c r="Z74" s="72">
        <v>276.78441111111113</v>
      </c>
      <c r="AA74" s="72">
        <v>415.27907777777773</v>
      </c>
      <c r="AB74" s="72" t="s">
        <v>67</v>
      </c>
      <c r="AC74" s="72">
        <v>379.72297777777783</v>
      </c>
      <c r="AD74" s="72">
        <v>1483.2926281111113</v>
      </c>
      <c r="AE74" s="72">
        <v>738.17803377777761</v>
      </c>
      <c r="AF74" s="74">
        <v>85.1248111111111</v>
      </c>
    </row>
    <row r="75" spans="1:32" x14ac:dyDescent="0.2">
      <c r="A75" s="216"/>
      <c r="B75" s="140"/>
      <c r="C75" s="140"/>
      <c r="D75" s="140"/>
    </row>
    <row r="76" spans="1:32" ht="32" x14ac:dyDescent="0.2">
      <c r="A76" s="220"/>
      <c r="B76" s="175" t="s">
        <v>299</v>
      </c>
      <c r="C76" s="223" t="s">
        <v>56</v>
      </c>
      <c r="D76" s="224" t="s">
        <v>0</v>
      </c>
      <c r="E76" s="224" t="s">
        <v>21</v>
      </c>
      <c r="F76" s="224" t="s">
        <v>1</v>
      </c>
      <c r="G76" s="224" t="s">
        <v>177</v>
      </c>
      <c r="H76" s="224" t="s">
        <v>2</v>
      </c>
      <c r="I76" s="224" t="s">
        <v>179</v>
      </c>
      <c r="J76" s="225" t="s">
        <v>180</v>
      </c>
      <c r="K76" s="226" t="s">
        <v>57</v>
      </c>
      <c r="L76" s="226" t="s">
        <v>58</v>
      </c>
      <c r="M76" s="226" t="s">
        <v>59</v>
      </c>
      <c r="N76" s="226" t="s">
        <v>60</v>
      </c>
      <c r="O76" s="227" t="s">
        <v>61</v>
      </c>
      <c r="P76" s="227" t="s">
        <v>62</v>
      </c>
      <c r="Q76" s="228" t="s">
        <v>3</v>
      </c>
      <c r="R76" s="254" t="s">
        <v>181</v>
      </c>
      <c r="S76" s="254" t="s">
        <v>182</v>
      </c>
      <c r="T76" s="229" t="s">
        <v>183</v>
      </c>
      <c r="U76" s="229" t="s">
        <v>184</v>
      </c>
      <c r="V76" s="230" t="s">
        <v>185</v>
      </c>
      <c r="W76" s="231" t="s">
        <v>4</v>
      </c>
      <c r="X76" s="231" t="s">
        <v>63</v>
      </c>
      <c r="Y76" s="231" t="s">
        <v>64</v>
      </c>
      <c r="Z76" s="232" t="s">
        <v>65</v>
      </c>
      <c r="AA76" s="232" t="s">
        <v>66</v>
      </c>
      <c r="AB76" s="231" t="s">
        <v>5</v>
      </c>
      <c r="AC76" s="233" t="s">
        <v>6</v>
      </c>
      <c r="AD76" s="234" t="s">
        <v>7</v>
      </c>
      <c r="AE76" s="235" t="s">
        <v>8</v>
      </c>
      <c r="AF76" s="236" t="s">
        <v>9</v>
      </c>
    </row>
    <row r="77" spans="1:32" ht="18" x14ac:dyDescent="0.25">
      <c r="A77" s="194" t="s">
        <v>186</v>
      </c>
      <c r="B77" s="195">
        <v>46.186666666666667</v>
      </c>
      <c r="C77" s="238">
        <v>49.4</v>
      </c>
      <c r="D77" s="239">
        <v>51.3</v>
      </c>
      <c r="E77" s="239">
        <v>47.9</v>
      </c>
      <c r="F77" s="239">
        <v>50.5</v>
      </c>
      <c r="G77" s="239">
        <v>49.1</v>
      </c>
      <c r="H77" s="239">
        <v>49.9</v>
      </c>
      <c r="I77" s="239" t="s">
        <v>178</v>
      </c>
      <c r="J77" s="240" t="s">
        <v>178</v>
      </c>
      <c r="K77" s="239">
        <v>46</v>
      </c>
      <c r="L77" s="239">
        <v>49.2</v>
      </c>
      <c r="M77" s="239">
        <v>45.76</v>
      </c>
      <c r="N77" s="239">
        <v>47.72</v>
      </c>
      <c r="O77" s="239">
        <v>49.9</v>
      </c>
      <c r="P77" s="239">
        <v>49.9</v>
      </c>
      <c r="Q77" s="240">
        <v>46.7</v>
      </c>
      <c r="R77" s="239">
        <v>42.4</v>
      </c>
      <c r="S77" s="239">
        <v>46</v>
      </c>
      <c r="T77" s="239">
        <v>43.3</v>
      </c>
      <c r="U77" s="239">
        <v>44</v>
      </c>
      <c r="V77" s="240">
        <v>47.6</v>
      </c>
      <c r="W77" s="239">
        <v>49.5</v>
      </c>
      <c r="X77" s="239">
        <v>46.9</v>
      </c>
      <c r="Y77" s="239">
        <v>48.6</v>
      </c>
      <c r="Z77" s="241">
        <v>49.5</v>
      </c>
      <c r="AA77" s="241">
        <v>47.9</v>
      </c>
      <c r="AB77" s="242">
        <v>50.8</v>
      </c>
      <c r="AC77" s="240">
        <v>47.4</v>
      </c>
      <c r="AD77" s="243">
        <v>37.4</v>
      </c>
      <c r="AE77" s="244">
        <v>52.8</v>
      </c>
      <c r="AF77" s="240">
        <v>51.6</v>
      </c>
    </row>
    <row r="78" spans="1:32" ht="18" x14ac:dyDescent="0.25">
      <c r="A78" s="194" t="s">
        <v>187</v>
      </c>
      <c r="B78" s="195">
        <v>3.2533333333333334</v>
      </c>
      <c r="C78" s="238">
        <v>1.18</v>
      </c>
      <c r="D78" s="239">
        <v>0.82</v>
      </c>
      <c r="E78" s="239">
        <v>1.84</v>
      </c>
      <c r="F78" s="239">
        <v>0.79</v>
      </c>
      <c r="G78" s="239">
        <v>1.3</v>
      </c>
      <c r="H78" s="239">
        <v>0.98</v>
      </c>
      <c r="I78" s="239">
        <v>1.1599999999999999</v>
      </c>
      <c r="J78" s="240">
        <v>0.81</v>
      </c>
      <c r="K78" s="239">
        <v>0.77</v>
      </c>
      <c r="L78" s="239">
        <v>0.7</v>
      </c>
      <c r="M78" s="239">
        <v>0.39</v>
      </c>
      <c r="N78" s="239">
        <v>0.35</v>
      </c>
      <c r="O78" s="239">
        <v>0.53200000000000003</v>
      </c>
      <c r="P78" s="239">
        <v>0.7</v>
      </c>
      <c r="Q78" s="240">
        <v>0.68</v>
      </c>
      <c r="R78" s="239">
        <v>0.39</v>
      </c>
      <c r="S78" s="239">
        <v>0.39</v>
      </c>
      <c r="T78" s="239">
        <v>0.34</v>
      </c>
      <c r="U78" s="239">
        <v>0.55000000000000004</v>
      </c>
      <c r="V78" s="240">
        <v>0.43</v>
      </c>
      <c r="W78" s="239">
        <v>0.35</v>
      </c>
      <c r="X78" s="239">
        <v>0.42</v>
      </c>
      <c r="Y78" s="239">
        <v>0.34</v>
      </c>
      <c r="Z78" s="245">
        <v>0.68</v>
      </c>
      <c r="AA78" s="246">
        <v>0.47</v>
      </c>
      <c r="AB78" s="245">
        <v>0.61</v>
      </c>
      <c r="AC78" s="240">
        <v>0.5</v>
      </c>
      <c r="AD78" s="243">
        <v>0.08</v>
      </c>
      <c r="AE78" s="247">
        <v>0.21</v>
      </c>
      <c r="AF78" s="240">
        <v>0.74</v>
      </c>
    </row>
    <row r="79" spans="1:32" ht="18" x14ac:dyDescent="0.25">
      <c r="A79" s="194" t="s">
        <v>188</v>
      </c>
      <c r="B79" s="195">
        <v>13.713333333333333</v>
      </c>
      <c r="C79" s="238">
        <v>11.2</v>
      </c>
      <c r="D79" s="239">
        <v>6.88</v>
      </c>
      <c r="E79" s="239">
        <v>11</v>
      </c>
      <c r="F79" s="239">
        <v>6.05</v>
      </c>
      <c r="G79" s="239">
        <v>11.2</v>
      </c>
      <c r="H79" s="239">
        <v>10.1</v>
      </c>
      <c r="I79" s="239">
        <v>6.46</v>
      </c>
      <c r="J79" s="240">
        <v>6.83</v>
      </c>
      <c r="K79" s="239">
        <v>5.75</v>
      </c>
      <c r="L79" s="239">
        <v>6.4</v>
      </c>
      <c r="M79" s="239">
        <v>4.37</v>
      </c>
      <c r="N79" s="239">
        <v>4.1900000000000004</v>
      </c>
      <c r="O79" s="239">
        <v>5.17</v>
      </c>
      <c r="P79" s="239">
        <v>5.91</v>
      </c>
      <c r="Q79" s="240">
        <v>6</v>
      </c>
      <c r="R79" s="239">
        <v>2.87</v>
      </c>
      <c r="S79" s="239">
        <v>3.31</v>
      </c>
      <c r="T79" s="239">
        <v>2.06</v>
      </c>
      <c r="U79" s="239">
        <v>4.0199999999999996</v>
      </c>
      <c r="V79" s="240">
        <v>3.32</v>
      </c>
      <c r="W79" s="239">
        <v>1.74</v>
      </c>
      <c r="X79" s="239">
        <v>2.4700000000000002</v>
      </c>
      <c r="Y79" s="239">
        <v>1.68</v>
      </c>
      <c r="Z79" s="245">
        <v>4.09</v>
      </c>
      <c r="AA79" s="246">
        <v>1.91</v>
      </c>
      <c r="AB79" s="245">
        <v>3.28</v>
      </c>
      <c r="AC79" s="240">
        <v>2</v>
      </c>
      <c r="AD79" s="243">
        <v>0.72</v>
      </c>
      <c r="AE79" s="247">
        <v>1.29</v>
      </c>
      <c r="AF79" s="240">
        <v>10.5</v>
      </c>
    </row>
    <row r="80" spans="1:32" ht="18" x14ac:dyDescent="0.25">
      <c r="A80" s="194" t="s">
        <v>414</v>
      </c>
      <c r="B80" s="195">
        <v>15.63</v>
      </c>
      <c r="C80" s="238">
        <v>17.399999999999999</v>
      </c>
      <c r="D80" s="239">
        <v>19.399999999999999</v>
      </c>
      <c r="E80" s="239">
        <v>18.5</v>
      </c>
      <c r="F80" s="239">
        <v>18.100000000000001</v>
      </c>
      <c r="G80" s="239">
        <v>21.2</v>
      </c>
      <c r="H80" s="239">
        <v>19.899999999999999</v>
      </c>
      <c r="I80" s="239">
        <v>19.440000000000001</v>
      </c>
      <c r="J80" s="240">
        <v>17.8</v>
      </c>
      <c r="K80" s="239">
        <v>20.48</v>
      </c>
      <c r="L80" s="239">
        <v>18.399999999999999</v>
      </c>
      <c r="M80" s="239">
        <v>16.059999999999999</v>
      </c>
      <c r="N80" s="239">
        <v>16.52</v>
      </c>
      <c r="O80" s="239">
        <v>17.3</v>
      </c>
      <c r="P80" s="239">
        <v>18.399999999999999</v>
      </c>
      <c r="Q80" s="240">
        <v>20.399999999999999</v>
      </c>
      <c r="R80" s="239">
        <v>20.100000000000001</v>
      </c>
      <c r="S80" s="239">
        <v>19</v>
      </c>
      <c r="T80" s="239">
        <v>19.2</v>
      </c>
      <c r="U80" s="239">
        <v>21.7</v>
      </c>
      <c r="V80" s="240">
        <v>20.6</v>
      </c>
      <c r="W80" s="239">
        <v>19.7</v>
      </c>
      <c r="X80" s="239">
        <v>21.6</v>
      </c>
      <c r="Y80" s="239">
        <v>20.6</v>
      </c>
      <c r="Z80" s="241">
        <v>19.100000000000001</v>
      </c>
      <c r="AA80" s="241">
        <v>22.1</v>
      </c>
      <c r="AB80" s="241">
        <v>19.8</v>
      </c>
      <c r="AC80" s="240">
        <v>20.100000000000001</v>
      </c>
      <c r="AD80" s="244">
        <v>27.3</v>
      </c>
      <c r="AE80" s="244">
        <v>17.5</v>
      </c>
      <c r="AF80" s="240">
        <v>14.4</v>
      </c>
    </row>
    <row r="81" spans="1:32" x14ac:dyDescent="0.2">
      <c r="A81" s="207" t="s">
        <v>11</v>
      </c>
      <c r="B81" s="195">
        <v>0.25666666666666665</v>
      </c>
      <c r="C81" s="238">
        <v>0.43</v>
      </c>
      <c r="D81" s="239">
        <v>0.52</v>
      </c>
      <c r="E81" s="239">
        <v>0.45</v>
      </c>
      <c r="F81" s="239">
        <v>0.5</v>
      </c>
      <c r="G81" s="239">
        <v>0.45</v>
      </c>
      <c r="H81" s="239">
        <v>0.48</v>
      </c>
      <c r="I81" s="239">
        <v>0.51</v>
      </c>
      <c r="J81" s="240">
        <v>0.49</v>
      </c>
      <c r="K81" s="239">
        <v>0.46</v>
      </c>
      <c r="L81" s="239">
        <v>0.49</v>
      </c>
      <c r="M81" s="239">
        <v>0.45</v>
      </c>
      <c r="N81" s="239">
        <v>0.39400000000000002</v>
      </c>
      <c r="O81" s="239">
        <v>0.48099999999999998</v>
      </c>
      <c r="P81" s="239">
        <v>0.48</v>
      </c>
      <c r="Q81" s="240">
        <v>0.48</v>
      </c>
      <c r="R81" s="239">
        <v>0.45</v>
      </c>
      <c r="S81" s="239">
        <v>0.49</v>
      </c>
      <c r="T81" s="239">
        <v>0.46</v>
      </c>
      <c r="U81" s="239">
        <v>0.46</v>
      </c>
      <c r="V81" s="240">
        <v>0.53</v>
      </c>
      <c r="W81" s="239">
        <v>0.67</v>
      </c>
      <c r="X81" s="239">
        <v>0.5</v>
      </c>
      <c r="Y81" s="239">
        <v>0.49</v>
      </c>
      <c r="Z81" s="245">
        <v>0.46</v>
      </c>
      <c r="AA81" s="246">
        <v>0.59</v>
      </c>
      <c r="AB81" s="245">
        <v>0.53</v>
      </c>
      <c r="AC81" s="240">
        <v>0.5</v>
      </c>
      <c r="AD81" s="243">
        <v>0.53</v>
      </c>
      <c r="AE81" s="247">
        <v>0.46</v>
      </c>
      <c r="AF81" s="240">
        <v>0.4</v>
      </c>
    </row>
    <row r="82" spans="1:32" x14ac:dyDescent="0.2">
      <c r="A82" s="207" t="s">
        <v>12</v>
      </c>
      <c r="B82" s="195">
        <v>4.4300000000000006</v>
      </c>
      <c r="C82" s="238">
        <v>6.57</v>
      </c>
      <c r="D82" s="239">
        <v>9.3000000000000007</v>
      </c>
      <c r="E82" s="239">
        <v>6.25</v>
      </c>
      <c r="F82" s="239">
        <v>11.3</v>
      </c>
      <c r="G82" s="239">
        <v>3.53</v>
      </c>
      <c r="H82" s="239">
        <v>5.66</v>
      </c>
      <c r="I82" s="239">
        <v>10.06</v>
      </c>
      <c r="J82" s="240">
        <v>9.51</v>
      </c>
      <c r="K82" s="239">
        <v>16.5</v>
      </c>
      <c r="L82" s="239">
        <v>14.6</v>
      </c>
      <c r="M82" s="239">
        <v>19.41</v>
      </c>
      <c r="N82" s="239">
        <v>19.36</v>
      </c>
      <c r="O82" s="239">
        <v>18.7</v>
      </c>
      <c r="P82" s="239">
        <v>16.100000000000001</v>
      </c>
      <c r="Q82" s="240">
        <v>15.8</v>
      </c>
      <c r="R82" s="239">
        <v>28.2</v>
      </c>
      <c r="S82" s="239">
        <v>25</v>
      </c>
      <c r="T82" s="239">
        <v>29.8</v>
      </c>
      <c r="U82" s="239">
        <v>25.1</v>
      </c>
      <c r="V82" s="240">
        <v>21.6</v>
      </c>
      <c r="W82" s="239">
        <v>10.9</v>
      </c>
      <c r="X82" s="239">
        <v>12.9</v>
      </c>
      <c r="Y82" s="239">
        <v>12.1</v>
      </c>
      <c r="Z82" s="245">
        <v>9.26</v>
      </c>
      <c r="AA82" s="246">
        <v>11.1</v>
      </c>
      <c r="AB82" s="241">
        <v>10.3</v>
      </c>
      <c r="AC82" s="240">
        <v>11.7</v>
      </c>
      <c r="AD82" s="243">
        <v>31.8</v>
      </c>
      <c r="AE82" s="244">
        <v>25</v>
      </c>
      <c r="AF82" s="240">
        <v>6.8</v>
      </c>
    </row>
    <row r="83" spans="1:32" x14ac:dyDescent="0.2">
      <c r="A83" s="207" t="s">
        <v>13</v>
      </c>
      <c r="B83" s="195">
        <v>8.0966666666666658</v>
      </c>
      <c r="C83" s="238">
        <v>10.8</v>
      </c>
      <c r="D83" s="239">
        <v>9.6</v>
      </c>
      <c r="E83" s="239">
        <v>11.4</v>
      </c>
      <c r="F83" s="239">
        <v>10.5</v>
      </c>
      <c r="G83" s="239">
        <v>9.9499999999999993</v>
      </c>
      <c r="H83" s="239">
        <v>10.3</v>
      </c>
      <c r="I83" s="239">
        <v>9.32</v>
      </c>
      <c r="J83" s="240">
        <v>10.24</v>
      </c>
      <c r="K83" s="239">
        <v>7.91</v>
      </c>
      <c r="L83" s="239">
        <v>7.28</v>
      </c>
      <c r="M83" s="239">
        <v>7.66</v>
      </c>
      <c r="N83" s="239">
        <v>7.83</v>
      </c>
      <c r="O83" s="239">
        <v>6.83</v>
      </c>
      <c r="P83" s="239">
        <v>7.26</v>
      </c>
      <c r="Q83" s="240">
        <v>6.46</v>
      </c>
      <c r="R83" s="239">
        <v>3.16</v>
      </c>
      <c r="S83" s="239">
        <v>4.2</v>
      </c>
      <c r="T83" s="239">
        <v>3.44</v>
      </c>
      <c r="U83" s="239">
        <v>4.09</v>
      </c>
      <c r="V83" s="240">
        <v>5.66</v>
      </c>
      <c r="W83" s="239">
        <v>12.9</v>
      </c>
      <c r="X83" s="239">
        <v>13.4</v>
      </c>
      <c r="Y83" s="239">
        <v>14.7</v>
      </c>
      <c r="Z83" s="241">
        <v>14.4</v>
      </c>
      <c r="AA83" s="246">
        <v>14.7</v>
      </c>
      <c r="AB83" s="241">
        <v>13.1</v>
      </c>
      <c r="AC83" s="240">
        <v>13.8</v>
      </c>
      <c r="AD83" s="243">
        <v>0.66</v>
      </c>
      <c r="AE83" s="244">
        <v>1.8</v>
      </c>
      <c r="AF83" s="240">
        <v>12.1</v>
      </c>
    </row>
    <row r="84" spans="1:32" ht="18" x14ac:dyDescent="0.25">
      <c r="A84" s="194" t="s">
        <v>189</v>
      </c>
      <c r="B84" s="195">
        <v>3.42</v>
      </c>
      <c r="C84" s="238">
        <v>1.74</v>
      </c>
      <c r="D84" s="239">
        <v>1.39</v>
      </c>
      <c r="E84" s="239">
        <v>1.58</v>
      </c>
      <c r="F84" s="239">
        <v>1.23</v>
      </c>
      <c r="G84" s="239">
        <v>2.2200000000000002</v>
      </c>
      <c r="H84" s="239">
        <v>1.98</v>
      </c>
      <c r="I84" s="239">
        <v>1.26</v>
      </c>
      <c r="J84" s="240">
        <v>1.28</v>
      </c>
      <c r="K84" s="239">
        <v>1.1399999999999999</v>
      </c>
      <c r="L84" s="239">
        <v>0.92</v>
      </c>
      <c r="M84" s="239">
        <v>0.51</v>
      </c>
      <c r="N84" s="239">
        <v>0.55000000000000004</v>
      </c>
      <c r="O84" s="239">
        <v>0.65100000000000002</v>
      </c>
      <c r="P84" s="239">
        <v>0.86</v>
      </c>
      <c r="Q84" s="240">
        <v>1.1399999999999999</v>
      </c>
      <c r="R84" s="239">
        <v>0.47</v>
      </c>
      <c r="S84" s="239">
        <v>0.56000000000000005</v>
      </c>
      <c r="T84" s="239">
        <v>0.42</v>
      </c>
      <c r="U84" s="239">
        <v>0.81</v>
      </c>
      <c r="V84" s="240">
        <v>0.59</v>
      </c>
      <c r="W84" s="239">
        <v>0.82</v>
      </c>
      <c r="X84" s="239">
        <v>0.4</v>
      </c>
      <c r="Y84" s="239">
        <v>0.46</v>
      </c>
      <c r="Z84" s="245">
        <v>0.96</v>
      </c>
      <c r="AA84" s="246">
        <v>0.64</v>
      </c>
      <c r="AB84" s="245">
        <v>0.94</v>
      </c>
      <c r="AC84" s="240">
        <v>0.6</v>
      </c>
      <c r="AD84" s="243">
        <v>0.12</v>
      </c>
      <c r="AE84" s="247">
        <v>0.14000000000000001</v>
      </c>
      <c r="AF84" s="240">
        <v>1.7</v>
      </c>
    </row>
    <row r="85" spans="1:32" ht="18" x14ac:dyDescent="0.25">
      <c r="A85" s="194" t="s">
        <v>190</v>
      </c>
      <c r="B85" s="195">
        <v>1.7733333333333334</v>
      </c>
      <c r="C85" s="238">
        <v>7.4999999999999997E-2</v>
      </c>
      <c r="D85" s="239">
        <v>0.17</v>
      </c>
      <c r="E85" s="239">
        <v>4.4999999999999998E-2</v>
      </c>
      <c r="F85" s="239">
        <v>0.14000000000000001</v>
      </c>
      <c r="G85" s="239">
        <v>0.24</v>
      </c>
      <c r="H85" s="239">
        <v>0.17</v>
      </c>
      <c r="I85" s="239">
        <v>0.1</v>
      </c>
      <c r="J85" s="240">
        <v>0.13</v>
      </c>
      <c r="K85" s="239">
        <v>0.16</v>
      </c>
      <c r="L85" s="239">
        <v>0.1</v>
      </c>
      <c r="M85" s="239">
        <v>3.7999999999999999E-2</v>
      </c>
      <c r="N85" s="239">
        <v>3.3000000000000002E-2</v>
      </c>
      <c r="O85" s="239">
        <v>1.5599999999999999E-2</v>
      </c>
      <c r="P85" s="239">
        <v>0.04</v>
      </c>
      <c r="Q85" s="240">
        <v>0.14000000000000001</v>
      </c>
      <c r="R85" s="239">
        <v>0.03</v>
      </c>
      <c r="S85" s="239">
        <v>2.9000000000000001E-2</v>
      </c>
      <c r="T85" s="249">
        <v>0.02</v>
      </c>
      <c r="U85" s="239">
        <v>0.1</v>
      </c>
      <c r="V85" s="240">
        <v>0.08</v>
      </c>
      <c r="W85" s="239">
        <v>0.28999999999999998</v>
      </c>
      <c r="X85" s="239">
        <v>0.11</v>
      </c>
      <c r="Y85" s="239">
        <v>0.13</v>
      </c>
      <c r="Z85" s="245">
        <v>0.2</v>
      </c>
      <c r="AA85" s="246">
        <v>0.18</v>
      </c>
      <c r="AB85" s="241">
        <v>0.3</v>
      </c>
      <c r="AC85" s="240">
        <v>0.15</v>
      </c>
      <c r="AD85" s="243">
        <v>3.5999999999999997E-2</v>
      </c>
      <c r="AE85" s="244">
        <v>0</v>
      </c>
      <c r="AF85" s="240">
        <v>0.1</v>
      </c>
    </row>
    <row r="86" spans="1:32" ht="18" x14ac:dyDescent="0.25">
      <c r="A86" s="194" t="s">
        <v>191</v>
      </c>
      <c r="B86" s="195">
        <v>2.3833333333333333</v>
      </c>
      <c r="C86" s="238">
        <v>1.28</v>
      </c>
      <c r="D86" s="239">
        <v>0.67</v>
      </c>
      <c r="E86" s="239">
        <v>0</v>
      </c>
      <c r="F86" s="239">
        <v>0.5</v>
      </c>
      <c r="G86" s="239">
        <v>0.66</v>
      </c>
      <c r="H86" s="239">
        <v>0.7</v>
      </c>
      <c r="I86" s="239" t="s">
        <v>67</v>
      </c>
      <c r="J86" s="240" t="s">
        <v>67</v>
      </c>
      <c r="K86" s="239" t="s">
        <v>67</v>
      </c>
      <c r="L86" s="239" t="s">
        <v>67</v>
      </c>
      <c r="M86" s="239">
        <v>0.32</v>
      </c>
      <c r="N86" s="239">
        <v>0.49</v>
      </c>
      <c r="O86" s="239" t="s">
        <v>67</v>
      </c>
      <c r="P86" s="239">
        <v>0.6</v>
      </c>
      <c r="Q86" s="240">
        <v>0.61</v>
      </c>
      <c r="R86" s="239">
        <v>0.4</v>
      </c>
      <c r="S86" s="239">
        <v>0.39</v>
      </c>
      <c r="T86" s="239">
        <v>0.25</v>
      </c>
      <c r="U86" s="239">
        <v>0.65</v>
      </c>
      <c r="V86" s="240">
        <v>0.39</v>
      </c>
      <c r="W86" s="239" t="s">
        <v>67</v>
      </c>
      <c r="X86" s="239">
        <v>0.45</v>
      </c>
      <c r="Y86" s="239">
        <v>0.13</v>
      </c>
      <c r="Z86" s="245">
        <v>0.23</v>
      </c>
      <c r="AA86" s="246">
        <v>0.28999999999999998</v>
      </c>
      <c r="AB86" s="239" t="s">
        <v>67</v>
      </c>
      <c r="AC86" s="240"/>
      <c r="AD86" s="243">
        <v>7.0999999999999994E-2</v>
      </c>
      <c r="AE86" s="243">
        <v>1.4E-2</v>
      </c>
      <c r="AF86" s="240">
        <v>0.92</v>
      </c>
    </row>
    <row r="87" spans="1:32" x14ac:dyDescent="0.2">
      <c r="A87" s="209" t="s">
        <v>19</v>
      </c>
      <c r="B87" s="210">
        <f>SUM(B77:B86)</f>
        <v>99.143333333333331</v>
      </c>
      <c r="C87" s="251">
        <v>100.1</v>
      </c>
      <c r="D87" s="252">
        <v>100.1</v>
      </c>
      <c r="E87" s="252">
        <v>99</v>
      </c>
      <c r="F87" s="252">
        <v>99.6</v>
      </c>
      <c r="G87" s="252">
        <v>99.9</v>
      </c>
      <c r="H87" s="252">
        <v>100.2</v>
      </c>
      <c r="I87" s="252">
        <v>48.3</v>
      </c>
      <c r="J87" s="253">
        <v>47.1</v>
      </c>
      <c r="K87" s="252">
        <v>99.2</v>
      </c>
      <c r="L87" s="252">
        <v>98.1</v>
      </c>
      <c r="M87" s="252">
        <v>95</v>
      </c>
      <c r="N87" s="252">
        <v>97.4</v>
      </c>
      <c r="O87" s="252">
        <v>99.6</v>
      </c>
      <c r="P87" s="252">
        <v>100.3</v>
      </c>
      <c r="Q87" s="253">
        <v>98.4</v>
      </c>
      <c r="R87" s="252">
        <v>98.5</v>
      </c>
      <c r="S87" s="252">
        <v>99.4</v>
      </c>
      <c r="T87" s="252">
        <v>99.3</v>
      </c>
      <c r="U87" s="252">
        <v>101.5</v>
      </c>
      <c r="V87" s="253">
        <v>100.8</v>
      </c>
      <c r="W87" s="252">
        <v>96.9</v>
      </c>
      <c r="X87" s="252">
        <v>99.2</v>
      </c>
      <c r="Y87" s="252">
        <v>99.2</v>
      </c>
      <c r="Z87" s="252">
        <v>98.9</v>
      </c>
      <c r="AA87" s="252">
        <v>99.9</v>
      </c>
      <c r="AB87" s="252">
        <v>99.7</v>
      </c>
      <c r="AC87" s="253">
        <v>96.8</v>
      </c>
      <c r="AD87" s="253">
        <v>98.7</v>
      </c>
      <c r="AE87" s="253">
        <v>99.3</v>
      </c>
      <c r="AF87" s="253">
        <v>99.3</v>
      </c>
    </row>
    <row r="88" spans="1:32" x14ac:dyDescent="0.2">
      <c r="A88" s="215" t="s">
        <v>230</v>
      </c>
      <c r="B88" s="140"/>
      <c r="C88" s="72">
        <v>175.53195833333328</v>
      </c>
      <c r="D88" s="72">
        <v>289.27756666666659</v>
      </c>
      <c r="E88" s="72">
        <v>194.87049166666665</v>
      </c>
      <c r="F88" s="72">
        <v>295.96429999999998</v>
      </c>
      <c r="G88" s="72">
        <v>246.52956666666665</v>
      </c>
      <c r="H88" s="72">
        <v>231.77423333333326</v>
      </c>
      <c r="I88" s="72" t="s">
        <v>67</v>
      </c>
      <c r="J88" s="72" t="s">
        <v>67</v>
      </c>
      <c r="K88" s="72" t="s">
        <v>67</v>
      </c>
      <c r="L88" s="72" t="s">
        <v>67</v>
      </c>
      <c r="M88" s="72">
        <v>450.07610399999999</v>
      </c>
      <c r="N88" s="72">
        <v>460.40206499999999</v>
      </c>
      <c r="O88" s="72" t="s">
        <v>67</v>
      </c>
      <c r="P88" s="72">
        <v>385.17330000000004</v>
      </c>
      <c r="Q88" s="72">
        <v>406.7865666666666</v>
      </c>
      <c r="R88" s="72">
        <v>935.62683333333325</v>
      </c>
      <c r="S88" s="72">
        <v>736.40572099999997</v>
      </c>
      <c r="T88" s="72">
        <v>1005.1817666666667</v>
      </c>
      <c r="U88" s="72">
        <v>791.70026666666661</v>
      </c>
      <c r="V88" s="72">
        <v>635.79920000000004</v>
      </c>
      <c r="W88" s="72" t="s">
        <v>67</v>
      </c>
      <c r="X88" s="72">
        <v>477.58463333333333</v>
      </c>
      <c r="Y88" s="72">
        <v>480.2783</v>
      </c>
      <c r="Z88" s="72">
        <v>354.94333333333338</v>
      </c>
      <c r="AA88" s="72">
        <v>493.1628</v>
      </c>
      <c r="AB88" s="72" t="s">
        <v>67</v>
      </c>
      <c r="AC88" s="72">
        <v>438.37836666666664</v>
      </c>
      <c r="AD88" s="72">
        <v>1487.3242570000004</v>
      </c>
      <c r="AE88" s="72">
        <v>827.18219599999998</v>
      </c>
      <c r="AF88" s="74">
        <v>167.61960000000002</v>
      </c>
    </row>
    <row r="89" spans="1:32" x14ac:dyDescent="0.2">
      <c r="B89" s="5"/>
    </row>
    <row r="90" spans="1:32" ht="32" x14ac:dyDescent="0.2">
      <c r="A90" s="220"/>
      <c r="B90" s="175" t="s">
        <v>300</v>
      </c>
      <c r="C90" s="224" t="s">
        <v>56</v>
      </c>
      <c r="D90" s="224" t="s">
        <v>0</v>
      </c>
      <c r="E90" s="224" t="s">
        <v>21</v>
      </c>
      <c r="F90" s="224" t="s">
        <v>1</v>
      </c>
      <c r="G90" s="224" t="s">
        <v>177</v>
      </c>
      <c r="H90" s="224" t="s">
        <v>2</v>
      </c>
      <c r="I90" s="224" t="s">
        <v>179</v>
      </c>
      <c r="J90" s="225" t="s">
        <v>180</v>
      </c>
      <c r="K90" s="226" t="s">
        <v>57</v>
      </c>
      <c r="L90" s="226" t="s">
        <v>58</v>
      </c>
      <c r="M90" s="226" t="s">
        <v>59</v>
      </c>
      <c r="N90" s="226" t="s">
        <v>60</v>
      </c>
      <c r="O90" s="227" t="s">
        <v>61</v>
      </c>
      <c r="P90" s="227" t="s">
        <v>62</v>
      </c>
      <c r="Q90" s="228" t="s">
        <v>3</v>
      </c>
      <c r="R90" s="254" t="s">
        <v>181</v>
      </c>
      <c r="S90" s="254" t="s">
        <v>182</v>
      </c>
      <c r="T90" s="229" t="s">
        <v>183</v>
      </c>
      <c r="U90" s="229" t="s">
        <v>184</v>
      </c>
      <c r="V90" s="230" t="s">
        <v>185</v>
      </c>
      <c r="W90" s="231" t="s">
        <v>4</v>
      </c>
      <c r="X90" s="231" t="s">
        <v>63</v>
      </c>
      <c r="Y90" s="231" t="s">
        <v>64</v>
      </c>
      <c r="Z90" s="232" t="s">
        <v>65</v>
      </c>
      <c r="AA90" s="232" t="s">
        <v>66</v>
      </c>
      <c r="AB90" s="231" t="s">
        <v>5</v>
      </c>
      <c r="AC90" s="233" t="s">
        <v>6</v>
      </c>
      <c r="AD90" s="234" t="s">
        <v>7</v>
      </c>
      <c r="AE90" s="235" t="s">
        <v>8</v>
      </c>
      <c r="AF90" s="236" t="s">
        <v>9</v>
      </c>
    </row>
    <row r="91" spans="1:32" ht="18" x14ac:dyDescent="0.25">
      <c r="A91" s="194" t="s">
        <v>186</v>
      </c>
      <c r="B91" s="195">
        <v>56.284999999999997</v>
      </c>
      <c r="C91" s="255">
        <v>49.4</v>
      </c>
      <c r="D91" s="239">
        <v>51.3</v>
      </c>
      <c r="E91" s="239">
        <v>47.9</v>
      </c>
      <c r="F91" s="239">
        <v>50.5</v>
      </c>
      <c r="G91" s="239">
        <v>49.1</v>
      </c>
      <c r="H91" s="239">
        <v>49.9</v>
      </c>
      <c r="I91" s="239" t="s">
        <v>178</v>
      </c>
      <c r="J91" s="240" t="s">
        <v>178</v>
      </c>
      <c r="K91" s="239">
        <v>46</v>
      </c>
      <c r="L91" s="239">
        <v>49.2</v>
      </c>
      <c r="M91" s="239">
        <v>45.76</v>
      </c>
      <c r="N91" s="239">
        <v>47.72</v>
      </c>
      <c r="O91" s="239">
        <v>49.9</v>
      </c>
      <c r="P91" s="239">
        <v>49.9</v>
      </c>
      <c r="Q91" s="240">
        <v>46.7</v>
      </c>
      <c r="R91" s="239">
        <v>42.4</v>
      </c>
      <c r="S91" s="239">
        <v>46</v>
      </c>
      <c r="T91" s="239">
        <v>43.3</v>
      </c>
      <c r="U91" s="239">
        <v>44</v>
      </c>
      <c r="V91" s="240">
        <v>47.6</v>
      </c>
      <c r="W91" s="239">
        <v>49.5</v>
      </c>
      <c r="X91" s="239">
        <v>46.9</v>
      </c>
      <c r="Y91" s="239">
        <v>48.6</v>
      </c>
      <c r="Z91" s="241">
        <v>49.5</v>
      </c>
      <c r="AA91" s="241">
        <v>47.9</v>
      </c>
      <c r="AB91" s="242">
        <v>50.8</v>
      </c>
      <c r="AC91" s="240">
        <v>47.4</v>
      </c>
      <c r="AD91" s="243">
        <v>37.4</v>
      </c>
      <c r="AE91" s="244">
        <v>52.8</v>
      </c>
      <c r="AF91" s="240">
        <v>51.6</v>
      </c>
    </row>
    <row r="92" spans="1:32" ht="18" x14ac:dyDescent="0.25">
      <c r="A92" s="194" t="s">
        <v>187</v>
      </c>
      <c r="B92" s="195">
        <v>1.4950000000000001</v>
      </c>
      <c r="C92" s="255">
        <v>1.18</v>
      </c>
      <c r="D92" s="239">
        <v>0.82</v>
      </c>
      <c r="E92" s="239">
        <v>1.84</v>
      </c>
      <c r="F92" s="239">
        <v>0.79</v>
      </c>
      <c r="G92" s="239">
        <v>1.3</v>
      </c>
      <c r="H92" s="239">
        <v>0.98</v>
      </c>
      <c r="I92" s="239">
        <v>1.1599999999999999</v>
      </c>
      <c r="J92" s="240">
        <v>0.81</v>
      </c>
      <c r="K92" s="239">
        <v>0.77</v>
      </c>
      <c r="L92" s="239">
        <v>0.7</v>
      </c>
      <c r="M92" s="239">
        <v>0.39</v>
      </c>
      <c r="N92" s="239">
        <v>0.35</v>
      </c>
      <c r="O92" s="239">
        <v>0.53200000000000003</v>
      </c>
      <c r="P92" s="239">
        <v>0.7</v>
      </c>
      <c r="Q92" s="240">
        <v>0.68</v>
      </c>
      <c r="R92" s="239">
        <v>0.39</v>
      </c>
      <c r="S92" s="239">
        <v>0.39</v>
      </c>
      <c r="T92" s="239">
        <v>0.34</v>
      </c>
      <c r="U92" s="239">
        <v>0.55000000000000004</v>
      </c>
      <c r="V92" s="240">
        <v>0.43</v>
      </c>
      <c r="W92" s="239">
        <v>0.35</v>
      </c>
      <c r="X92" s="239">
        <v>0.42</v>
      </c>
      <c r="Y92" s="239">
        <v>0.34</v>
      </c>
      <c r="Z92" s="245">
        <v>0.68</v>
      </c>
      <c r="AA92" s="246">
        <v>0.47</v>
      </c>
      <c r="AB92" s="245">
        <v>0.61</v>
      </c>
      <c r="AC92" s="240">
        <v>0.5</v>
      </c>
      <c r="AD92" s="243">
        <v>0.08</v>
      </c>
      <c r="AE92" s="247">
        <v>0.21</v>
      </c>
      <c r="AF92" s="240">
        <v>0.74</v>
      </c>
    </row>
    <row r="93" spans="1:32" ht="18" x14ac:dyDescent="0.25">
      <c r="A93" s="194" t="s">
        <v>188</v>
      </c>
      <c r="B93" s="195">
        <v>14.89</v>
      </c>
      <c r="C93" s="255">
        <v>11.2</v>
      </c>
      <c r="D93" s="239">
        <v>6.88</v>
      </c>
      <c r="E93" s="239">
        <v>11</v>
      </c>
      <c r="F93" s="239">
        <v>6.05</v>
      </c>
      <c r="G93" s="239">
        <v>11.2</v>
      </c>
      <c r="H93" s="239">
        <v>10.1</v>
      </c>
      <c r="I93" s="239">
        <v>6.46</v>
      </c>
      <c r="J93" s="240">
        <v>6.83</v>
      </c>
      <c r="K93" s="239">
        <v>5.75</v>
      </c>
      <c r="L93" s="239">
        <v>6.4</v>
      </c>
      <c r="M93" s="239">
        <v>4.37</v>
      </c>
      <c r="N93" s="239">
        <v>4.1900000000000004</v>
      </c>
      <c r="O93" s="239">
        <v>5.17</v>
      </c>
      <c r="P93" s="239">
        <v>5.91</v>
      </c>
      <c r="Q93" s="240">
        <v>6</v>
      </c>
      <c r="R93" s="239">
        <v>2.87</v>
      </c>
      <c r="S93" s="239">
        <v>3.31</v>
      </c>
      <c r="T93" s="239">
        <v>2.06</v>
      </c>
      <c r="U93" s="239">
        <v>4.0199999999999996</v>
      </c>
      <c r="V93" s="240">
        <v>3.32</v>
      </c>
      <c r="W93" s="239">
        <v>1.74</v>
      </c>
      <c r="X93" s="239">
        <v>2.4700000000000002</v>
      </c>
      <c r="Y93" s="239">
        <v>1.68</v>
      </c>
      <c r="Z93" s="245">
        <v>4.09</v>
      </c>
      <c r="AA93" s="246">
        <v>1.91</v>
      </c>
      <c r="AB93" s="245">
        <v>3.28</v>
      </c>
      <c r="AC93" s="240">
        <v>2</v>
      </c>
      <c r="AD93" s="243">
        <v>0.72</v>
      </c>
      <c r="AE93" s="247">
        <v>1.29</v>
      </c>
      <c r="AF93" s="240">
        <v>10.5</v>
      </c>
    </row>
    <row r="94" spans="1:32" ht="18" x14ac:dyDescent="0.25">
      <c r="A94" s="194" t="s">
        <v>414</v>
      </c>
      <c r="B94" s="195">
        <v>11.89</v>
      </c>
      <c r="C94" s="255">
        <v>17.399999999999999</v>
      </c>
      <c r="D94" s="239">
        <v>19.399999999999999</v>
      </c>
      <c r="E94" s="239">
        <v>18.5</v>
      </c>
      <c r="F94" s="239">
        <v>18.100000000000001</v>
      </c>
      <c r="G94" s="239">
        <v>21.2</v>
      </c>
      <c r="H94" s="239">
        <v>19.899999999999999</v>
      </c>
      <c r="I94" s="239">
        <v>19.440000000000001</v>
      </c>
      <c r="J94" s="240">
        <v>17.8</v>
      </c>
      <c r="K94" s="239">
        <v>20.48</v>
      </c>
      <c r="L94" s="239">
        <v>18.399999999999999</v>
      </c>
      <c r="M94" s="239">
        <v>16.059999999999999</v>
      </c>
      <c r="N94" s="239">
        <v>16.52</v>
      </c>
      <c r="O94" s="239">
        <v>17.3</v>
      </c>
      <c r="P94" s="239">
        <v>18.399999999999999</v>
      </c>
      <c r="Q94" s="240">
        <v>20.399999999999999</v>
      </c>
      <c r="R94" s="239">
        <v>20.100000000000001</v>
      </c>
      <c r="S94" s="239">
        <v>19</v>
      </c>
      <c r="T94" s="239">
        <v>19.2</v>
      </c>
      <c r="U94" s="239">
        <v>21.7</v>
      </c>
      <c r="V94" s="240">
        <v>20.6</v>
      </c>
      <c r="W94" s="239">
        <v>19.7</v>
      </c>
      <c r="X94" s="239">
        <v>21.6</v>
      </c>
      <c r="Y94" s="239">
        <v>20.6</v>
      </c>
      <c r="Z94" s="241">
        <v>19.100000000000001</v>
      </c>
      <c r="AA94" s="241">
        <v>22.1</v>
      </c>
      <c r="AB94" s="241">
        <v>19.8</v>
      </c>
      <c r="AC94" s="240">
        <v>20.100000000000001</v>
      </c>
      <c r="AD94" s="244">
        <v>27.3</v>
      </c>
      <c r="AE94" s="244">
        <v>17.5</v>
      </c>
      <c r="AF94" s="240">
        <v>14.4</v>
      </c>
    </row>
    <row r="95" spans="1:32" x14ac:dyDescent="0.2">
      <c r="A95" s="207" t="s">
        <v>11</v>
      </c>
      <c r="B95" s="195">
        <v>0.20500000000000002</v>
      </c>
      <c r="C95" s="255">
        <v>0.43</v>
      </c>
      <c r="D95" s="239">
        <v>0.52</v>
      </c>
      <c r="E95" s="239">
        <v>0.45</v>
      </c>
      <c r="F95" s="239">
        <v>0.5</v>
      </c>
      <c r="G95" s="239">
        <v>0.45</v>
      </c>
      <c r="H95" s="239">
        <v>0.48</v>
      </c>
      <c r="I95" s="239">
        <v>0.51</v>
      </c>
      <c r="J95" s="240">
        <v>0.49</v>
      </c>
      <c r="K95" s="239">
        <v>0.46</v>
      </c>
      <c r="L95" s="239">
        <v>0.49</v>
      </c>
      <c r="M95" s="239">
        <v>0.45</v>
      </c>
      <c r="N95" s="239">
        <v>0.39400000000000002</v>
      </c>
      <c r="O95" s="239">
        <v>0.48099999999999998</v>
      </c>
      <c r="P95" s="239">
        <v>0.48</v>
      </c>
      <c r="Q95" s="240">
        <v>0.48</v>
      </c>
      <c r="R95" s="239">
        <v>0.45</v>
      </c>
      <c r="S95" s="239">
        <v>0.49</v>
      </c>
      <c r="T95" s="239">
        <v>0.46</v>
      </c>
      <c r="U95" s="239">
        <v>0.46</v>
      </c>
      <c r="V95" s="240">
        <v>0.53</v>
      </c>
      <c r="W95" s="239">
        <v>0.67</v>
      </c>
      <c r="X95" s="239">
        <v>0.5</v>
      </c>
      <c r="Y95" s="239">
        <v>0.49</v>
      </c>
      <c r="Z95" s="245">
        <v>0.46</v>
      </c>
      <c r="AA95" s="246">
        <v>0.59</v>
      </c>
      <c r="AB95" s="245">
        <v>0.53</v>
      </c>
      <c r="AC95" s="240">
        <v>0.5</v>
      </c>
      <c r="AD95" s="243">
        <v>0.53</v>
      </c>
      <c r="AE95" s="247">
        <v>0.46</v>
      </c>
      <c r="AF95" s="240">
        <v>0.4</v>
      </c>
    </row>
    <row r="96" spans="1:32" x14ac:dyDescent="0.2">
      <c r="A96" s="207" t="s">
        <v>12</v>
      </c>
      <c r="B96" s="195">
        <v>1.6949999999999998</v>
      </c>
      <c r="C96" s="255">
        <v>6.57</v>
      </c>
      <c r="D96" s="239">
        <v>9.3000000000000007</v>
      </c>
      <c r="E96" s="239">
        <v>6.25</v>
      </c>
      <c r="F96" s="239">
        <v>11.3</v>
      </c>
      <c r="G96" s="239">
        <v>3.53</v>
      </c>
      <c r="H96" s="239">
        <v>5.66</v>
      </c>
      <c r="I96" s="239">
        <v>10.06</v>
      </c>
      <c r="J96" s="240">
        <v>9.51</v>
      </c>
      <c r="K96" s="239">
        <v>16.5</v>
      </c>
      <c r="L96" s="239">
        <v>14.6</v>
      </c>
      <c r="M96" s="239">
        <v>19.41</v>
      </c>
      <c r="N96" s="239">
        <v>19.36</v>
      </c>
      <c r="O96" s="239">
        <v>18.7</v>
      </c>
      <c r="P96" s="239">
        <v>16.100000000000001</v>
      </c>
      <c r="Q96" s="240">
        <v>15.8</v>
      </c>
      <c r="R96" s="239">
        <v>28.2</v>
      </c>
      <c r="S96" s="239">
        <v>25</v>
      </c>
      <c r="T96" s="239">
        <v>29.8</v>
      </c>
      <c r="U96" s="239">
        <v>25.1</v>
      </c>
      <c r="V96" s="240">
        <v>21.6</v>
      </c>
      <c r="W96" s="239">
        <v>10.9</v>
      </c>
      <c r="X96" s="239">
        <v>12.9</v>
      </c>
      <c r="Y96" s="239">
        <v>12.1</v>
      </c>
      <c r="Z96" s="245">
        <v>9.26</v>
      </c>
      <c r="AA96" s="246">
        <v>11.1</v>
      </c>
      <c r="AB96" s="241">
        <v>10.3</v>
      </c>
      <c r="AC96" s="240">
        <v>11.7</v>
      </c>
      <c r="AD96" s="243">
        <v>31.8</v>
      </c>
      <c r="AE96" s="244">
        <v>25</v>
      </c>
      <c r="AF96" s="240">
        <v>6.8</v>
      </c>
    </row>
    <row r="97" spans="1:32" x14ac:dyDescent="0.2">
      <c r="A97" s="207" t="s">
        <v>13</v>
      </c>
      <c r="B97" s="195">
        <v>4.5350000000000001</v>
      </c>
      <c r="C97" s="255">
        <v>10.8</v>
      </c>
      <c r="D97" s="239">
        <v>9.6</v>
      </c>
      <c r="E97" s="239">
        <v>11.4</v>
      </c>
      <c r="F97" s="239">
        <v>10.5</v>
      </c>
      <c r="G97" s="239">
        <v>9.9499999999999993</v>
      </c>
      <c r="H97" s="239">
        <v>10.3</v>
      </c>
      <c r="I97" s="239">
        <v>9.32</v>
      </c>
      <c r="J97" s="240">
        <v>10.24</v>
      </c>
      <c r="K97" s="239">
        <v>7.91</v>
      </c>
      <c r="L97" s="239">
        <v>7.28</v>
      </c>
      <c r="M97" s="239">
        <v>7.66</v>
      </c>
      <c r="N97" s="239">
        <v>7.83</v>
      </c>
      <c r="O97" s="239">
        <v>6.83</v>
      </c>
      <c r="P97" s="239">
        <v>7.26</v>
      </c>
      <c r="Q97" s="240">
        <v>6.46</v>
      </c>
      <c r="R97" s="239">
        <v>3.16</v>
      </c>
      <c r="S97" s="239">
        <v>4.2</v>
      </c>
      <c r="T97" s="239">
        <v>3.44</v>
      </c>
      <c r="U97" s="239">
        <v>4.09</v>
      </c>
      <c r="V97" s="240">
        <v>5.66</v>
      </c>
      <c r="W97" s="239">
        <v>12.9</v>
      </c>
      <c r="X97" s="239">
        <v>13.4</v>
      </c>
      <c r="Y97" s="239">
        <v>14.7</v>
      </c>
      <c r="Z97" s="241">
        <v>14.4</v>
      </c>
      <c r="AA97" s="246">
        <v>14.7</v>
      </c>
      <c r="AB97" s="241">
        <v>13.1</v>
      </c>
      <c r="AC97" s="240">
        <v>13.8</v>
      </c>
      <c r="AD97" s="243">
        <v>0.66</v>
      </c>
      <c r="AE97" s="244">
        <v>1.8</v>
      </c>
      <c r="AF97" s="240">
        <v>12.1</v>
      </c>
    </row>
    <row r="98" spans="1:32" ht="18" x14ac:dyDescent="0.25">
      <c r="A98" s="194" t="s">
        <v>189</v>
      </c>
      <c r="B98" s="195">
        <v>4.0449999999999999</v>
      </c>
      <c r="C98" s="255">
        <v>1.74</v>
      </c>
      <c r="D98" s="239">
        <v>1.39</v>
      </c>
      <c r="E98" s="239">
        <v>1.58</v>
      </c>
      <c r="F98" s="239">
        <v>1.23</v>
      </c>
      <c r="G98" s="239">
        <v>2.2200000000000002</v>
      </c>
      <c r="H98" s="239">
        <v>1.98</v>
      </c>
      <c r="I98" s="239">
        <v>1.26</v>
      </c>
      <c r="J98" s="240">
        <v>1.28</v>
      </c>
      <c r="K98" s="239">
        <v>1.1399999999999999</v>
      </c>
      <c r="L98" s="239">
        <v>0.92</v>
      </c>
      <c r="M98" s="239">
        <v>0.51</v>
      </c>
      <c r="N98" s="239">
        <v>0.55000000000000004</v>
      </c>
      <c r="O98" s="239">
        <v>0.65100000000000002</v>
      </c>
      <c r="P98" s="239">
        <v>0.86</v>
      </c>
      <c r="Q98" s="240">
        <v>1.1399999999999999</v>
      </c>
      <c r="R98" s="239">
        <v>0.47</v>
      </c>
      <c r="S98" s="239">
        <v>0.56000000000000005</v>
      </c>
      <c r="T98" s="239">
        <v>0.42</v>
      </c>
      <c r="U98" s="239">
        <v>0.81</v>
      </c>
      <c r="V98" s="240">
        <v>0.59</v>
      </c>
      <c r="W98" s="239">
        <v>0.82</v>
      </c>
      <c r="X98" s="239">
        <v>0.4</v>
      </c>
      <c r="Y98" s="239">
        <v>0.46</v>
      </c>
      <c r="Z98" s="245">
        <v>0.96</v>
      </c>
      <c r="AA98" s="246">
        <v>0.64</v>
      </c>
      <c r="AB98" s="245">
        <v>0.94</v>
      </c>
      <c r="AC98" s="240">
        <v>0.6</v>
      </c>
      <c r="AD98" s="243">
        <v>0.12</v>
      </c>
      <c r="AE98" s="247">
        <v>0.14000000000000001</v>
      </c>
      <c r="AF98" s="240">
        <v>1.7</v>
      </c>
    </row>
    <row r="99" spans="1:32" ht="18" x14ac:dyDescent="0.25">
      <c r="A99" s="194" t="s">
        <v>190</v>
      </c>
      <c r="B99" s="195">
        <v>3.2199999999999998</v>
      </c>
      <c r="C99" s="255">
        <v>7.4999999999999997E-2</v>
      </c>
      <c r="D99" s="239">
        <v>0.17</v>
      </c>
      <c r="E99" s="239">
        <v>4.4999999999999998E-2</v>
      </c>
      <c r="F99" s="239">
        <v>0.14000000000000001</v>
      </c>
      <c r="G99" s="239">
        <v>0.24</v>
      </c>
      <c r="H99" s="239">
        <v>0.17</v>
      </c>
      <c r="I99" s="239">
        <v>0.1</v>
      </c>
      <c r="J99" s="240">
        <v>0.13</v>
      </c>
      <c r="K99" s="239">
        <v>0.16</v>
      </c>
      <c r="L99" s="239">
        <v>0.1</v>
      </c>
      <c r="M99" s="239">
        <v>3.7999999999999999E-2</v>
      </c>
      <c r="N99" s="239">
        <v>3.3000000000000002E-2</v>
      </c>
      <c r="O99" s="239">
        <v>1.5599999999999999E-2</v>
      </c>
      <c r="P99" s="239">
        <v>0.04</v>
      </c>
      <c r="Q99" s="240">
        <v>0.14000000000000001</v>
      </c>
      <c r="R99" s="239">
        <v>0.03</v>
      </c>
      <c r="S99" s="239">
        <v>2.9000000000000001E-2</v>
      </c>
      <c r="T99" s="249">
        <v>0.02</v>
      </c>
      <c r="U99" s="239">
        <v>0.1</v>
      </c>
      <c r="V99" s="240">
        <v>0.08</v>
      </c>
      <c r="W99" s="239">
        <v>0.28999999999999998</v>
      </c>
      <c r="X99" s="239">
        <v>0.11</v>
      </c>
      <c r="Y99" s="239">
        <v>0.13</v>
      </c>
      <c r="Z99" s="245">
        <v>0.2</v>
      </c>
      <c r="AA99" s="246">
        <v>0.18</v>
      </c>
      <c r="AB99" s="241">
        <v>0.3</v>
      </c>
      <c r="AC99" s="240">
        <v>0.15</v>
      </c>
      <c r="AD99" s="243">
        <v>3.5999999999999997E-2</v>
      </c>
      <c r="AE99" s="244">
        <v>0</v>
      </c>
      <c r="AF99" s="240">
        <v>0.1</v>
      </c>
    </row>
    <row r="100" spans="1:32" ht="18" x14ac:dyDescent="0.25">
      <c r="A100" s="194" t="s">
        <v>191</v>
      </c>
      <c r="B100" s="195">
        <v>0.745</v>
      </c>
      <c r="C100" s="255">
        <v>1.28</v>
      </c>
      <c r="D100" s="239">
        <v>0.67</v>
      </c>
      <c r="E100" s="239">
        <v>0</v>
      </c>
      <c r="F100" s="239">
        <v>0.5</v>
      </c>
      <c r="G100" s="239">
        <v>0.66</v>
      </c>
      <c r="H100" s="239">
        <v>0.7</v>
      </c>
      <c r="I100" s="239" t="s">
        <v>67</v>
      </c>
      <c r="J100" s="240" t="s">
        <v>67</v>
      </c>
      <c r="K100" s="239" t="s">
        <v>67</v>
      </c>
      <c r="L100" s="239" t="s">
        <v>67</v>
      </c>
      <c r="M100" s="239">
        <v>0.32</v>
      </c>
      <c r="N100" s="239">
        <v>0.49</v>
      </c>
      <c r="O100" s="239" t="s">
        <v>67</v>
      </c>
      <c r="P100" s="239">
        <v>0.6</v>
      </c>
      <c r="Q100" s="240">
        <v>0.61</v>
      </c>
      <c r="R100" s="239">
        <v>0.4</v>
      </c>
      <c r="S100" s="239">
        <v>0.39</v>
      </c>
      <c r="T100" s="239">
        <v>0.25</v>
      </c>
      <c r="U100" s="239">
        <v>0.65</v>
      </c>
      <c r="V100" s="240">
        <v>0.39</v>
      </c>
      <c r="W100" s="239" t="s">
        <v>67</v>
      </c>
      <c r="X100" s="239">
        <v>0.45</v>
      </c>
      <c r="Y100" s="239">
        <v>0.13</v>
      </c>
      <c r="Z100" s="245">
        <v>0.23</v>
      </c>
      <c r="AA100" s="246">
        <v>0.28999999999999998</v>
      </c>
      <c r="AB100" s="239" t="s">
        <v>67</v>
      </c>
      <c r="AC100" s="240"/>
      <c r="AD100" s="243">
        <v>7.0999999999999994E-2</v>
      </c>
      <c r="AE100" s="243">
        <v>1.4E-2</v>
      </c>
      <c r="AF100" s="240">
        <v>0.92</v>
      </c>
    </row>
    <row r="101" spans="1:32" x14ac:dyDescent="0.2">
      <c r="A101" s="209" t="s">
        <v>19</v>
      </c>
      <c r="B101" s="210">
        <f>SUM(B91:B100)</f>
        <v>99.004999999999981</v>
      </c>
      <c r="C101" s="252">
        <v>100.1</v>
      </c>
      <c r="D101" s="252">
        <v>100.1</v>
      </c>
      <c r="E101" s="252">
        <v>99</v>
      </c>
      <c r="F101" s="252">
        <v>99.6</v>
      </c>
      <c r="G101" s="252">
        <v>99.9</v>
      </c>
      <c r="H101" s="252">
        <v>100.2</v>
      </c>
      <c r="I101" s="252">
        <v>48.3</v>
      </c>
      <c r="J101" s="253">
        <v>47.1</v>
      </c>
      <c r="K101" s="252">
        <v>99.2</v>
      </c>
      <c r="L101" s="252">
        <v>98.1</v>
      </c>
      <c r="M101" s="252">
        <v>95</v>
      </c>
      <c r="N101" s="252">
        <v>97.4</v>
      </c>
      <c r="O101" s="252">
        <v>99.6</v>
      </c>
      <c r="P101" s="252">
        <v>100.3</v>
      </c>
      <c r="Q101" s="253">
        <v>98.4</v>
      </c>
      <c r="R101" s="252">
        <v>98.5</v>
      </c>
      <c r="S101" s="252">
        <v>99.4</v>
      </c>
      <c r="T101" s="252">
        <v>99.3</v>
      </c>
      <c r="U101" s="252">
        <v>101.5</v>
      </c>
      <c r="V101" s="253">
        <v>100.8</v>
      </c>
      <c r="W101" s="252">
        <v>96.9</v>
      </c>
      <c r="X101" s="252">
        <v>99.2</v>
      </c>
      <c r="Y101" s="252">
        <v>99.2</v>
      </c>
      <c r="Z101" s="252">
        <v>98.9</v>
      </c>
      <c r="AA101" s="252">
        <v>99.9</v>
      </c>
      <c r="AB101" s="252">
        <v>99.7</v>
      </c>
      <c r="AC101" s="253">
        <v>96.8</v>
      </c>
      <c r="AD101" s="253">
        <v>98.7</v>
      </c>
      <c r="AE101" s="253">
        <v>99.3</v>
      </c>
      <c r="AF101" s="253">
        <v>99.3</v>
      </c>
    </row>
    <row r="102" spans="1:32" x14ac:dyDescent="0.2">
      <c r="A102" s="215" t="s">
        <v>230</v>
      </c>
      <c r="B102" s="140"/>
      <c r="C102" s="72">
        <v>185.97472499999995</v>
      </c>
      <c r="D102" s="72">
        <v>266.43200000000002</v>
      </c>
      <c r="E102" s="72">
        <v>232.41292499999994</v>
      </c>
      <c r="F102" s="72">
        <v>313.64519999999999</v>
      </c>
      <c r="G102" s="72">
        <v>221.75349999999989</v>
      </c>
      <c r="H102" s="72">
        <v>212.52779999999998</v>
      </c>
      <c r="I102" s="72" t="s">
        <v>67</v>
      </c>
      <c r="J102" s="72" t="s">
        <v>67</v>
      </c>
      <c r="K102" s="72" t="s">
        <v>67</v>
      </c>
      <c r="L102" s="72" t="s">
        <v>67</v>
      </c>
      <c r="M102" s="72">
        <v>599.30852399999981</v>
      </c>
      <c r="N102" s="72">
        <v>569.85926499999982</v>
      </c>
      <c r="O102" s="72" t="s">
        <v>67</v>
      </c>
      <c r="P102" s="72">
        <v>417.983</v>
      </c>
      <c r="Q102" s="72">
        <v>487.62389999999982</v>
      </c>
      <c r="R102" s="72">
        <v>1155.6974999999998</v>
      </c>
      <c r="S102" s="72">
        <v>877.1042809999999</v>
      </c>
      <c r="T102" s="72">
        <v>1222.9212999999997</v>
      </c>
      <c r="U102" s="72">
        <v>960.47429999999997</v>
      </c>
      <c r="V102" s="72">
        <v>729.22269999999992</v>
      </c>
      <c r="W102" s="72" t="s">
        <v>67</v>
      </c>
      <c r="X102" s="72">
        <v>590.81409999999994</v>
      </c>
      <c r="Y102" s="72">
        <v>568.63979999999992</v>
      </c>
      <c r="Z102" s="72">
        <v>408.75719999999995</v>
      </c>
      <c r="AA102" s="72">
        <v>583.99279999999999</v>
      </c>
      <c r="AB102" s="72" t="s">
        <v>67</v>
      </c>
      <c r="AC102" s="72">
        <v>543.62199999999996</v>
      </c>
      <c r="AD102" s="72">
        <v>1783.4378069999998</v>
      </c>
      <c r="AE102" s="72">
        <v>823.22193599999991</v>
      </c>
      <c r="AF102" s="74">
        <v>155.60309999999993</v>
      </c>
    </row>
    <row r="104" spans="1:32" ht="32" x14ac:dyDescent="0.2">
      <c r="A104" s="220"/>
      <c r="B104" s="175" t="s">
        <v>301</v>
      </c>
      <c r="C104" s="223" t="s">
        <v>56</v>
      </c>
      <c r="D104" s="224" t="s">
        <v>0</v>
      </c>
      <c r="E104" s="224" t="s">
        <v>21</v>
      </c>
      <c r="F104" s="224" t="s">
        <v>1</v>
      </c>
      <c r="G104" s="224" t="s">
        <v>177</v>
      </c>
      <c r="H104" s="224" t="s">
        <v>2</v>
      </c>
      <c r="I104" s="224" t="s">
        <v>179</v>
      </c>
      <c r="J104" s="225" t="s">
        <v>180</v>
      </c>
      <c r="K104" s="226" t="s">
        <v>57</v>
      </c>
      <c r="L104" s="226" t="s">
        <v>58</v>
      </c>
      <c r="M104" s="226" t="s">
        <v>59</v>
      </c>
      <c r="N104" s="226" t="s">
        <v>60</v>
      </c>
      <c r="O104" s="227" t="s">
        <v>61</v>
      </c>
      <c r="P104" s="227" t="s">
        <v>62</v>
      </c>
      <c r="Q104" s="228" t="s">
        <v>3</v>
      </c>
      <c r="R104" s="254" t="s">
        <v>181</v>
      </c>
      <c r="S104" s="254" t="s">
        <v>182</v>
      </c>
      <c r="T104" s="229" t="s">
        <v>183</v>
      </c>
      <c r="U104" s="229" t="s">
        <v>184</v>
      </c>
      <c r="V104" s="230" t="s">
        <v>185</v>
      </c>
      <c r="W104" s="231" t="s">
        <v>4</v>
      </c>
      <c r="X104" s="231" t="s">
        <v>63</v>
      </c>
      <c r="Y104" s="231" t="s">
        <v>64</v>
      </c>
      <c r="Z104" s="232" t="s">
        <v>65</v>
      </c>
      <c r="AA104" s="232" t="s">
        <v>66</v>
      </c>
      <c r="AB104" s="231" t="s">
        <v>5</v>
      </c>
      <c r="AC104" s="233" t="s">
        <v>6</v>
      </c>
      <c r="AD104" s="234" t="s">
        <v>7</v>
      </c>
      <c r="AE104" s="235" t="s">
        <v>8</v>
      </c>
      <c r="AF104" s="236" t="s">
        <v>9</v>
      </c>
    </row>
    <row r="105" spans="1:32" ht="18" x14ac:dyDescent="0.25">
      <c r="A105" s="194" t="s">
        <v>186</v>
      </c>
      <c r="B105" s="195">
        <v>48.564999999999998</v>
      </c>
      <c r="C105" s="238">
        <v>49.4</v>
      </c>
      <c r="D105" s="239">
        <v>51.3</v>
      </c>
      <c r="E105" s="239">
        <v>47.9</v>
      </c>
      <c r="F105" s="239">
        <v>50.5</v>
      </c>
      <c r="G105" s="239">
        <v>49.1</v>
      </c>
      <c r="H105" s="239">
        <v>49.9</v>
      </c>
      <c r="I105" s="239" t="s">
        <v>178</v>
      </c>
      <c r="J105" s="240" t="s">
        <v>178</v>
      </c>
      <c r="K105" s="239">
        <v>46</v>
      </c>
      <c r="L105" s="239">
        <v>49.2</v>
      </c>
      <c r="M105" s="239">
        <v>45.76</v>
      </c>
      <c r="N105" s="239">
        <v>47.72</v>
      </c>
      <c r="O105" s="239">
        <v>49.9</v>
      </c>
      <c r="P105" s="239">
        <v>49.9</v>
      </c>
      <c r="Q105" s="240">
        <v>46.7</v>
      </c>
      <c r="R105" s="239">
        <v>42.4</v>
      </c>
      <c r="S105" s="239">
        <v>46</v>
      </c>
      <c r="T105" s="239">
        <v>43.3</v>
      </c>
      <c r="U105" s="239">
        <v>44</v>
      </c>
      <c r="V105" s="240">
        <v>47.6</v>
      </c>
      <c r="W105" s="239">
        <v>49.5</v>
      </c>
      <c r="X105" s="239">
        <v>46.9</v>
      </c>
      <c r="Y105" s="239">
        <v>48.6</v>
      </c>
      <c r="Z105" s="241">
        <v>49.5</v>
      </c>
      <c r="AA105" s="241">
        <v>47.9</v>
      </c>
      <c r="AB105" s="242">
        <v>50.8</v>
      </c>
      <c r="AC105" s="240">
        <v>47.4</v>
      </c>
      <c r="AD105" s="243">
        <v>37.4</v>
      </c>
      <c r="AE105" s="244">
        <v>52.8</v>
      </c>
      <c r="AF105" s="240">
        <v>51.6</v>
      </c>
    </row>
    <row r="106" spans="1:32" ht="18" x14ac:dyDescent="0.25">
      <c r="A106" s="194" t="s">
        <v>187</v>
      </c>
      <c r="B106" s="195">
        <v>2.9450000000000003</v>
      </c>
      <c r="C106" s="238">
        <v>1.18</v>
      </c>
      <c r="D106" s="239">
        <v>0.82</v>
      </c>
      <c r="E106" s="239">
        <v>1.84</v>
      </c>
      <c r="F106" s="239">
        <v>0.79</v>
      </c>
      <c r="G106" s="239">
        <v>1.3</v>
      </c>
      <c r="H106" s="239">
        <v>0.98</v>
      </c>
      <c r="I106" s="239">
        <v>1.1599999999999999</v>
      </c>
      <c r="J106" s="240">
        <v>0.81</v>
      </c>
      <c r="K106" s="239">
        <v>0.77</v>
      </c>
      <c r="L106" s="239">
        <v>0.7</v>
      </c>
      <c r="M106" s="239">
        <v>0.39</v>
      </c>
      <c r="N106" s="239">
        <v>0.35</v>
      </c>
      <c r="O106" s="239">
        <v>0.53200000000000003</v>
      </c>
      <c r="P106" s="239">
        <v>0.7</v>
      </c>
      <c r="Q106" s="240">
        <v>0.68</v>
      </c>
      <c r="R106" s="239">
        <v>0.39</v>
      </c>
      <c r="S106" s="239">
        <v>0.39</v>
      </c>
      <c r="T106" s="239">
        <v>0.34</v>
      </c>
      <c r="U106" s="239">
        <v>0.55000000000000004</v>
      </c>
      <c r="V106" s="240">
        <v>0.43</v>
      </c>
      <c r="W106" s="239">
        <v>0.35</v>
      </c>
      <c r="X106" s="239">
        <v>0.42</v>
      </c>
      <c r="Y106" s="239">
        <v>0.34</v>
      </c>
      <c r="Z106" s="245">
        <v>0.68</v>
      </c>
      <c r="AA106" s="246">
        <v>0.47</v>
      </c>
      <c r="AB106" s="245">
        <v>0.61</v>
      </c>
      <c r="AC106" s="240">
        <v>0.5</v>
      </c>
      <c r="AD106" s="243">
        <v>0.08</v>
      </c>
      <c r="AE106" s="247">
        <v>0.21</v>
      </c>
      <c r="AF106" s="240">
        <v>0.74</v>
      </c>
    </row>
    <row r="107" spans="1:32" ht="18" x14ac:dyDescent="0.25">
      <c r="A107" s="194" t="s">
        <v>188</v>
      </c>
      <c r="B107" s="195">
        <v>13.84</v>
      </c>
      <c r="C107" s="238">
        <v>11.2</v>
      </c>
      <c r="D107" s="239">
        <v>6.88</v>
      </c>
      <c r="E107" s="239">
        <v>11</v>
      </c>
      <c r="F107" s="239">
        <v>6.05</v>
      </c>
      <c r="G107" s="239">
        <v>11.2</v>
      </c>
      <c r="H107" s="239">
        <v>10.1</v>
      </c>
      <c r="I107" s="239">
        <v>6.46</v>
      </c>
      <c r="J107" s="240">
        <v>6.83</v>
      </c>
      <c r="K107" s="239">
        <v>5.75</v>
      </c>
      <c r="L107" s="239">
        <v>6.4</v>
      </c>
      <c r="M107" s="239">
        <v>4.37</v>
      </c>
      <c r="N107" s="239">
        <v>4.1900000000000004</v>
      </c>
      <c r="O107" s="239">
        <v>5.17</v>
      </c>
      <c r="P107" s="239">
        <v>5.91</v>
      </c>
      <c r="Q107" s="240">
        <v>6</v>
      </c>
      <c r="R107" s="239">
        <v>2.87</v>
      </c>
      <c r="S107" s="239">
        <v>3.31</v>
      </c>
      <c r="T107" s="239">
        <v>2.06</v>
      </c>
      <c r="U107" s="239">
        <v>4.0199999999999996</v>
      </c>
      <c r="V107" s="240">
        <v>3.32</v>
      </c>
      <c r="W107" s="239">
        <v>1.74</v>
      </c>
      <c r="X107" s="239">
        <v>2.4700000000000002</v>
      </c>
      <c r="Y107" s="239">
        <v>1.68</v>
      </c>
      <c r="Z107" s="245">
        <v>4.09</v>
      </c>
      <c r="AA107" s="246">
        <v>1.91</v>
      </c>
      <c r="AB107" s="245">
        <v>3.28</v>
      </c>
      <c r="AC107" s="240">
        <v>2</v>
      </c>
      <c r="AD107" s="243">
        <v>0.72</v>
      </c>
      <c r="AE107" s="247">
        <v>1.29</v>
      </c>
      <c r="AF107" s="240">
        <v>10.5</v>
      </c>
    </row>
    <row r="108" spans="1:32" ht="18" x14ac:dyDescent="0.25">
      <c r="A108" s="194" t="s">
        <v>414</v>
      </c>
      <c r="B108" s="195">
        <v>15.27</v>
      </c>
      <c r="C108" s="238">
        <v>17.399999999999999</v>
      </c>
      <c r="D108" s="239">
        <v>19.399999999999999</v>
      </c>
      <c r="E108" s="239">
        <v>18.5</v>
      </c>
      <c r="F108" s="239">
        <v>18.100000000000001</v>
      </c>
      <c r="G108" s="239">
        <v>21.2</v>
      </c>
      <c r="H108" s="239">
        <v>19.899999999999999</v>
      </c>
      <c r="I108" s="239">
        <v>19.440000000000001</v>
      </c>
      <c r="J108" s="240">
        <v>17.8</v>
      </c>
      <c r="K108" s="239">
        <v>20.48</v>
      </c>
      <c r="L108" s="239">
        <v>18.399999999999999</v>
      </c>
      <c r="M108" s="239">
        <v>16.059999999999999</v>
      </c>
      <c r="N108" s="239">
        <v>16.52</v>
      </c>
      <c r="O108" s="239">
        <v>17.3</v>
      </c>
      <c r="P108" s="239">
        <v>18.399999999999999</v>
      </c>
      <c r="Q108" s="240">
        <v>20.399999999999999</v>
      </c>
      <c r="R108" s="239">
        <v>20.100000000000001</v>
      </c>
      <c r="S108" s="239">
        <v>19</v>
      </c>
      <c r="T108" s="239">
        <v>19.2</v>
      </c>
      <c r="U108" s="239">
        <v>21.7</v>
      </c>
      <c r="V108" s="240">
        <v>20.6</v>
      </c>
      <c r="W108" s="239">
        <v>19.7</v>
      </c>
      <c r="X108" s="239">
        <v>21.6</v>
      </c>
      <c r="Y108" s="239">
        <v>20.6</v>
      </c>
      <c r="Z108" s="241">
        <v>19.100000000000001</v>
      </c>
      <c r="AA108" s="241">
        <v>22.1</v>
      </c>
      <c r="AB108" s="241">
        <v>19.8</v>
      </c>
      <c r="AC108" s="240">
        <v>20.100000000000001</v>
      </c>
      <c r="AD108" s="244">
        <v>27.3</v>
      </c>
      <c r="AE108" s="244">
        <v>17.5</v>
      </c>
      <c r="AF108" s="240">
        <v>14.4</v>
      </c>
    </row>
    <row r="109" spans="1:32" x14ac:dyDescent="0.2">
      <c r="A109" s="207" t="s">
        <v>11</v>
      </c>
      <c r="B109" s="195">
        <v>0.24</v>
      </c>
      <c r="C109" s="238">
        <v>0.43</v>
      </c>
      <c r="D109" s="239">
        <v>0.52</v>
      </c>
      <c r="E109" s="239">
        <v>0.45</v>
      </c>
      <c r="F109" s="239">
        <v>0.5</v>
      </c>
      <c r="G109" s="239">
        <v>0.45</v>
      </c>
      <c r="H109" s="239">
        <v>0.48</v>
      </c>
      <c r="I109" s="239">
        <v>0.51</v>
      </c>
      <c r="J109" s="240">
        <v>0.49</v>
      </c>
      <c r="K109" s="239">
        <v>0.46</v>
      </c>
      <c r="L109" s="239">
        <v>0.49</v>
      </c>
      <c r="M109" s="239">
        <v>0.45</v>
      </c>
      <c r="N109" s="239">
        <v>0.39400000000000002</v>
      </c>
      <c r="O109" s="239">
        <v>0.48099999999999998</v>
      </c>
      <c r="P109" s="239">
        <v>0.48</v>
      </c>
      <c r="Q109" s="240">
        <v>0.48</v>
      </c>
      <c r="R109" s="239">
        <v>0.45</v>
      </c>
      <c r="S109" s="239">
        <v>0.49</v>
      </c>
      <c r="T109" s="239">
        <v>0.46</v>
      </c>
      <c r="U109" s="239">
        <v>0.46</v>
      </c>
      <c r="V109" s="240">
        <v>0.53</v>
      </c>
      <c r="W109" s="239">
        <v>0.67</v>
      </c>
      <c r="X109" s="239">
        <v>0.5</v>
      </c>
      <c r="Y109" s="239">
        <v>0.49</v>
      </c>
      <c r="Z109" s="245">
        <v>0.46</v>
      </c>
      <c r="AA109" s="246">
        <v>0.59</v>
      </c>
      <c r="AB109" s="245">
        <v>0.53</v>
      </c>
      <c r="AC109" s="240">
        <v>0.5</v>
      </c>
      <c r="AD109" s="243">
        <v>0.53</v>
      </c>
      <c r="AE109" s="247">
        <v>0.46</v>
      </c>
      <c r="AF109" s="240">
        <v>0.4</v>
      </c>
    </row>
    <row r="110" spans="1:32" x14ac:dyDescent="0.2">
      <c r="A110" s="207" t="s">
        <v>12</v>
      </c>
      <c r="B110" s="195">
        <v>3.6850000000000001</v>
      </c>
      <c r="C110" s="238">
        <v>6.57</v>
      </c>
      <c r="D110" s="239">
        <v>9.3000000000000007</v>
      </c>
      <c r="E110" s="239">
        <v>6.25</v>
      </c>
      <c r="F110" s="239">
        <v>11.3</v>
      </c>
      <c r="G110" s="239">
        <v>3.53</v>
      </c>
      <c r="H110" s="239">
        <v>5.66</v>
      </c>
      <c r="I110" s="239">
        <v>10.06</v>
      </c>
      <c r="J110" s="240">
        <v>9.51</v>
      </c>
      <c r="K110" s="239">
        <v>16.5</v>
      </c>
      <c r="L110" s="239">
        <v>14.6</v>
      </c>
      <c r="M110" s="239">
        <v>19.41</v>
      </c>
      <c r="N110" s="239">
        <v>19.36</v>
      </c>
      <c r="O110" s="239">
        <v>18.7</v>
      </c>
      <c r="P110" s="239">
        <v>16.100000000000001</v>
      </c>
      <c r="Q110" s="240">
        <v>15.8</v>
      </c>
      <c r="R110" s="239">
        <v>28.2</v>
      </c>
      <c r="S110" s="239">
        <v>25</v>
      </c>
      <c r="T110" s="239">
        <v>29.8</v>
      </c>
      <c r="U110" s="239">
        <v>25.1</v>
      </c>
      <c r="V110" s="240">
        <v>21.6</v>
      </c>
      <c r="W110" s="239">
        <v>10.9</v>
      </c>
      <c r="X110" s="239">
        <v>12.9</v>
      </c>
      <c r="Y110" s="239">
        <v>12.1</v>
      </c>
      <c r="Z110" s="245">
        <v>9.26</v>
      </c>
      <c r="AA110" s="246">
        <v>11.1</v>
      </c>
      <c r="AB110" s="241">
        <v>10.3</v>
      </c>
      <c r="AC110" s="240">
        <v>11.7</v>
      </c>
      <c r="AD110" s="243">
        <v>31.8</v>
      </c>
      <c r="AE110" s="244">
        <v>25</v>
      </c>
      <c r="AF110" s="240">
        <v>6.8</v>
      </c>
    </row>
    <row r="111" spans="1:32" x14ac:dyDescent="0.2">
      <c r="A111" s="207" t="s">
        <v>13</v>
      </c>
      <c r="B111" s="195">
        <v>7.02</v>
      </c>
      <c r="C111" s="238">
        <v>10.8</v>
      </c>
      <c r="D111" s="239">
        <v>9.6</v>
      </c>
      <c r="E111" s="239">
        <v>11.4</v>
      </c>
      <c r="F111" s="239">
        <v>10.5</v>
      </c>
      <c r="G111" s="239">
        <v>9.9499999999999993</v>
      </c>
      <c r="H111" s="239">
        <v>10.3</v>
      </c>
      <c r="I111" s="239">
        <v>9.32</v>
      </c>
      <c r="J111" s="240">
        <v>10.24</v>
      </c>
      <c r="K111" s="239">
        <v>7.91</v>
      </c>
      <c r="L111" s="239">
        <v>7.28</v>
      </c>
      <c r="M111" s="239">
        <v>7.66</v>
      </c>
      <c r="N111" s="239">
        <v>7.83</v>
      </c>
      <c r="O111" s="239">
        <v>6.83</v>
      </c>
      <c r="P111" s="239">
        <v>7.26</v>
      </c>
      <c r="Q111" s="240">
        <v>6.46</v>
      </c>
      <c r="R111" s="239">
        <v>3.16</v>
      </c>
      <c r="S111" s="239">
        <v>4.2</v>
      </c>
      <c r="T111" s="239">
        <v>3.44</v>
      </c>
      <c r="U111" s="239">
        <v>4.09</v>
      </c>
      <c r="V111" s="240">
        <v>5.66</v>
      </c>
      <c r="W111" s="239">
        <v>12.9</v>
      </c>
      <c r="X111" s="239">
        <v>13.4</v>
      </c>
      <c r="Y111" s="239">
        <v>14.7</v>
      </c>
      <c r="Z111" s="241">
        <v>14.4</v>
      </c>
      <c r="AA111" s="246">
        <v>14.7</v>
      </c>
      <c r="AB111" s="241">
        <v>13.1</v>
      </c>
      <c r="AC111" s="240">
        <v>13.8</v>
      </c>
      <c r="AD111" s="243">
        <v>0.66</v>
      </c>
      <c r="AE111" s="244">
        <v>1.8</v>
      </c>
      <c r="AF111" s="240">
        <v>12.1</v>
      </c>
    </row>
    <row r="112" spans="1:32" ht="18" x14ac:dyDescent="0.25">
      <c r="A112" s="194" t="s">
        <v>189</v>
      </c>
      <c r="B112" s="195">
        <v>3.895</v>
      </c>
      <c r="C112" s="238">
        <v>1.74</v>
      </c>
      <c r="D112" s="239">
        <v>1.39</v>
      </c>
      <c r="E112" s="239">
        <v>1.58</v>
      </c>
      <c r="F112" s="239">
        <v>1.23</v>
      </c>
      <c r="G112" s="239">
        <v>2.2200000000000002</v>
      </c>
      <c r="H112" s="239">
        <v>1.98</v>
      </c>
      <c r="I112" s="239">
        <v>1.26</v>
      </c>
      <c r="J112" s="240">
        <v>1.28</v>
      </c>
      <c r="K112" s="239">
        <v>1.1399999999999999</v>
      </c>
      <c r="L112" s="239">
        <v>0.92</v>
      </c>
      <c r="M112" s="239">
        <v>0.51</v>
      </c>
      <c r="N112" s="239">
        <v>0.55000000000000004</v>
      </c>
      <c r="O112" s="239">
        <v>0.65100000000000002</v>
      </c>
      <c r="P112" s="239">
        <v>0.86</v>
      </c>
      <c r="Q112" s="240">
        <v>1.1399999999999999</v>
      </c>
      <c r="R112" s="239">
        <v>0.47</v>
      </c>
      <c r="S112" s="239">
        <v>0.56000000000000005</v>
      </c>
      <c r="T112" s="239">
        <v>0.42</v>
      </c>
      <c r="U112" s="239">
        <v>0.81</v>
      </c>
      <c r="V112" s="240">
        <v>0.59</v>
      </c>
      <c r="W112" s="239">
        <v>0.82</v>
      </c>
      <c r="X112" s="239">
        <v>0.4</v>
      </c>
      <c r="Y112" s="239">
        <v>0.46</v>
      </c>
      <c r="Z112" s="245">
        <v>0.96</v>
      </c>
      <c r="AA112" s="246">
        <v>0.64</v>
      </c>
      <c r="AB112" s="245">
        <v>0.94</v>
      </c>
      <c r="AC112" s="240">
        <v>0.6</v>
      </c>
      <c r="AD112" s="243">
        <v>0.12</v>
      </c>
      <c r="AE112" s="247">
        <v>0.14000000000000001</v>
      </c>
      <c r="AF112" s="240">
        <v>1.7</v>
      </c>
    </row>
    <row r="113" spans="1:32" ht="18" x14ac:dyDescent="0.25">
      <c r="A113" s="194" t="s">
        <v>190</v>
      </c>
      <c r="B113" s="195">
        <v>1.98</v>
      </c>
      <c r="C113" s="238">
        <v>7.4999999999999997E-2</v>
      </c>
      <c r="D113" s="239">
        <v>0.17</v>
      </c>
      <c r="E113" s="239">
        <v>4.4999999999999998E-2</v>
      </c>
      <c r="F113" s="239">
        <v>0.14000000000000001</v>
      </c>
      <c r="G113" s="239">
        <v>0.24</v>
      </c>
      <c r="H113" s="239">
        <v>0.17</v>
      </c>
      <c r="I113" s="239">
        <v>0.1</v>
      </c>
      <c r="J113" s="240">
        <v>0.13</v>
      </c>
      <c r="K113" s="239">
        <v>0.16</v>
      </c>
      <c r="L113" s="239">
        <v>0.1</v>
      </c>
      <c r="M113" s="239">
        <v>3.7999999999999999E-2</v>
      </c>
      <c r="N113" s="239">
        <v>3.3000000000000002E-2</v>
      </c>
      <c r="O113" s="239">
        <v>1.5599999999999999E-2</v>
      </c>
      <c r="P113" s="239">
        <v>0.04</v>
      </c>
      <c r="Q113" s="240">
        <v>0.14000000000000001</v>
      </c>
      <c r="R113" s="239">
        <v>0.03</v>
      </c>
      <c r="S113" s="239">
        <v>2.9000000000000001E-2</v>
      </c>
      <c r="T113" s="249">
        <v>0.02</v>
      </c>
      <c r="U113" s="239">
        <v>0.1</v>
      </c>
      <c r="V113" s="240">
        <v>0.08</v>
      </c>
      <c r="W113" s="239">
        <v>0.28999999999999998</v>
      </c>
      <c r="X113" s="239">
        <v>0.11</v>
      </c>
      <c r="Y113" s="239">
        <v>0.13</v>
      </c>
      <c r="Z113" s="245">
        <v>0.2</v>
      </c>
      <c r="AA113" s="246">
        <v>0.18</v>
      </c>
      <c r="AB113" s="241">
        <v>0.3</v>
      </c>
      <c r="AC113" s="240">
        <v>0.15</v>
      </c>
      <c r="AD113" s="243">
        <v>3.5999999999999997E-2</v>
      </c>
      <c r="AE113" s="244">
        <v>0</v>
      </c>
      <c r="AF113" s="240">
        <v>0.1</v>
      </c>
    </row>
    <row r="114" spans="1:32" ht="18" x14ac:dyDescent="0.25">
      <c r="A114" s="194" t="s">
        <v>191</v>
      </c>
      <c r="B114" s="195">
        <v>2</v>
      </c>
      <c r="C114" s="238">
        <v>1.28</v>
      </c>
      <c r="D114" s="239">
        <v>0.67</v>
      </c>
      <c r="E114" s="239">
        <v>0</v>
      </c>
      <c r="F114" s="239">
        <v>0.5</v>
      </c>
      <c r="G114" s="239">
        <v>0.66</v>
      </c>
      <c r="H114" s="239">
        <v>0.7</v>
      </c>
      <c r="I114" s="239" t="s">
        <v>67</v>
      </c>
      <c r="J114" s="240" t="s">
        <v>67</v>
      </c>
      <c r="K114" s="239" t="s">
        <v>67</v>
      </c>
      <c r="L114" s="239" t="s">
        <v>67</v>
      </c>
      <c r="M114" s="239">
        <v>0.32</v>
      </c>
      <c r="N114" s="239">
        <v>0.49</v>
      </c>
      <c r="O114" s="239" t="s">
        <v>67</v>
      </c>
      <c r="P114" s="239">
        <v>0.6</v>
      </c>
      <c r="Q114" s="240">
        <v>0.61</v>
      </c>
      <c r="R114" s="239">
        <v>0.4</v>
      </c>
      <c r="S114" s="239">
        <v>0.39</v>
      </c>
      <c r="T114" s="239">
        <v>0.25</v>
      </c>
      <c r="U114" s="239">
        <v>0.65</v>
      </c>
      <c r="V114" s="240">
        <v>0.39</v>
      </c>
      <c r="W114" s="239" t="s">
        <v>67</v>
      </c>
      <c r="X114" s="239">
        <v>0.45</v>
      </c>
      <c r="Y114" s="239">
        <v>0.13</v>
      </c>
      <c r="Z114" s="245">
        <v>0.23</v>
      </c>
      <c r="AA114" s="246">
        <v>0.28999999999999998</v>
      </c>
      <c r="AB114" s="239" t="s">
        <v>67</v>
      </c>
      <c r="AC114" s="240"/>
      <c r="AD114" s="243">
        <v>7.0999999999999994E-2</v>
      </c>
      <c r="AE114" s="243">
        <v>1.4E-2</v>
      </c>
      <c r="AF114" s="240">
        <v>0.92</v>
      </c>
    </row>
    <row r="115" spans="1:32" x14ac:dyDescent="0.2">
      <c r="A115" s="209" t="s">
        <v>19</v>
      </c>
      <c r="B115" s="210">
        <f>SUM(B105:B114)</f>
        <v>99.439999999999984</v>
      </c>
      <c r="C115" s="251">
        <v>100.1</v>
      </c>
      <c r="D115" s="252">
        <v>100.1</v>
      </c>
      <c r="E115" s="252">
        <v>99</v>
      </c>
      <c r="F115" s="252">
        <v>99.6</v>
      </c>
      <c r="G115" s="252">
        <v>99.9</v>
      </c>
      <c r="H115" s="252">
        <v>100.2</v>
      </c>
      <c r="I115" s="252">
        <v>48.3</v>
      </c>
      <c r="J115" s="253">
        <v>47.1</v>
      </c>
      <c r="K115" s="252">
        <v>99.2</v>
      </c>
      <c r="L115" s="252">
        <v>98.1</v>
      </c>
      <c r="M115" s="252">
        <v>95</v>
      </c>
      <c r="N115" s="252">
        <v>97.4</v>
      </c>
      <c r="O115" s="252">
        <v>99.6</v>
      </c>
      <c r="P115" s="252">
        <v>100.3</v>
      </c>
      <c r="Q115" s="253">
        <v>98.4</v>
      </c>
      <c r="R115" s="252">
        <v>98.5</v>
      </c>
      <c r="S115" s="252">
        <v>99.4</v>
      </c>
      <c r="T115" s="252">
        <v>99.3</v>
      </c>
      <c r="U115" s="252">
        <v>101.5</v>
      </c>
      <c r="V115" s="253">
        <v>100.8</v>
      </c>
      <c r="W115" s="252">
        <v>96.9</v>
      </c>
      <c r="X115" s="252">
        <v>99.2</v>
      </c>
      <c r="Y115" s="252">
        <v>99.2</v>
      </c>
      <c r="Z115" s="252">
        <v>98.9</v>
      </c>
      <c r="AA115" s="252">
        <v>99.9</v>
      </c>
      <c r="AB115" s="252">
        <v>99.7</v>
      </c>
      <c r="AC115" s="253">
        <v>96.8</v>
      </c>
      <c r="AD115" s="253">
        <v>98.7</v>
      </c>
      <c r="AE115" s="253">
        <v>99.3</v>
      </c>
      <c r="AF115" s="253">
        <v>99.3</v>
      </c>
    </row>
    <row r="116" spans="1:32" x14ac:dyDescent="0.2">
      <c r="A116" s="215" t="s">
        <v>230</v>
      </c>
      <c r="B116" s="140"/>
      <c r="C116" s="72">
        <v>54.142525000000006</v>
      </c>
      <c r="D116" s="72">
        <v>138.86180000000002</v>
      </c>
      <c r="E116" s="72">
        <v>68.877325000000013</v>
      </c>
      <c r="F116" s="72">
        <v>168.90970000000004</v>
      </c>
      <c r="G116" s="72">
        <v>77.153000000000006</v>
      </c>
      <c r="H116" s="72">
        <v>77.302300000000002</v>
      </c>
      <c r="I116" s="72" t="s">
        <v>67</v>
      </c>
      <c r="J116" s="72" t="s">
        <v>67</v>
      </c>
      <c r="K116" s="72" t="s">
        <v>67</v>
      </c>
      <c r="L116" s="72" t="s">
        <v>67</v>
      </c>
      <c r="M116" s="72">
        <v>374.91876399999995</v>
      </c>
      <c r="N116" s="72">
        <v>371.22682499999996</v>
      </c>
      <c r="O116" s="72" t="s">
        <v>67</v>
      </c>
      <c r="P116" s="72">
        <v>258.27070000000003</v>
      </c>
      <c r="Q116" s="72">
        <v>270.42749999999995</v>
      </c>
      <c r="R116" s="72">
        <v>835.55149999999992</v>
      </c>
      <c r="S116" s="72">
        <v>628.67030099999999</v>
      </c>
      <c r="T116" s="72">
        <v>913.90170000000001</v>
      </c>
      <c r="U116" s="72">
        <v>663.3066</v>
      </c>
      <c r="V116" s="72">
        <v>500.76620000000014</v>
      </c>
      <c r="W116" s="72" t="s">
        <v>67</v>
      </c>
      <c r="X116" s="72">
        <v>338.92070000000007</v>
      </c>
      <c r="Y116" s="72">
        <v>346.06189999999998</v>
      </c>
      <c r="Z116" s="72">
        <v>227.36920000000003</v>
      </c>
      <c r="AA116" s="72">
        <v>344.1123</v>
      </c>
      <c r="AB116" s="72" t="s">
        <v>67</v>
      </c>
      <c r="AC116" s="72">
        <v>312.65630000000004</v>
      </c>
      <c r="AD116" s="72">
        <v>1331.622877</v>
      </c>
      <c r="AE116" s="72">
        <v>699.08589599999993</v>
      </c>
      <c r="AF116" s="74">
        <v>71.824200000000033</v>
      </c>
    </row>
    <row r="118" spans="1:32" ht="32" x14ac:dyDescent="0.2">
      <c r="A118" s="220"/>
      <c r="B118" s="175" t="s">
        <v>302</v>
      </c>
      <c r="C118" s="223" t="s">
        <v>56</v>
      </c>
      <c r="D118" s="224" t="s">
        <v>0</v>
      </c>
      <c r="E118" s="224" t="s">
        <v>21</v>
      </c>
      <c r="F118" s="224" t="s">
        <v>1</v>
      </c>
      <c r="G118" s="224" t="s">
        <v>177</v>
      </c>
      <c r="H118" s="224" t="s">
        <v>2</v>
      </c>
      <c r="I118" s="224" t="s">
        <v>179</v>
      </c>
      <c r="J118" s="225" t="s">
        <v>180</v>
      </c>
      <c r="K118" s="226" t="s">
        <v>57</v>
      </c>
      <c r="L118" s="226" t="s">
        <v>58</v>
      </c>
      <c r="M118" s="226" t="s">
        <v>59</v>
      </c>
      <c r="N118" s="226" t="s">
        <v>60</v>
      </c>
      <c r="O118" s="227" t="s">
        <v>61</v>
      </c>
      <c r="P118" s="227" t="s">
        <v>62</v>
      </c>
      <c r="Q118" s="228" t="s">
        <v>3</v>
      </c>
      <c r="R118" s="254" t="s">
        <v>181</v>
      </c>
      <c r="S118" s="254" t="s">
        <v>182</v>
      </c>
      <c r="T118" s="229" t="s">
        <v>183</v>
      </c>
      <c r="U118" s="229" t="s">
        <v>184</v>
      </c>
      <c r="V118" s="230" t="s">
        <v>185</v>
      </c>
      <c r="W118" s="231" t="s">
        <v>4</v>
      </c>
      <c r="X118" s="231" t="s">
        <v>63</v>
      </c>
      <c r="Y118" s="231" t="s">
        <v>64</v>
      </c>
      <c r="Z118" s="232" t="s">
        <v>65</v>
      </c>
      <c r="AA118" s="232" t="s">
        <v>66</v>
      </c>
      <c r="AB118" s="231" t="s">
        <v>5</v>
      </c>
      <c r="AC118" s="233" t="s">
        <v>6</v>
      </c>
      <c r="AD118" s="234" t="s">
        <v>7</v>
      </c>
      <c r="AE118" s="235" t="s">
        <v>8</v>
      </c>
      <c r="AF118" s="236" t="s">
        <v>9</v>
      </c>
    </row>
    <row r="119" spans="1:32" ht="18" x14ac:dyDescent="0.25">
      <c r="A119" s="194" t="s">
        <v>186</v>
      </c>
      <c r="B119" s="195">
        <v>50.71</v>
      </c>
      <c r="C119" s="238">
        <v>49.4</v>
      </c>
      <c r="D119" s="239">
        <v>51.3</v>
      </c>
      <c r="E119" s="239">
        <v>47.9</v>
      </c>
      <c r="F119" s="239">
        <v>50.5</v>
      </c>
      <c r="G119" s="239">
        <v>49.1</v>
      </c>
      <c r="H119" s="239">
        <v>49.9</v>
      </c>
      <c r="I119" s="239" t="s">
        <v>178</v>
      </c>
      <c r="J119" s="240" t="s">
        <v>178</v>
      </c>
      <c r="K119" s="239">
        <v>46</v>
      </c>
      <c r="L119" s="239">
        <v>49.2</v>
      </c>
      <c r="M119" s="239">
        <v>45.76</v>
      </c>
      <c r="N119" s="239">
        <v>47.72</v>
      </c>
      <c r="O119" s="239">
        <v>49.9</v>
      </c>
      <c r="P119" s="239">
        <v>49.9</v>
      </c>
      <c r="Q119" s="240">
        <v>46.7</v>
      </c>
      <c r="R119" s="239">
        <v>42.4</v>
      </c>
      <c r="S119" s="239">
        <v>46</v>
      </c>
      <c r="T119" s="239">
        <v>43.3</v>
      </c>
      <c r="U119" s="239">
        <v>44</v>
      </c>
      <c r="V119" s="240">
        <v>47.6</v>
      </c>
      <c r="W119" s="239">
        <v>49.5</v>
      </c>
      <c r="X119" s="239">
        <v>46.9</v>
      </c>
      <c r="Y119" s="239">
        <v>48.6</v>
      </c>
      <c r="Z119" s="241">
        <v>49.5</v>
      </c>
      <c r="AA119" s="241">
        <v>47.9</v>
      </c>
      <c r="AB119" s="242">
        <v>50.8</v>
      </c>
      <c r="AC119" s="240">
        <v>47.4</v>
      </c>
      <c r="AD119" s="243">
        <v>37.4</v>
      </c>
      <c r="AE119" s="244">
        <v>52.8</v>
      </c>
      <c r="AF119" s="240">
        <v>51.6</v>
      </c>
    </row>
    <row r="120" spans="1:32" ht="18" x14ac:dyDescent="0.25">
      <c r="A120" s="194" t="s">
        <v>187</v>
      </c>
      <c r="B120" s="195">
        <v>2.6599999999999997</v>
      </c>
      <c r="C120" s="238">
        <v>1.18</v>
      </c>
      <c r="D120" s="239">
        <v>0.82</v>
      </c>
      <c r="E120" s="239">
        <v>1.84</v>
      </c>
      <c r="F120" s="239">
        <v>0.79</v>
      </c>
      <c r="G120" s="239">
        <v>1.3</v>
      </c>
      <c r="H120" s="239">
        <v>0.98</v>
      </c>
      <c r="I120" s="239">
        <v>1.1599999999999999</v>
      </c>
      <c r="J120" s="240">
        <v>0.81</v>
      </c>
      <c r="K120" s="239">
        <v>0.77</v>
      </c>
      <c r="L120" s="239">
        <v>0.7</v>
      </c>
      <c r="M120" s="239">
        <v>0.39</v>
      </c>
      <c r="N120" s="239">
        <v>0.35</v>
      </c>
      <c r="O120" s="239">
        <v>0.53200000000000003</v>
      </c>
      <c r="P120" s="239">
        <v>0.7</v>
      </c>
      <c r="Q120" s="240">
        <v>0.68</v>
      </c>
      <c r="R120" s="239">
        <v>0.39</v>
      </c>
      <c r="S120" s="239">
        <v>0.39</v>
      </c>
      <c r="T120" s="239">
        <v>0.34</v>
      </c>
      <c r="U120" s="239">
        <v>0.55000000000000004</v>
      </c>
      <c r="V120" s="240">
        <v>0.43</v>
      </c>
      <c r="W120" s="239">
        <v>0.35</v>
      </c>
      <c r="X120" s="239">
        <v>0.42</v>
      </c>
      <c r="Y120" s="239">
        <v>0.34</v>
      </c>
      <c r="Z120" s="245">
        <v>0.68</v>
      </c>
      <c r="AA120" s="246">
        <v>0.47</v>
      </c>
      <c r="AB120" s="245">
        <v>0.61</v>
      </c>
      <c r="AC120" s="240">
        <v>0.5</v>
      </c>
      <c r="AD120" s="243">
        <v>0.08</v>
      </c>
      <c r="AE120" s="247">
        <v>0.21</v>
      </c>
      <c r="AF120" s="240">
        <v>0.74</v>
      </c>
    </row>
    <row r="121" spans="1:32" ht="18" x14ac:dyDescent="0.25">
      <c r="A121" s="194" t="s">
        <v>188</v>
      </c>
      <c r="B121" s="195">
        <v>13.536666666666667</v>
      </c>
      <c r="C121" s="238">
        <v>11.2</v>
      </c>
      <c r="D121" s="239">
        <v>6.88</v>
      </c>
      <c r="E121" s="239">
        <v>11</v>
      </c>
      <c r="F121" s="239">
        <v>6.05</v>
      </c>
      <c r="G121" s="239">
        <v>11.2</v>
      </c>
      <c r="H121" s="239">
        <v>10.1</v>
      </c>
      <c r="I121" s="239">
        <v>6.46</v>
      </c>
      <c r="J121" s="240">
        <v>6.83</v>
      </c>
      <c r="K121" s="239">
        <v>5.75</v>
      </c>
      <c r="L121" s="239">
        <v>6.4</v>
      </c>
      <c r="M121" s="239">
        <v>4.37</v>
      </c>
      <c r="N121" s="239">
        <v>4.1900000000000004</v>
      </c>
      <c r="O121" s="239">
        <v>5.17</v>
      </c>
      <c r="P121" s="239">
        <v>5.91</v>
      </c>
      <c r="Q121" s="240">
        <v>6</v>
      </c>
      <c r="R121" s="239">
        <v>2.87</v>
      </c>
      <c r="S121" s="239">
        <v>3.31</v>
      </c>
      <c r="T121" s="239">
        <v>2.06</v>
      </c>
      <c r="U121" s="239">
        <v>4.0199999999999996</v>
      </c>
      <c r="V121" s="240">
        <v>3.32</v>
      </c>
      <c r="W121" s="239">
        <v>1.74</v>
      </c>
      <c r="X121" s="239">
        <v>2.4700000000000002</v>
      </c>
      <c r="Y121" s="239">
        <v>1.68</v>
      </c>
      <c r="Z121" s="245">
        <v>4.09</v>
      </c>
      <c r="AA121" s="246">
        <v>1.91</v>
      </c>
      <c r="AB121" s="245">
        <v>3.28</v>
      </c>
      <c r="AC121" s="240">
        <v>2</v>
      </c>
      <c r="AD121" s="243">
        <v>0.72</v>
      </c>
      <c r="AE121" s="247">
        <v>1.29</v>
      </c>
      <c r="AF121" s="240">
        <v>10.5</v>
      </c>
    </row>
    <row r="122" spans="1:32" ht="18" x14ac:dyDescent="0.25">
      <c r="A122" s="194" t="s">
        <v>414</v>
      </c>
      <c r="B122" s="195">
        <v>14.49</v>
      </c>
      <c r="C122" s="238">
        <v>17.399999999999999</v>
      </c>
      <c r="D122" s="239">
        <v>19.399999999999999</v>
      </c>
      <c r="E122" s="239">
        <v>18.5</v>
      </c>
      <c r="F122" s="239">
        <v>18.100000000000001</v>
      </c>
      <c r="G122" s="239">
        <v>21.2</v>
      </c>
      <c r="H122" s="239">
        <v>19.899999999999999</v>
      </c>
      <c r="I122" s="239">
        <v>19.440000000000001</v>
      </c>
      <c r="J122" s="240">
        <v>17.8</v>
      </c>
      <c r="K122" s="239">
        <v>20.48</v>
      </c>
      <c r="L122" s="239">
        <v>18.399999999999999</v>
      </c>
      <c r="M122" s="239">
        <v>16.059999999999999</v>
      </c>
      <c r="N122" s="239">
        <v>16.52</v>
      </c>
      <c r="O122" s="239">
        <v>17.3</v>
      </c>
      <c r="P122" s="239">
        <v>18.399999999999999</v>
      </c>
      <c r="Q122" s="240">
        <v>20.399999999999999</v>
      </c>
      <c r="R122" s="239">
        <v>20.100000000000001</v>
      </c>
      <c r="S122" s="239">
        <v>19</v>
      </c>
      <c r="T122" s="239">
        <v>19.2</v>
      </c>
      <c r="U122" s="239">
        <v>21.7</v>
      </c>
      <c r="V122" s="240">
        <v>20.6</v>
      </c>
      <c r="W122" s="239">
        <v>19.7</v>
      </c>
      <c r="X122" s="239">
        <v>21.6</v>
      </c>
      <c r="Y122" s="239">
        <v>20.6</v>
      </c>
      <c r="Z122" s="241">
        <v>19.100000000000001</v>
      </c>
      <c r="AA122" s="241">
        <v>22.1</v>
      </c>
      <c r="AB122" s="241">
        <v>19.8</v>
      </c>
      <c r="AC122" s="240">
        <v>20.100000000000001</v>
      </c>
      <c r="AD122" s="244">
        <v>27.3</v>
      </c>
      <c r="AE122" s="244">
        <v>17.5</v>
      </c>
      <c r="AF122" s="240">
        <v>14.4</v>
      </c>
    </row>
    <row r="123" spans="1:32" x14ac:dyDescent="0.2">
      <c r="A123" s="207" t="s">
        <v>11</v>
      </c>
      <c r="B123" s="195">
        <v>0.23666666666666666</v>
      </c>
      <c r="C123" s="238">
        <v>0.43</v>
      </c>
      <c r="D123" s="239">
        <v>0.52</v>
      </c>
      <c r="E123" s="239">
        <v>0.45</v>
      </c>
      <c r="F123" s="239">
        <v>0.5</v>
      </c>
      <c r="G123" s="239">
        <v>0.45</v>
      </c>
      <c r="H123" s="239">
        <v>0.48</v>
      </c>
      <c r="I123" s="239">
        <v>0.51</v>
      </c>
      <c r="J123" s="240">
        <v>0.49</v>
      </c>
      <c r="K123" s="239">
        <v>0.46</v>
      </c>
      <c r="L123" s="239">
        <v>0.49</v>
      </c>
      <c r="M123" s="239">
        <v>0.45</v>
      </c>
      <c r="N123" s="239">
        <v>0.39400000000000002</v>
      </c>
      <c r="O123" s="239">
        <v>0.48099999999999998</v>
      </c>
      <c r="P123" s="239">
        <v>0.48</v>
      </c>
      <c r="Q123" s="240">
        <v>0.48</v>
      </c>
      <c r="R123" s="239">
        <v>0.45</v>
      </c>
      <c r="S123" s="239">
        <v>0.49</v>
      </c>
      <c r="T123" s="239">
        <v>0.46</v>
      </c>
      <c r="U123" s="239">
        <v>0.46</v>
      </c>
      <c r="V123" s="240">
        <v>0.53</v>
      </c>
      <c r="W123" s="239">
        <v>0.67</v>
      </c>
      <c r="X123" s="239">
        <v>0.5</v>
      </c>
      <c r="Y123" s="239">
        <v>0.49</v>
      </c>
      <c r="Z123" s="245">
        <v>0.46</v>
      </c>
      <c r="AA123" s="246">
        <v>0.59</v>
      </c>
      <c r="AB123" s="245">
        <v>0.53</v>
      </c>
      <c r="AC123" s="240">
        <v>0.5</v>
      </c>
      <c r="AD123" s="243">
        <v>0.53</v>
      </c>
      <c r="AE123" s="247">
        <v>0.46</v>
      </c>
      <c r="AF123" s="240">
        <v>0.4</v>
      </c>
    </row>
    <row r="124" spans="1:32" x14ac:dyDescent="0.2">
      <c r="A124" s="207" t="s">
        <v>12</v>
      </c>
      <c r="B124" s="195">
        <v>3.0233333333333334</v>
      </c>
      <c r="C124" s="238">
        <v>6.57</v>
      </c>
      <c r="D124" s="239">
        <v>9.3000000000000007</v>
      </c>
      <c r="E124" s="239">
        <v>6.25</v>
      </c>
      <c r="F124" s="239">
        <v>11.3</v>
      </c>
      <c r="G124" s="239">
        <v>3.53</v>
      </c>
      <c r="H124" s="239">
        <v>5.66</v>
      </c>
      <c r="I124" s="239">
        <v>10.06</v>
      </c>
      <c r="J124" s="240">
        <v>9.51</v>
      </c>
      <c r="K124" s="239">
        <v>16.5</v>
      </c>
      <c r="L124" s="239">
        <v>14.6</v>
      </c>
      <c r="M124" s="239">
        <v>19.41</v>
      </c>
      <c r="N124" s="239">
        <v>19.36</v>
      </c>
      <c r="O124" s="239">
        <v>18.7</v>
      </c>
      <c r="P124" s="239">
        <v>16.100000000000001</v>
      </c>
      <c r="Q124" s="240">
        <v>15.8</v>
      </c>
      <c r="R124" s="239">
        <v>28.2</v>
      </c>
      <c r="S124" s="239">
        <v>25</v>
      </c>
      <c r="T124" s="239">
        <v>29.8</v>
      </c>
      <c r="U124" s="239">
        <v>25.1</v>
      </c>
      <c r="V124" s="240">
        <v>21.6</v>
      </c>
      <c r="W124" s="239">
        <v>10.9</v>
      </c>
      <c r="X124" s="239">
        <v>12.9</v>
      </c>
      <c r="Y124" s="239">
        <v>12.1</v>
      </c>
      <c r="Z124" s="245">
        <v>9.26</v>
      </c>
      <c r="AA124" s="246">
        <v>11.1</v>
      </c>
      <c r="AB124" s="241">
        <v>10.3</v>
      </c>
      <c r="AC124" s="240">
        <v>11.7</v>
      </c>
      <c r="AD124" s="243">
        <v>31.8</v>
      </c>
      <c r="AE124" s="244">
        <v>25</v>
      </c>
      <c r="AF124" s="240">
        <v>6.8</v>
      </c>
    </row>
    <row r="125" spans="1:32" x14ac:dyDescent="0.2">
      <c r="A125" s="207" t="s">
        <v>13</v>
      </c>
      <c r="B125" s="195">
        <v>6.836666666666666</v>
      </c>
      <c r="C125" s="238">
        <v>10.8</v>
      </c>
      <c r="D125" s="239">
        <v>9.6</v>
      </c>
      <c r="E125" s="239">
        <v>11.4</v>
      </c>
      <c r="F125" s="239">
        <v>10.5</v>
      </c>
      <c r="G125" s="239">
        <v>9.9499999999999993</v>
      </c>
      <c r="H125" s="239">
        <v>10.3</v>
      </c>
      <c r="I125" s="239">
        <v>9.32</v>
      </c>
      <c r="J125" s="240">
        <v>10.24</v>
      </c>
      <c r="K125" s="239">
        <v>7.91</v>
      </c>
      <c r="L125" s="239">
        <v>7.28</v>
      </c>
      <c r="M125" s="239">
        <v>7.66</v>
      </c>
      <c r="N125" s="239">
        <v>7.83</v>
      </c>
      <c r="O125" s="239">
        <v>6.83</v>
      </c>
      <c r="P125" s="239">
        <v>7.26</v>
      </c>
      <c r="Q125" s="240">
        <v>6.46</v>
      </c>
      <c r="R125" s="239">
        <v>3.16</v>
      </c>
      <c r="S125" s="239">
        <v>4.2</v>
      </c>
      <c r="T125" s="239">
        <v>3.44</v>
      </c>
      <c r="U125" s="239">
        <v>4.09</v>
      </c>
      <c r="V125" s="240">
        <v>5.66</v>
      </c>
      <c r="W125" s="239">
        <v>12.9</v>
      </c>
      <c r="X125" s="239">
        <v>13.4</v>
      </c>
      <c r="Y125" s="239">
        <v>14.7</v>
      </c>
      <c r="Z125" s="241">
        <v>14.4</v>
      </c>
      <c r="AA125" s="246">
        <v>14.7</v>
      </c>
      <c r="AB125" s="241">
        <v>13.1</v>
      </c>
      <c r="AC125" s="240">
        <v>13.8</v>
      </c>
      <c r="AD125" s="243">
        <v>0.66</v>
      </c>
      <c r="AE125" s="244">
        <v>1.8</v>
      </c>
      <c r="AF125" s="240">
        <v>12.1</v>
      </c>
    </row>
    <row r="126" spans="1:32" ht="18" x14ac:dyDescent="0.25">
      <c r="A126" s="194" t="s">
        <v>189</v>
      </c>
      <c r="B126" s="195">
        <v>3.5766666666666662</v>
      </c>
      <c r="C126" s="238">
        <v>1.74</v>
      </c>
      <c r="D126" s="239">
        <v>1.39</v>
      </c>
      <c r="E126" s="239">
        <v>1.58</v>
      </c>
      <c r="F126" s="239">
        <v>1.23</v>
      </c>
      <c r="G126" s="239">
        <v>2.2200000000000002</v>
      </c>
      <c r="H126" s="239">
        <v>1.98</v>
      </c>
      <c r="I126" s="239">
        <v>1.26</v>
      </c>
      <c r="J126" s="240">
        <v>1.28</v>
      </c>
      <c r="K126" s="239">
        <v>1.1399999999999999</v>
      </c>
      <c r="L126" s="239">
        <v>0.92</v>
      </c>
      <c r="M126" s="239">
        <v>0.51</v>
      </c>
      <c r="N126" s="239">
        <v>0.55000000000000004</v>
      </c>
      <c r="O126" s="239">
        <v>0.65100000000000002</v>
      </c>
      <c r="P126" s="239">
        <v>0.86</v>
      </c>
      <c r="Q126" s="240">
        <v>1.1399999999999999</v>
      </c>
      <c r="R126" s="239">
        <v>0.47</v>
      </c>
      <c r="S126" s="239">
        <v>0.56000000000000005</v>
      </c>
      <c r="T126" s="239">
        <v>0.42</v>
      </c>
      <c r="U126" s="239">
        <v>0.81</v>
      </c>
      <c r="V126" s="240">
        <v>0.59</v>
      </c>
      <c r="W126" s="239">
        <v>0.82</v>
      </c>
      <c r="X126" s="239">
        <v>0.4</v>
      </c>
      <c r="Y126" s="239">
        <v>0.46</v>
      </c>
      <c r="Z126" s="245">
        <v>0.96</v>
      </c>
      <c r="AA126" s="246">
        <v>0.64</v>
      </c>
      <c r="AB126" s="245">
        <v>0.94</v>
      </c>
      <c r="AC126" s="240">
        <v>0.6</v>
      </c>
      <c r="AD126" s="243">
        <v>0.12</v>
      </c>
      <c r="AE126" s="247">
        <v>0.14000000000000001</v>
      </c>
      <c r="AF126" s="240">
        <v>1.7</v>
      </c>
    </row>
    <row r="127" spans="1:32" ht="18" x14ac:dyDescent="0.25">
      <c r="A127" s="194" t="s">
        <v>190</v>
      </c>
      <c r="B127" s="195">
        <v>2.2433333333333336</v>
      </c>
      <c r="C127" s="238">
        <v>7.4999999999999997E-2</v>
      </c>
      <c r="D127" s="239">
        <v>0.17</v>
      </c>
      <c r="E127" s="239">
        <v>4.4999999999999998E-2</v>
      </c>
      <c r="F127" s="239">
        <v>0.14000000000000001</v>
      </c>
      <c r="G127" s="239">
        <v>0.24</v>
      </c>
      <c r="H127" s="239">
        <v>0.17</v>
      </c>
      <c r="I127" s="239">
        <v>0.1</v>
      </c>
      <c r="J127" s="240">
        <v>0.13</v>
      </c>
      <c r="K127" s="239">
        <v>0.16</v>
      </c>
      <c r="L127" s="239">
        <v>0.1</v>
      </c>
      <c r="M127" s="239">
        <v>3.7999999999999999E-2</v>
      </c>
      <c r="N127" s="239">
        <v>3.3000000000000002E-2</v>
      </c>
      <c r="O127" s="239">
        <v>1.5599999999999999E-2</v>
      </c>
      <c r="P127" s="239">
        <v>0.04</v>
      </c>
      <c r="Q127" s="240">
        <v>0.14000000000000001</v>
      </c>
      <c r="R127" s="239">
        <v>0.03</v>
      </c>
      <c r="S127" s="239">
        <v>2.9000000000000001E-2</v>
      </c>
      <c r="T127" s="249">
        <v>0.02</v>
      </c>
      <c r="U127" s="239">
        <v>0.1</v>
      </c>
      <c r="V127" s="240">
        <v>0.08</v>
      </c>
      <c r="W127" s="239">
        <v>0.28999999999999998</v>
      </c>
      <c r="X127" s="239">
        <v>0.11</v>
      </c>
      <c r="Y127" s="239">
        <v>0.13</v>
      </c>
      <c r="Z127" s="245">
        <v>0.2</v>
      </c>
      <c r="AA127" s="246">
        <v>0.18</v>
      </c>
      <c r="AB127" s="241">
        <v>0.3</v>
      </c>
      <c r="AC127" s="240">
        <v>0.15</v>
      </c>
      <c r="AD127" s="243">
        <v>3.5999999999999997E-2</v>
      </c>
      <c r="AE127" s="244">
        <v>0</v>
      </c>
      <c r="AF127" s="240">
        <v>0.1</v>
      </c>
    </row>
    <row r="128" spans="1:32" ht="18" x14ac:dyDescent="0.25">
      <c r="A128" s="194" t="s">
        <v>191</v>
      </c>
      <c r="B128" s="195">
        <v>1.5599999999999998</v>
      </c>
      <c r="C128" s="238">
        <v>1.28</v>
      </c>
      <c r="D128" s="239">
        <v>0.67</v>
      </c>
      <c r="E128" s="239">
        <v>0</v>
      </c>
      <c r="F128" s="239">
        <v>0.5</v>
      </c>
      <c r="G128" s="239">
        <v>0.66</v>
      </c>
      <c r="H128" s="239">
        <v>0.7</v>
      </c>
      <c r="I128" s="239" t="s">
        <v>67</v>
      </c>
      <c r="J128" s="240" t="s">
        <v>67</v>
      </c>
      <c r="K128" s="239" t="s">
        <v>67</v>
      </c>
      <c r="L128" s="239" t="s">
        <v>67</v>
      </c>
      <c r="M128" s="239">
        <v>0.32</v>
      </c>
      <c r="N128" s="239">
        <v>0.49</v>
      </c>
      <c r="O128" s="239" t="s">
        <v>67</v>
      </c>
      <c r="P128" s="239">
        <v>0.6</v>
      </c>
      <c r="Q128" s="240">
        <v>0.61</v>
      </c>
      <c r="R128" s="239">
        <v>0.4</v>
      </c>
      <c r="S128" s="239">
        <v>0.39</v>
      </c>
      <c r="T128" s="239">
        <v>0.25</v>
      </c>
      <c r="U128" s="239">
        <v>0.65</v>
      </c>
      <c r="V128" s="240">
        <v>0.39</v>
      </c>
      <c r="W128" s="239" t="s">
        <v>67</v>
      </c>
      <c r="X128" s="239">
        <v>0.45</v>
      </c>
      <c r="Y128" s="239">
        <v>0.13</v>
      </c>
      <c r="Z128" s="245">
        <v>0.23</v>
      </c>
      <c r="AA128" s="246">
        <v>0.28999999999999998</v>
      </c>
      <c r="AB128" s="239" t="s">
        <v>67</v>
      </c>
      <c r="AC128" s="240"/>
      <c r="AD128" s="243">
        <v>7.0999999999999994E-2</v>
      </c>
      <c r="AE128" s="243">
        <v>1.4E-2</v>
      </c>
      <c r="AF128" s="240">
        <v>0.92</v>
      </c>
    </row>
    <row r="129" spans="1:32" x14ac:dyDescent="0.2">
      <c r="A129" s="209" t="s">
        <v>19</v>
      </c>
      <c r="B129" s="210">
        <f>SUM(B119:B128)</f>
        <v>98.873333333333349</v>
      </c>
      <c r="C129" s="251">
        <v>100.1</v>
      </c>
      <c r="D129" s="252">
        <v>100.1</v>
      </c>
      <c r="E129" s="252">
        <v>99</v>
      </c>
      <c r="F129" s="252">
        <v>99.6</v>
      </c>
      <c r="G129" s="252">
        <v>99.9</v>
      </c>
      <c r="H129" s="252">
        <v>100.2</v>
      </c>
      <c r="I129" s="252">
        <v>48.3</v>
      </c>
      <c r="J129" s="253">
        <v>47.1</v>
      </c>
      <c r="K129" s="252">
        <v>99.2</v>
      </c>
      <c r="L129" s="252">
        <v>98.1</v>
      </c>
      <c r="M129" s="252">
        <v>95</v>
      </c>
      <c r="N129" s="252">
        <v>97.4</v>
      </c>
      <c r="O129" s="252">
        <v>99.6</v>
      </c>
      <c r="P129" s="252">
        <v>100.3</v>
      </c>
      <c r="Q129" s="253">
        <v>98.4</v>
      </c>
      <c r="R129" s="252">
        <v>98.5</v>
      </c>
      <c r="S129" s="252">
        <v>99.4</v>
      </c>
      <c r="T129" s="252">
        <v>99.3</v>
      </c>
      <c r="U129" s="252">
        <v>101.5</v>
      </c>
      <c r="V129" s="253">
        <v>100.8</v>
      </c>
      <c r="W129" s="252">
        <v>96.9</v>
      </c>
      <c r="X129" s="252">
        <v>99.2</v>
      </c>
      <c r="Y129" s="252">
        <v>99.2</v>
      </c>
      <c r="Z129" s="252">
        <v>98.9</v>
      </c>
      <c r="AA129" s="252">
        <v>99.9</v>
      </c>
      <c r="AB129" s="252">
        <v>99.7</v>
      </c>
      <c r="AC129" s="253">
        <v>96.8</v>
      </c>
      <c r="AD129" s="253">
        <v>98.7</v>
      </c>
      <c r="AE129" s="253">
        <v>99.3</v>
      </c>
      <c r="AF129" s="253">
        <v>99.3</v>
      </c>
    </row>
    <row r="130" spans="1:32" x14ac:dyDescent="0.2">
      <c r="A130" s="215" t="s">
        <v>230</v>
      </c>
      <c r="B130" s="140"/>
      <c r="C130" s="72">
        <v>63.84104722222223</v>
      </c>
      <c r="D130" s="72">
        <v>143.21362222222223</v>
      </c>
      <c r="E130" s="72">
        <v>85.646580555555573</v>
      </c>
      <c r="F130" s="72">
        <v>176.79042222222225</v>
      </c>
      <c r="G130" s="72">
        <v>89.752222222222215</v>
      </c>
      <c r="H130" s="72">
        <v>86.362955555555544</v>
      </c>
      <c r="I130" s="72" t="s">
        <v>67</v>
      </c>
      <c r="J130" s="72" t="s">
        <v>67</v>
      </c>
      <c r="K130" s="72" t="s">
        <v>67</v>
      </c>
      <c r="L130" s="72" t="s">
        <v>67</v>
      </c>
      <c r="M130" s="72">
        <v>407.68237288888889</v>
      </c>
      <c r="N130" s="72">
        <v>396.37486055555553</v>
      </c>
      <c r="O130" s="72" t="s">
        <v>67</v>
      </c>
      <c r="P130" s="72">
        <v>274.1481555555556</v>
      </c>
      <c r="Q130" s="72">
        <v>302.78688888888883</v>
      </c>
      <c r="R130" s="72">
        <v>898.44942222222221</v>
      </c>
      <c r="S130" s="72">
        <v>670.79044988888904</v>
      </c>
      <c r="T130" s="72">
        <v>973.0102222222223</v>
      </c>
      <c r="U130" s="72">
        <v>719.38105555555569</v>
      </c>
      <c r="V130" s="72">
        <v>534.6930555555557</v>
      </c>
      <c r="W130" s="72" t="s">
        <v>67</v>
      </c>
      <c r="X130" s="72">
        <v>368.20335555555567</v>
      </c>
      <c r="Y130" s="72">
        <v>365.05735555555555</v>
      </c>
      <c r="Z130" s="72">
        <v>238.21052222222227</v>
      </c>
      <c r="AA130" s="72">
        <v>367.68078888888897</v>
      </c>
      <c r="AB130" s="72" t="s">
        <v>67</v>
      </c>
      <c r="AC130" s="72">
        <v>335.37335555555558</v>
      </c>
      <c r="AD130" s="72">
        <v>1429.5821192222222</v>
      </c>
      <c r="AE130" s="72">
        <v>706.79277155555542</v>
      </c>
      <c r="AF130" s="256">
        <v>66.934655555555551</v>
      </c>
    </row>
    <row r="132" spans="1:32" ht="32" x14ac:dyDescent="0.2">
      <c r="A132" s="220"/>
      <c r="B132" s="175" t="s">
        <v>303</v>
      </c>
      <c r="C132" s="223" t="s">
        <v>56</v>
      </c>
      <c r="D132" s="224" t="s">
        <v>0</v>
      </c>
      <c r="E132" s="224" t="s">
        <v>21</v>
      </c>
      <c r="F132" s="224" t="s">
        <v>1</v>
      </c>
      <c r="G132" s="224" t="s">
        <v>177</v>
      </c>
      <c r="H132" s="224" t="s">
        <v>2</v>
      </c>
      <c r="I132" s="224" t="s">
        <v>179</v>
      </c>
      <c r="J132" s="225" t="s">
        <v>180</v>
      </c>
      <c r="K132" s="226" t="s">
        <v>57</v>
      </c>
      <c r="L132" s="226" t="s">
        <v>58</v>
      </c>
      <c r="M132" s="226" t="s">
        <v>59</v>
      </c>
      <c r="N132" s="226" t="s">
        <v>60</v>
      </c>
      <c r="O132" s="227" t="s">
        <v>61</v>
      </c>
      <c r="P132" s="227" t="s">
        <v>62</v>
      </c>
      <c r="Q132" s="228" t="s">
        <v>3</v>
      </c>
      <c r="R132" s="254" t="s">
        <v>181</v>
      </c>
      <c r="S132" s="254" t="s">
        <v>182</v>
      </c>
      <c r="T132" s="229" t="s">
        <v>183</v>
      </c>
      <c r="U132" s="229" t="s">
        <v>184</v>
      </c>
      <c r="V132" s="230" t="s">
        <v>185</v>
      </c>
      <c r="W132" s="231" t="s">
        <v>4</v>
      </c>
      <c r="X132" s="231" t="s">
        <v>63</v>
      </c>
      <c r="Y132" s="231" t="s">
        <v>64</v>
      </c>
      <c r="Z132" s="232" t="s">
        <v>65</v>
      </c>
      <c r="AA132" s="232" t="s">
        <v>66</v>
      </c>
      <c r="AB132" s="231" t="s">
        <v>5</v>
      </c>
      <c r="AC132" s="233" t="s">
        <v>6</v>
      </c>
      <c r="AD132" s="234" t="s">
        <v>7</v>
      </c>
      <c r="AE132" s="235" t="s">
        <v>8</v>
      </c>
      <c r="AF132" s="236" t="s">
        <v>9</v>
      </c>
    </row>
    <row r="133" spans="1:32" ht="18" x14ac:dyDescent="0.25">
      <c r="A133" s="194" t="s">
        <v>186</v>
      </c>
      <c r="B133" s="195">
        <v>61.394999999999996</v>
      </c>
      <c r="C133" s="238">
        <v>49.4</v>
      </c>
      <c r="D133" s="239">
        <v>51.3</v>
      </c>
      <c r="E133" s="239">
        <v>47.9</v>
      </c>
      <c r="F133" s="239">
        <v>50.5</v>
      </c>
      <c r="G133" s="239">
        <v>49.1</v>
      </c>
      <c r="H133" s="239">
        <v>49.9</v>
      </c>
      <c r="I133" s="239" t="s">
        <v>178</v>
      </c>
      <c r="J133" s="240" t="s">
        <v>178</v>
      </c>
      <c r="K133" s="239">
        <v>46</v>
      </c>
      <c r="L133" s="239">
        <v>49.2</v>
      </c>
      <c r="M133" s="239">
        <v>45.76</v>
      </c>
      <c r="N133" s="239">
        <v>47.72</v>
      </c>
      <c r="O133" s="239">
        <v>49.9</v>
      </c>
      <c r="P133" s="239">
        <v>49.9</v>
      </c>
      <c r="Q133" s="240">
        <v>46.7</v>
      </c>
      <c r="R133" s="239">
        <v>42.4</v>
      </c>
      <c r="S133" s="239">
        <v>46</v>
      </c>
      <c r="T133" s="239">
        <v>43.3</v>
      </c>
      <c r="U133" s="239">
        <v>44</v>
      </c>
      <c r="V133" s="240">
        <v>47.6</v>
      </c>
      <c r="W133" s="239">
        <v>49.5</v>
      </c>
      <c r="X133" s="239">
        <v>46.9</v>
      </c>
      <c r="Y133" s="239">
        <v>48.6</v>
      </c>
      <c r="Z133" s="241">
        <v>49.5</v>
      </c>
      <c r="AA133" s="241">
        <v>47.9</v>
      </c>
      <c r="AB133" s="242">
        <v>50.8</v>
      </c>
      <c r="AC133" s="240">
        <v>47.4</v>
      </c>
      <c r="AD133" s="243">
        <v>37.4</v>
      </c>
      <c r="AE133" s="244">
        <v>52.8</v>
      </c>
      <c r="AF133" s="240">
        <v>51.6</v>
      </c>
    </row>
    <row r="134" spans="1:32" ht="18" x14ac:dyDescent="0.25">
      <c r="A134" s="194" t="s">
        <v>187</v>
      </c>
      <c r="B134" s="195">
        <v>0.81</v>
      </c>
      <c r="C134" s="238">
        <v>1.18</v>
      </c>
      <c r="D134" s="239">
        <v>0.82</v>
      </c>
      <c r="E134" s="239">
        <v>1.84</v>
      </c>
      <c r="F134" s="239">
        <v>0.79</v>
      </c>
      <c r="G134" s="239">
        <v>1.3</v>
      </c>
      <c r="H134" s="239">
        <v>0.98</v>
      </c>
      <c r="I134" s="239">
        <v>1.1599999999999999</v>
      </c>
      <c r="J134" s="240">
        <v>0.81</v>
      </c>
      <c r="K134" s="239">
        <v>0.77</v>
      </c>
      <c r="L134" s="239">
        <v>0.7</v>
      </c>
      <c r="M134" s="239">
        <v>0.39</v>
      </c>
      <c r="N134" s="239">
        <v>0.35</v>
      </c>
      <c r="O134" s="239">
        <v>0.53200000000000003</v>
      </c>
      <c r="P134" s="239">
        <v>0.7</v>
      </c>
      <c r="Q134" s="240">
        <v>0.68</v>
      </c>
      <c r="R134" s="239">
        <v>0.39</v>
      </c>
      <c r="S134" s="239">
        <v>0.39</v>
      </c>
      <c r="T134" s="239">
        <v>0.34</v>
      </c>
      <c r="U134" s="239">
        <v>0.55000000000000004</v>
      </c>
      <c r="V134" s="240">
        <v>0.43</v>
      </c>
      <c r="W134" s="239">
        <v>0.35</v>
      </c>
      <c r="X134" s="239">
        <v>0.42</v>
      </c>
      <c r="Y134" s="239">
        <v>0.34</v>
      </c>
      <c r="Z134" s="245">
        <v>0.68</v>
      </c>
      <c r="AA134" s="246">
        <v>0.47</v>
      </c>
      <c r="AB134" s="245">
        <v>0.61</v>
      </c>
      <c r="AC134" s="240">
        <v>0.5</v>
      </c>
      <c r="AD134" s="243">
        <v>0.08</v>
      </c>
      <c r="AE134" s="247">
        <v>0.21</v>
      </c>
      <c r="AF134" s="240">
        <v>0.74</v>
      </c>
    </row>
    <row r="135" spans="1:32" ht="18" x14ac:dyDescent="0.25">
      <c r="A135" s="194" t="s">
        <v>188</v>
      </c>
      <c r="B135" s="195">
        <v>14.215</v>
      </c>
      <c r="C135" s="238">
        <v>11.2</v>
      </c>
      <c r="D135" s="239">
        <v>6.88</v>
      </c>
      <c r="E135" s="239">
        <v>11</v>
      </c>
      <c r="F135" s="239">
        <v>6.05</v>
      </c>
      <c r="G135" s="239">
        <v>11.2</v>
      </c>
      <c r="H135" s="239">
        <v>10.1</v>
      </c>
      <c r="I135" s="239">
        <v>6.46</v>
      </c>
      <c r="J135" s="240">
        <v>6.83</v>
      </c>
      <c r="K135" s="239">
        <v>5.75</v>
      </c>
      <c r="L135" s="239">
        <v>6.4</v>
      </c>
      <c r="M135" s="239">
        <v>4.37</v>
      </c>
      <c r="N135" s="239">
        <v>4.1900000000000004</v>
      </c>
      <c r="O135" s="239">
        <v>5.17</v>
      </c>
      <c r="P135" s="239">
        <v>5.91</v>
      </c>
      <c r="Q135" s="240">
        <v>6</v>
      </c>
      <c r="R135" s="239">
        <v>2.87</v>
      </c>
      <c r="S135" s="239">
        <v>3.31</v>
      </c>
      <c r="T135" s="239">
        <v>2.06</v>
      </c>
      <c r="U135" s="239">
        <v>4.0199999999999996</v>
      </c>
      <c r="V135" s="240">
        <v>3.32</v>
      </c>
      <c r="W135" s="239">
        <v>1.74</v>
      </c>
      <c r="X135" s="239">
        <v>2.4700000000000002</v>
      </c>
      <c r="Y135" s="239">
        <v>1.68</v>
      </c>
      <c r="Z135" s="245">
        <v>4.09</v>
      </c>
      <c r="AA135" s="246">
        <v>1.91</v>
      </c>
      <c r="AB135" s="245">
        <v>3.28</v>
      </c>
      <c r="AC135" s="240">
        <v>2</v>
      </c>
      <c r="AD135" s="243">
        <v>0.72</v>
      </c>
      <c r="AE135" s="247">
        <v>1.29</v>
      </c>
      <c r="AF135" s="240">
        <v>10.5</v>
      </c>
    </row>
    <row r="136" spans="1:32" ht="18" x14ac:dyDescent="0.25">
      <c r="A136" s="194" t="s">
        <v>414</v>
      </c>
      <c r="B136" s="195">
        <v>9.23</v>
      </c>
      <c r="C136" s="238">
        <v>17.399999999999999</v>
      </c>
      <c r="D136" s="239">
        <v>19.399999999999999</v>
      </c>
      <c r="E136" s="239">
        <v>18.5</v>
      </c>
      <c r="F136" s="239">
        <v>18.100000000000001</v>
      </c>
      <c r="G136" s="239">
        <v>21.2</v>
      </c>
      <c r="H136" s="239">
        <v>19.899999999999999</v>
      </c>
      <c r="I136" s="239">
        <v>19.440000000000001</v>
      </c>
      <c r="J136" s="240">
        <v>17.8</v>
      </c>
      <c r="K136" s="239">
        <v>20.48</v>
      </c>
      <c r="L136" s="239">
        <v>18.399999999999999</v>
      </c>
      <c r="M136" s="239">
        <v>16.059999999999999</v>
      </c>
      <c r="N136" s="239">
        <v>16.52</v>
      </c>
      <c r="O136" s="239">
        <v>17.3</v>
      </c>
      <c r="P136" s="239">
        <v>18.399999999999999</v>
      </c>
      <c r="Q136" s="240">
        <v>20.399999999999999</v>
      </c>
      <c r="R136" s="239">
        <v>20.100000000000001</v>
      </c>
      <c r="S136" s="239">
        <v>19</v>
      </c>
      <c r="T136" s="239">
        <v>19.2</v>
      </c>
      <c r="U136" s="239">
        <v>21.7</v>
      </c>
      <c r="V136" s="240">
        <v>20.6</v>
      </c>
      <c r="W136" s="239">
        <v>19.7</v>
      </c>
      <c r="X136" s="239">
        <v>21.6</v>
      </c>
      <c r="Y136" s="239">
        <v>20.6</v>
      </c>
      <c r="Z136" s="241">
        <v>19.100000000000001</v>
      </c>
      <c r="AA136" s="241">
        <v>22.1</v>
      </c>
      <c r="AB136" s="241">
        <v>19.8</v>
      </c>
      <c r="AC136" s="240">
        <v>20.100000000000001</v>
      </c>
      <c r="AD136" s="244">
        <v>27.3</v>
      </c>
      <c r="AE136" s="244">
        <v>17.5</v>
      </c>
      <c r="AF136" s="240">
        <v>14.4</v>
      </c>
    </row>
    <row r="137" spans="1:32" x14ac:dyDescent="0.2">
      <c r="A137" s="207" t="s">
        <v>11</v>
      </c>
      <c r="B137" s="195">
        <v>0.17499999999999999</v>
      </c>
      <c r="C137" s="238">
        <v>0.43</v>
      </c>
      <c r="D137" s="239">
        <v>0.52</v>
      </c>
      <c r="E137" s="239">
        <v>0.45</v>
      </c>
      <c r="F137" s="239">
        <v>0.5</v>
      </c>
      <c r="G137" s="239">
        <v>0.45</v>
      </c>
      <c r="H137" s="239">
        <v>0.48</v>
      </c>
      <c r="I137" s="239">
        <v>0.51</v>
      </c>
      <c r="J137" s="240">
        <v>0.49</v>
      </c>
      <c r="K137" s="239">
        <v>0.46</v>
      </c>
      <c r="L137" s="239">
        <v>0.49</v>
      </c>
      <c r="M137" s="239">
        <v>0.45</v>
      </c>
      <c r="N137" s="239">
        <v>0.39400000000000002</v>
      </c>
      <c r="O137" s="239">
        <v>0.48099999999999998</v>
      </c>
      <c r="P137" s="239">
        <v>0.48</v>
      </c>
      <c r="Q137" s="240">
        <v>0.48</v>
      </c>
      <c r="R137" s="239">
        <v>0.45</v>
      </c>
      <c r="S137" s="239">
        <v>0.49</v>
      </c>
      <c r="T137" s="239">
        <v>0.46</v>
      </c>
      <c r="U137" s="239">
        <v>0.46</v>
      </c>
      <c r="V137" s="240">
        <v>0.53</v>
      </c>
      <c r="W137" s="239">
        <v>0.67</v>
      </c>
      <c r="X137" s="239">
        <v>0.5</v>
      </c>
      <c r="Y137" s="239">
        <v>0.49</v>
      </c>
      <c r="Z137" s="245">
        <v>0.46</v>
      </c>
      <c r="AA137" s="246">
        <v>0.59</v>
      </c>
      <c r="AB137" s="245">
        <v>0.53</v>
      </c>
      <c r="AC137" s="240">
        <v>0.5</v>
      </c>
      <c r="AD137" s="243">
        <v>0.53</v>
      </c>
      <c r="AE137" s="247">
        <v>0.46</v>
      </c>
      <c r="AF137" s="240">
        <v>0.4</v>
      </c>
    </row>
    <row r="138" spans="1:32" x14ac:dyDescent="0.2">
      <c r="A138" s="207" t="s">
        <v>12</v>
      </c>
      <c r="B138" s="195">
        <v>0.39500000000000002</v>
      </c>
      <c r="C138" s="238">
        <v>6.57</v>
      </c>
      <c r="D138" s="239">
        <v>9.3000000000000007</v>
      </c>
      <c r="E138" s="239">
        <v>6.25</v>
      </c>
      <c r="F138" s="239">
        <v>11.3</v>
      </c>
      <c r="G138" s="239">
        <v>3.53</v>
      </c>
      <c r="H138" s="239">
        <v>5.66</v>
      </c>
      <c r="I138" s="239">
        <v>10.06</v>
      </c>
      <c r="J138" s="240">
        <v>9.51</v>
      </c>
      <c r="K138" s="239">
        <v>16.5</v>
      </c>
      <c r="L138" s="239">
        <v>14.6</v>
      </c>
      <c r="M138" s="239">
        <v>19.41</v>
      </c>
      <c r="N138" s="239">
        <v>19.36</v>
      </c>
      <c r="O138" s="239">
        <v>18.7</v>
      </c>
      <c r="P138" s="239">
        <v>16.100000000000001</v>
      </c>
      <c r="Q138" s="240">
        <v>15.8</v>
      </c>
      <c r="R138" s="239">
        <v>28.2</v>
      </c>
      <c r="S138" s="239">
        <v>25</v>
      </c>
      <c r="T138" s="239">
        <v>29.8</v>
      </c>
      <c r="U138" s="239">
        <v>25.1</v>
      </c>
      <c r="V138" s="240">
        <v>21.6</v>
      </c>
      <c r="W138" s="239">
        <v>10.9</v>
      </c>
      <c r="X138" s="239">
        <v>12.9</v>
      </c>
      <c r="Y138" s="239">
        <v>12.1</v>
      </c>
      <c r="Z138" s="245">
        <v>9.26</v>
      </c>
      <c r="AA138" s="246">
        <v>11.1</v>
      </c>
      <c r="AB138" s="241">
        <v>10.3</v>
      </c>
      <c r="AC138" s="240">
        <v>11.7</v>
      </c>
      <c r="AD138" s="243">
        <v>31.8</v>
      </c>
      <c r="AE138" s="244">
        <v>25</v>
      </c>
      <c r="AF138" s="240">
        <v>6.8</v>
      </c>
    </row>
    <row r="139" spans="1:32" x14ac:dyDescent="0.2">
      <c r="A139" s="207" t="s">
        <v>13</v>
      </c>
      <c r="B139" s="195">
        <v>3.2450000000000001</v>
      </c>
      <c r="C139" s="238">
        <v>10.8</v>
      </c>
      <c r="D139" s="239">
        <v>9.6</v>
      </c>
      <c r="E139" s="239">
        <v>11.4</v>
      </c>
      <c r="F139" s="239">
        <v>10.5</v>
      </c>
      <c r="G139" s="239">
        <v>9.9499999999999993</v>
      </c>
      <c r="H139" s="239">
        <v>10.3</v>
      </c>
      <c r="I139" s="239">
        <v>9.32</v>
      </c>
      <c r="J139" s="240">
        <v>10.24</v>
      </c>
      <c r="K139" s="239">
        <v>7.91</v>
      </c>
      <c r="L139" s="239">
        <v>7.28</v>
      </c>
      <c r="M139" s="239">
        <v>7.66</v>
      </c>
      <c r="N139" s="239">
        <v>7.83</v>
      </c>
      <c r="O139" s="239">
        <v>6.83</v>
      </c>
      <c r="P139" s="239">
        <v>7.26</v>
      </c>
      <c r="Q139" s="240">
        <v>6.46</v>
      </c>
      <c r="R139" s="239">
        <v>3.16</v>
      </c>
      <c r="S139" s="239">
        <v>4.2</v>
      </c>
      <c r="T139" s="239">
        <v>3.44</v>
      </c>
      <c r="U139" s="239">
        <v>4.09</v>
      </c>
      <c r="V139" s="240">
        <v>5.66</v>
      </c>
      <c r="W139" s="239">
        <v>12.9</v>
      </c>
      <c r="X139" s="239">
        <v>13.4</v>
      </c>
      <c r="Y139" s="239">
        <v>14.7</v>
      </c>
      <c r="Z139" s="241">
        <v>14.4</v>
      </c>
      <c r="AA139" s="246">
        <v>14.7</v>
      </c>
      <c r="AB139" s="241">
        <v>13.1</v>
      </c>
      <c r="AC139" s="240">
        <v>13.8</v>
      </c>
      <c r="AD139" s="243">
        <v>0.66</v>
      </c>
      <c r="AE139" s="244">
        <v>1.8</v>
      </c>
      <c r="AF139" s="240">
        <v>12.1</v>
      </c>
    </row>
    <row r="140" spans="1:32" ht="18" x14ac:dyDescent="0.25">
      <c r="A140" s="194" t="s">
        <v>189</v>
      </c>
      <c r="B140" s="195">
        <v>4.0999999999999996</v>
      </c>
      <c r="C140" s="238">
        <v>1.74</v>
      </c>
      <c r="D140" s="239">
        <v>1.39</v>
      </c>
      <c r="E140" s="239">
        <v>1.58</v>
      </c>
      <c r="F140" s="239">
        <v>1.23</v>
      </c>
      <c r="G140" s="239">
        <v>2.2200000000000002</v>
      </c>
      <c r="H140" s="239">
        <v>1.98</v>
      </c>
      <c r="I140" s="239">
        <v>1.26</v>
      </c>
      <c r="J140" s="240">
        <v>1.28</v>
      </c>
      <c r="K140" s="239">
        <v>1.1399999999999999</v>
      </c>
      <c r="L140" s="239">
        <v>0.92</v>
      </c>
      <c r="M140" s="239">
        <v>0.51</v>
      </c>
      <c r="N140" s="239">
        <v>0.55000000000000004</v>
      </c>
      <c r="O140" s="239">
        <v>0.65100000000000002</v>
      </c>
      <c r="P140" s="239">
        <v>0.86</v>
      </c>
      <c r="Q140" s="240">
        <v>1.1399999999999999</v>
      </c>
      <c r="R140" s="239">
        <v>0.47</v>
      </c>
      <c r="S140" s="239">
        <v>0.56000000000000005</v>
      </c>
      <c r="T140" s="239">
        <v>0.42</v>
      </c>
      <c r="U140" s="239">
        <v>0.81</v>
      </c>
      <c r="V140" s="240">
        <v>0.59</v>
      </c>
      <c r="W140" s="239">
        <v>0.82</v>
      </c>
      <c r="X140" s="239">
        <v>0.4</v>
      </c>
      <c r="Y140" s="239">
        <v>0.46</v>
      </c>
      <c r="Z140" s="245">
        <v>0.96</v>
      </c>
      <c r="AA140" s="246">
        <v>0.64</v>
      </c>
      <c r="AB140" s="245">
        <v>0.94</v>
      </c>
      <c r="AC140" s="240">
        <v>0.6</v>
      </c>
      <c r="AD140" s="243">
        <v>0.12</v>
      </c>
      <c r="AE140" s="247">
        <v>0.14000000000000001</v>
      </c>
      <c r="AF140" s="240">
        <v>1.7</v>
      </c>
    </row>
    <row r="141" spans="1:32" ht="18" x14ac:dyDescent="0.25">
      <c r="A141" s="194" t="s">
        <v>190</v>
      </c>
      <c r="B141" s="195">
        <v>4.2750000000000004</v>
      </c>
      <c r="C141" s="238">
        <v>7.4999999999999997E-2</v>
      </c>
      <c r="D141" s="239">
        <v>0.17</v>
      </c>
      <c r="E141" s="239">
        <v>4.4999999999999998E-2</v>
      </c>
      <c r="F141" s="239">
        <v>0.14000000000000001</v>
      </c>
      <c r="G141" s="239">
        <v>0.24</v>
      </c>
      <c r="H141" s="239">
        <v>0.17</v>
      </c>
      <c r="I141" s="239">
        <v>0.1</v>
      </c>
      <c r="J141" s="240">
        <v>0.13</v>
      </c>
      <c r="K141" s="239">
        <v>0.16</v>
      </c>
      <c r="L141" s="239">
        <v>0.1</v>
      </c>
      <c r="M141" s="239">
        <v>3.7999999999999999E-2</v>
      </c>
      <c r="N141" s="239">
        <v>3.3000000000000002E-2</v>
      </c>
      <c r="O141" s="239">
        <v>1.5599999999999999E-2</v>
      </c>
      <c r="P141" s="239">
        <v>0.04</v>
      </c>
      <c r="Q141" s="240">
        <v>0.14000000000000001</v>
      </c>
      <c r="R141" s="239">
        <v>0.03</v>
      </c>
      <c r="S141" s="239">
        <v>2.9000000000000001E-2</v>
      </c>
      <c r="T141" s="249">
        <v>0.02</v>
      </c>
      <c r="U141" s="239">
        <v>0.1</v>
      </c>
      <c r="V141" s="240">
        <v>0.08</v>
      </c>
      <c r="W141" s="239">
        <v>0.28999999999999998</v>
      </c>
      <c r="X141" s="239">
        <v>0.11</v>
      </c>
      <c r="Y141" s="239">
        <v>0.13</v>
      </c>
      <c r="Z141" s="245">
        <v>0.2</v>
      </c>
      <c r="AA141" s="246">
        <v>0.18</v>
      </c>
      <c r="AB141" s="241">
        <v>0.3</v>
      </c>
      <c r="AC141" s="240">
        <v>0.15</v>
      </c>
      <c r="AD141" s="243">
        <v>3.5999999999999997E-2</v>
      </c>
      <c r="AE141" s="244">
        <v>0</v>
      </c>
      <c r="AF141" s="240">
        <v>0.1</v>
      </c>
    </row>
    <row r="142" spans="1:32" ht="18" x14ac:dyDescent="0.25">
      <c r="A142" s="194" t="s">
        <v>191</v>
      </c>
      <c r="B142" s="195">
        <v>0.215</v>
      </c>
      <c r="C142" s="238">
        <v>1.28</v>
      </c>
      <c r="D142" s="239">
        <v>0.67</v>
      </c>
      <c r="E142" s="239">
        <v>0</v>
      </c>
      <c r="F142" s="239">
        <v>0.5</v>
      </c>
      <c r="G142" s="239">
        <v>0.66</v>
      </c>
      <c r="H142" s="239">
        <v>0.7</v>
      </c>
      <c r="I142" s="239" t="s">
        <v>67</v>
      </c>
      <c r="J142" s="240" t="s">
        <v>67</v>
      </c>
      <c r="K142" s="239" t="s">
        <v>67</v>
      </c>
      <c r="L142" s="239" t="s">
        <v>67</v>
      </c>
      <c r="M142" s="239">
        <v>0.32</v>
      </c>
      <c r="N142" s="239">
        <v>0.49</v>
      </c>
      <c r="O142" s="239" t="s">
        <v>67</v>
      </c>
      <c r="P142" s="239">
        <v>0.6</v>
      </c>
      <c r="Q142" s="240">
        <v>0.61</v>
      </c>
      <c r="R142" s="239">
        <v>0.4</v>
      </c>
      <c r="S142" s="239">
        <v>0.39</v>
      </c>
      <c r="T142" s="239">
        <v>0.25</v>
      </c>
      <c r="U142" s="239">
        <v>0.65</v>
      </c>
      <c r="V142" s="240">
        <v>0.39</v>
      </c>
      <c r="W142" s="239" t="s">
        <v>67</v>
      </c>
      <c r="X142" s="239">
        <v>0.45</v>
      </c>
      <c r="Y142" s="239">
        <v>0.13</v>
      </c>
      <c r="Z142" s="245">
        <v>0.23</v>
      </c>
      <c r="AA142" s="246">
        <v>0.28999999999999998</v>
      </c>
      <c r="AB142" s="239" t="s">
        <v>67</v>
      </c>
      <c r="AC142" s="240"/>
      <c r="AD142" s="243">
        <v>7.0999999999999994E-2</v>
      </c>
      <c r="AE142" s="243">
        <v>1.4E-2</v>
      </c>
      <c r="AF142" s="240">
        <v>0.92</v>
      </c>
    </row>
    <row r="143" spans="1:32" x14ac:dyDescent="0.2">
      <c r="A143" s="209" t="s">
        <v>19</v>
      </c>
      <c r="B143" s="210">
        <f>SUM(B133:B142)</f>
        <v>98.055000000000007</v>
      </c>
      <c r="C143" s="251">
        <v>100.1</v>
      </c>
      <c r="D143" s="252">
        <v>100.1</v>
      </c>
      <c r="E143" s="252">
        <v>99</v>
      </c>
      <c r="F143" s="252">
        <v>99.6</v>
      </c>
      <c r="G143" s="252">
        <v>99.9</v>
      </c>
      <c r="H143" s="252">
        <v>100.2</v>
      </c>
      <c r="I143" s="252">
        <v>48.3</v>
      </c>
      <c r="J143" s="253">
        <v>47.1</v>
      </c>
      <c r="K143" s="252">
        <v>99.2</v>
      </c>
      <c r="L143" s="252">
        <v>98.1</v>
      </c>
      <c r="M143" s="252">
        <v>95</v>
      </c>
      <c r="N143" s="252">
        <v>97.4</v>
      </c>
      <c r="O143" s="252">
        <v>99.6</v>
      </c>
      <c r="P143" s="252">
        <v>100.3</v>
      </c>
      <c r="Q143" s="253">
        <v>98.4</v>
      </c>
      <c r="R143" s="252">
        <v>98.5</v>
      </c>
      <c r="S143" s="252">
        <v>99.4</v>
      </c>
      <c r="T143" s="252">
        <v>99.3</v>
      </c>
      <c r="U143" s="252">
        <v>101.5</v>
      </c>
      <c r="V143" s="253">
        <v>100.8</v>
      </c>
      <c r="W143" s="252">
        <v>96.9</v>
      </c>
      <c r="X143" s="252">
        <v>99.2</v>
      </c>
      <c r="Y143" s="252">
        <v>99.2</v>
      </c>
      <c r="Z143" s="252">
        <v>98.9</v>
      </c>
      <c r="AA143" s="252">
        <v>99.9</v>
      </c>
      <c r="AB143" s="252">
        <v>99.7</v>
      </c>
      <c r="AC143" s="253">
        <v>96.8</v>
      </c>
      <c r="AD143" s="253">
        <v>98.7</v>
      </c>
      <c r="AE143" s="253">
        <v>99.3</v>
      </c>
      <c r="AF143" s="257">
        <v>99.3</v>
      </c>
    </row>
    <row r="144" spans="1:32" x14ac:dyDescent="0.2">
      <c r="A144" s="215" t="s">
        <v>230</v>
      </c>
      <c r="B144" s="140"/>
      <c r="C144" s="72">
        <v>374.18484999999993</v>
      </c>
      <c r="D144" s="72">
        <v>444.93777500000004</v>
      </c>
      <c r="E144" s="72">
        <v>443.09054999999989</v>
      </c>
      <c r="F144" s="72">
        <v>498.2408749999999</v>
      </c>
      <c r="G144" s="72">
        <v>426.43607499999985</v>
      </c>
      <c r="H144" s="72">
        <v>405.42427499999991</v>
      </c>
      <c r="I144" s="72" t="s">
        <v>67</v>
      </c>
      <c r="J144" s="72" t="s">
        <v>67</v>
      </c>
      <c r="K144" s="72" t="s">
        <v>67</v>
      </c>
      <c r="L144" s="72" t="s">
        <v>67</v>
      </c>
      <c r="M144" s="72">
        <v>830.29361899999992</v>
      </c>
      <c r="N144" s="72">
        <v>783.96014999999977</v>
      </c>
      <c r="O144" s="72" t="s">
        <v>67</v>
      </c>
      <c r="P144" s="72">
        <v>614.80167500000005</v>
      </c>
      <c r="Q144" s="72">
        <v>727.00547499999982</v>
      </c>
      <c r="R144" s="72">
        <v>1456.2836749999999</v>
      </c>
      <c r="S144" s="72">
        <v>1128.7776660000002</v>
      </c>
      <c r="T144" s="72">
        <v>1512.120075</v>
      </c>
      <c r="U144" s="72">
        <v>1251.1720749999999</v>
      </c>
      <c r="V144" s="72">
        <v>969.702675</v>
      </c>
      <c r="W144" s="72" t="s">
        <v>67</v>
      </c>
      <c r="X144" s="72">
        <v>841.07547499999998</v>
      </c>
      <c r="Y144" s="72">
        <v>794.81647499999974</v>
      </c>
      <c r="Z144" s="72">
        <v>611.5686750000001</v>
      </c>
      <c r="AA144" s="72">
        <v>824.89237500000002</v>
      </c>
      <c r="AB144" s="72" t="s">
        <v>67</v>
      </c>
      <c r="AC144" s="72">
        <v>775.94707499999993</v>
      </c>
      <c r="AD144" s="72">
        <v>2180.6126819999999</v>
      </c>
      <c r="AE144" s="72">
        <v>986.31075099999998</v>
      </c>
      <c r="AF144" s="74">
        <v>304.04167499999994</v>
      </c>
    </row>
    <row r="145" spans="1:31" x14ac:dyDescent="0.2">
      <c r="A145" s="61" t="s">
        <v>376</v>
      </c>
    </row>
    <row r="146" spans="1:31" x14ac:dyDescent="0.2">
      <c r="A146" s="258" t="s">
        <v>351</v>
      </c>
    </row>
    <row r="147" spans="1:31" x14ac:dyDescent="0.2">
      <c r="A147" s="258" t="s">
        <v>352</v>
      </c>
      <c r="B147" s="259"/>
      <c r="C147" s="260"/>
      <c r="D147" s="261"/>
      <c r="AE147" s="50" t="s">
        <v>346</v>
      </c>
    </row>
    <row r="148" spans="1:31" x14ac:dyDescent="0.2">
      <c r="A148" s="258" t="s">
        <v>354</v>
      </c>
      <c r="B148" s="259"/>
      <c r="C148" s="260"/>
      <c r="D148" s="261"/>
    </row>
    <row r="149" spans="1:31" x14ac:dyDescent="0.2">
      <c r="A149" s="258" t="s">
        <v>356</v>
      </c>
      <c r="B149" s="261"/>
      <c r="C149" s="260"/>
      <c r="D149" s="261"/>
    </row>
    <row r="150" spans="1:31" x14ac:dyDescent="0.2">
      <c r="A150" s="46" t="s">
        <v>347</v>
      </c>
      <c r="B150" s="261"/>
      <c r="C150" s="260"/>
      <c r="D150" s="261"/>
    </row>
    <row r="151" spans="1:31" x14ac:dyDescent="0.2">
      <c r="A151" s="258" t="s">
        <v>358</v>
      </c>
      <c r="C151" s="260"/>
      <c r="D151" s="261"/>
    </row>
    <row r="152" spans="1:31" x14ac:dyDescent="0.2">
      <c r="A152" s="258" t="s">
        <v>359</v>
      </c>
      <c r="C152" s="260"/>
      <c r="D152" s="261"/>
    </row>
    <row r="153" spans="1:31" x14ac:dyDescent="0.2">
      <c r="A153" s="262" t="s">
        <v>371</v>
      </c>
      <c r="C153" s="263"/>
      <c r="D153" s="261"/>
    </row>
    <row r="154" spans="1:31" x14ac:dyDescent="0.2">
      <c r="A154" s="258" t="s">
        <v>360</v>
      </c>
      <c r="C154" s="263"/>
      <c r="D154" s="261"/>
    </row>
    <row r="155" spans="1:31" x14ac:dyDescent="0.2">
      <c r="A155" s="46" t="s">
        <v>379</v>
      </c>
      <c r="C155" s="263"/>
      <c r="D155" s="261"/>
    </row>
    <row r="156" spans="1:31" x14ac:dyDescent="0.2">
      <c r="A156" s="46" t="s">
        <v>380</v>
      </c>
      <c r="C156" s="263"/>
      <c r="D156" s="261"/>
    </row>
    <row r="157" spans="1:31" x14ac:dyDescent="0.2">
      <c r="A157" s="258" t="s">
        <v>368</v>
      </c>
      <c r="C157" s="263"/>
      <c r="D157" s="261"/>
    </row>
    <row r="158" spans="1:31" x14ac:dyDescent="0.2">
      <c r="A158" s="46" t="s">
        <v>377</v>
      </c>
      <c r="C158" s="263"/>
      <c r="D158" s="261"/>
    </row>
    <row r="159" spans="1:31" x14ac:dyDescent="0.2">
      <c r="A159" s="258" t="s">
        <v>370</v>
      </c>
      <c r="C159" s="263"/>
      <c r="D159" s="261"/>
    </row>
    <row r="160" spans="1:31" x14ac:dyDescent="0.2">
      <c r="A160" s="258" t="s">
        <v>361</v>
      </c>
      <c r="C160" s="263"/>
      <c r="D160" s="261"/>
    </row>
    <row r="161" spans="1:4" x14ac:dyDescent="0.2">
      <c r="A161" s="46" t="s">
        <v>374</v>
      </c>
      <c r="C161" s="263"/>
      <c r="D161" s="261"/>
    </row>
    <row r="162" spans="1:4" x14ac:dyDescent="0.2">
      <c r="A162" s="258" t="s">
        <v>366</v>
      </c>
    </row>
    <row r="163" spans="1:4" x14ac:dyDescent="0.2">
      <c r="A163" s="46" t="s">
        <v>362</v>
      </c>
      <c r="C163" s="263"/>
      <c r="D163" s="261"/>
    </row>
    <row r="164" spans="1:4" x14ac:dyDescent="0.2">
      <c r="A164" s="258" t="s">
        <v>364</v>
      </c>
      <c r="C164" s="263"/>
      <c r="D164" s="261"/>
    </row>
    <row r="165" spans="1:4" x14ac:dyDescent="0.2">
      <c r="A165" s="264" t="s">
        <v>367</v>
      </c>
      <c r="C165" s="263"/>
      <c r="D165" s="261"/>
    </row>
    <row r="166" spans="1:4" x14ac:dyDescent="0.2">
      <c r="A166" s="46" t="s">
        <v>375</v>
      </c>
      <c r="C166" s="263"/>
      <c r="D166" s="261"/>
    </row>
    <row r="167" spans="1:4" x14ac:dyDescent="0.2">
      <c r="A167" s="258" t="s">
        <v>349</v>
      </c>
      <c r="C167" s="263"/>
      <c r="D167" s="261"/>
    </row>
    <row r="168" spans="1:4" x14ac:dyDescent="0.2">
      <c r="A168" s="258" t="s">
        <v>350</v>
      </c>
    </row>
    <row r="169" spans="1:4" x14ac:dyDescent="0.2">
      <c r="A169" s="46"/>
    </row>
  </sheetData>
  <mergeCells count="4">
    <mergeCell ref="C4:J4"/>
    <mergeCell ref="K4:Q4"/>
    <mergeCell ref="R4:V4"/>
    <mergeCell ref="W4:AC4"/>
  </mergeCells>
  <pageMargins left="0.75" right="0.75" top="1" bottom="1" header="0.5" footer="0.5"/>
  <pageSetup paperSize="119" orientation="landscape" horizontalDpi="4000" verticalDpi="4000" r:id="rId1"/>
  <rowBreaks count="4" manualBreakCount="4">
    <brk id="33" max="16383" man="1"/>
    <brk id="61" max="16383" man="1"/>
    <brk id="89" max="16383" man="1"/>
    <brk id="117" max="16383" man="1"/>
  </rowBreaks>
  <colBreaks count="3" manualBreakCount="3">
    <brk id="10" max="1048575" man="1"/>
    <brk id="17" max="1048575" man="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AC147"/>
  <sheetViews>
    <sheetView workbookViewId="0"/>
  </sheetViews>
  <sheetFormatPr baseColWidth="10" defaultColWidth="10.83203125" defaultRowHeight="16" x14ac:dyDescent="0.2"/>
  <cols>
    <col min="1" max="1" width="12.5" style="46" customWidth="1"/>
    <col min="2" max="26" width="10.83203125" style="50"/>
    <col min="27" max="27" width="12.33203125" style="50" customWidth="1"/>
    <col min="28" max="28" width="12.5" style="50" customWidth="1"/>
    <col min="29" max="29" width="12.1640625" style="50" customWidth="1"/>
    <col min="30" max="16384" width="10.83203125" style="50"/>
  </cols>
  <sheetData>
    <row r="1" spans="1:29" x14ac:dyDescent="0.2">
      <c r="A1" s="128" t="s">
        <v>408</v>
      </c>
    </row>
    <row r="2" spans="1:29" x14ac:dyDescent="0.2">
      <c r="A2" s="128" t="s">
        <v>409</v>
      </c>
    </row>
    <row r="3" spans="1:29" x14ac:dyDescent="0.2">
      <c r="A3" s="61" t="s">
        <v>393</v>
      </c>
    </row>
    <row r="4" spans="1:29" x14ac:dyDescent="0.2">
      <c r="A4" s="47"/>
      <c r="B4" s="5" t="s">
        <v>46</v>
      </c>
      <c r="C4" s="7" t="s">
        <v>22</v>
      </c>
      <c r="D4" s="1" t="s">
        <v>23</v>
      </c>
      <c r="E4" s="1" t="s">
        <v>24</v>
      </c>
      <c r="F4" s="1" t="s">
        <v>25</v>
      </c>
      <c r="G4" s="1" t="s">
        <v>26</v>
      </c>
      <c r="H4" s="8" t="s">
        <v>27</v>
      </c>
      <c r="I4" s="1" t="s">
        <v>28</v>
      </c>
      <c r="J4" s="1" t="s">
        <v>29</v>
      </c>
      <c r="K4" s="1" t="s">
        <v>30</v>
      </c>
      <c r="L4" s="1" t="s">
        <v>31</v>
      </c>
      <c r="M4" s="1" t="s">
        <v>32</v>
      </c>
      <c r="N4" s="1" t="s">
        <v>33</v>
      </c>
      <c r="O4" s="1" t="s">
        <v>34</v>
      </c>
      <c r="P4" s="1" t="s">
        <v>35</v>
      </c>
      <c r="Q4" s="1" t="s">
        <v>36</v>
      </c>
      <c r="R4" s="1" t="s">
        <v>37</v>
      </c>
      <c r="S4" s="1" t="s">
        <v>38</v>
      </c>
      <c r="T4" s="1" t="s">
        <v>39</v>
      </c>
      <c r="U4" s="1" t="s">
        <v>40</v>
      </c>
      <c r="V4" s="1" t="s">
        <v>41</v>
      </c>
      <c r="W4" s="1" t="s">
        <v>42</v>
      </c>
      <c r="X4" s="1" t="s">
        <v>43</v>
      </c>
      <c r="Y4" s="1" t="s">
        <v>44</v>
      </c>
      <c r="Z4" s="1" t="s">
        <v>45</v>
      </c>
      <c r="AA4" s="1" t="s">
        <v>200</v>
      </c>
      <c r="AB4" s="1" t="s">
        <v>201</v>
      </c>
      <c r="AC4" s="9" t="s">
        <v>202</v>
      </c>
    </row>
    <row r="5" spans="1:29" ht="18" x14ac:dyDescent="0.25">
      <c r="A5" s="3" t="s">
        <v>186</v>
      </c>
      <c r="B5" s="4">
        <v>45.24</v>
      </c>
      <c r="C5" s="52">
        <v>53.623029751694595</v>
      </c>
      <c r="D5" s="11">
        <v>49.111978951341605</v>
      </c>
      <c r="E5" s="11">
        <v>49.761334202177771</v>
      </c>
      <c r="F5" s="11">
        <v>48.981783714784882</v>
      </c>
      <c r="G5" s="11">
        <v>46.440617930397565</v>
      </c>
      <c r="H5" s="53">
        <v>43.577124689877472</v>
      </c>
      <c r="I5" s="11">
        <v>44.823490281052194</v>
      </c>
      <c r="J5" s="11">
        <v>47.954120398941654</v>
      </c>
      <c r="K5" s="11">
        <v>47.828027263218132</v>
      </c>
      <c r="L5" s="11">
        <v>54.451707171076237</v>
      </c>
      <c r="M5" s="11">
        <v>48.585073775514346</v>
      </c>
      <c r="N5" s="11">
        <v>48.649981778178393</v>
      </c>
      <c r="O5" s="11">
        <v>48.471861918559448</v>
      </c>
      <c r="P5" s="11">
        <v>48.933287032259315</v>
      </c>
      <c r="Q5" s="11">
        <v>45.689604385856633</v>
      </c>
      <c r="R5" s="11">
        <v>45.367756444342426</v>
      </c>
      <c r="S5" s="11">
        <v>48.158442365885023</v>
      </c>
      <c r="T5" s="11">
        <v>48.889827976581017</v>
      </c>
      <c r="U5" s="11">
        <v>52.719067581682211</v>
      </c>
      <c r="V5" s="11">
        <v>48.777974776968087</v>
      </c>
      <c r="W5" s="11">
        <v>54.405934036426572</v>
      </c>
      <c r="X5" s="11">
        <v>53.53438227724331</v>
      </c>
      <c r="Y5" s="11">
        <v>48.763144296849603</v>
      </c>
      <c r="Z5" s="11">
        <v>49.498654897253225</v>
      </c>
      <c r="AA5" s="11">
        <v>37.073186390305231</v>
      </c>
      <c r="AB5" s="11">
        <v>33.594402540456748</v>
      </c>
      <c r="AC5" s="54">
        <v>22.399428915549858</v>
      </c>
    </row>
    <row r="6" spans="1:29" ht="18" x14ac:dyDescent="0.25">
      <c r="A6" s="3" t="s">
        <v>187</v>
      </c>
      <c r="B6" s="4">
        <v>3.28</v>
      </c>
      <c r="C6" s="52">
        <v>0.65642140658331249</v>
      </c>
      <c r="D6" s="11">
        <v>1.9332884699539279</v>
      </c>
      <c r="E6" s="11">
        <v>1.4536070952192708</v>
      </c>
      <c r="F6" s="11">
        <v>1.7350909759819486</v>
      </c>
      <c r="G6" s="11">
        <v>0.43982914438068732</v>
      </c>
      <c r="H6" s="53">
        <v>3.8998584947276154</v>
      </c>
      <c r="I6" s="11">
        <v>2.3192518547664429</v>
      </c>
      <c r="J6" s="11">
        <v>1.4068895741612095</v>
      </c>
      <c r="K6" s="11">
        <v>2.6302846886775519</v>
      </c>
      <c r="L6" s="11">
        <v>1.2038240639301729</v>
      </c>
      <c r="M6" s="11">
        <v>2.3161054633004574</v>
      </c>
      <c r="N6" s="11">
        <v>2.148960747401119</v>
      </c>
      <c r="O6" s="11">
        <v>1.7697604898162531</v>
      </c>
      <c r="P6" s="11">
        <v>2.3069748685141209</v>
      </c>
      <c r="Q6" s="11">
        <v>2.225407182057574</v>
      </c>
      <c r="R6" s="11">
        <v>2.8257497315963316</v>
      </c>
      <c r="S6" s="11">
        <v>3.2980551358103023</v>
      </c>
      <c r="T6" s="11">
        <v>2.4696826402759524</v>
      </c>
      <c r="U6" s="11">
        <v>0.35625990481780001</v>
      </c>
      <c r="V6" s="11">
        <v>3.3454232842528455</v>
      </c>
      <c r="W6" s="11">
        <v>1.3105823202783828</v>
      </c>
      <c r="X6" s="11">
        <v>1.9064117804857903</v>
      </c>
      <c r="Y6" s="11">
        <v>3.214361871390266</v>
      </c>
      <c r="Z6" s="11">
        <v>2.3989565319981323</v>
      </c>
      <c r="AA6" s="11">
        <v>5.8732346467477718</v>
      </c>
      <c r="AB6" s="11">
        <v>8.1934257216211304</v>
      </c>
      <c r="AC6" s="54">
        <v>9.8704055571317468</v>
      </c>
    </row>
    <row r="7" spans="1:29" ht="18" x14ac:dyDescent="0.25">
      <c r="A7" s="3" t="s">
        <v>188</v>
      </c>
      <c r="B7" s="4">
        <v>14.23</v>
      </c>
      <c r="C7" s="52">
        <v>12.839941703914608</v>
      </c>
      <c r="D7" s="11">
        <v>13.624599460153021</v>
      </c>
      <c r="E7" s="11">
        <v>14.259437605993606</v>
      </c>
      <c r="F7" s="11">
        <v>12.995898909217427</v>
      </c>
      <c r="G7" s="11">
        <v>10.04463040502076</v>
      </c>
      <c r="H7" s="53">
        <v>14.235836294594142</v>
      </c>
      <c r="I7" s="11">
        <v>14.948058640941822</v>
      </c>
      <c r="J7" s="11">
        <v>12.239713445058742</v>
      </c>
      <c r="K7" s="11">
        <v>12.599298325429302</v>
      </c>
      <c r="L7" s="11">
        <v>12.324406096850742</v>
      </c>
      <c r="M7" s="11">
        <v>13.273573505588715</v>
      </c>
      <c r="N7" s="11">
        <v>7.1507293472828914</v>
      </c>
      <c r="O7" s="11">
        <v>14.59921703679486</v>
      </c>
      <c r="P7" s="11">
        <v>10.389203596295495</v>
      </c>
      <c r="Q7" s="11">
        <v>14.195824137499743</v>
      </c>
      <c r="R7" s="11">
        <v>10.400064175113167</v>
      </c>
      <c r="S7" s="11">
        <v>12.466774815252316</v>
      </c>
      <c r="T7" s="11">
        <v>12.355641406878975</v>
      </c>
      <c r="U7" s="11">
        <v>11.232048557262475</v>
      </c>
      <c r="V7" s="11">
        <v>9.918377406219669</v>
      </c>
      <c r="W7" s="11">
        <v>10.896264219443275</v>
      </c>
      <c r="X7" s="11">
        <v>16.50632918521859</v>
      </c>
      <c r="Y7" s="11">
        <v>10.430555865176078</v>
      </c>
      <c r="Z7" s="11">
        <v>11.867360886044098</v>
      </c>
      <c r="AA7" s="11">
        <v>5.9220816258324112</v>
      </c>
      <c r="AB7" s="11">
        <v>14.600622548432444</v>
      </c>
      <c r="AC7" s="54">
        <v>9.8190202607435211</v>
      </c>
    </row>
    <row r="8" spans="1:29" x14ac:dyDescent="0.2">
      <c r="A8" s="3" t="s">
        <v>10</v>
      </c>
      <c r="B8" s="4">
        <v>15.11</v>
      </c>
      <c r="C8" s="52">
        <v>13.248889124800352</v>
      </c>
      <c r="D8" s="11">
        <v>12.712717551199372</v>
      </c>
      <c r="E8" s="11">
        <v>12.286660514735196</v>
      </c>
      <c r="F8" s="11">
        <v>10.917750156607159</v>
      </c>
      <c r="G8" s="11">
        <v>16.65252799911708</v>
      </c>
      <c r="H8" s="53">
        <v>12.622336736409469</v>
      </c>
      <c r="I8" s="11">
        <v>10.747831725961301</v>
      </c>
      <c r="J8" s="11">
        <v>13.936468985646384</v>
      </c>
      <c r="K8" s="11">
        <v>13.454580419079381</v>
      </c>
      <c r="L8" s="11">
        <v>12.128280096086488</v>
      </c>
      <c r="M8" s="11">
        <v>12.237380270179994</v>
      </c>
      <c r="N8" s="11">
        <v>19.310766229558944</v>
      </c>
      <c r="O8" s="11">
        <v>14.943793996117115</v>
      </c>
      <c r="P8" s="11">
        <v>15.231735892340581</v>
      </c>
      <c r="Q8" s="11">
        <v>12.802373387444739</v>
      </c>
      <c r="R8" s="11">
        <v>18.835886394035715</v>
      </c>
      <c r="S8" s="11">
        <v>13.43302750870577</v>
      </c>
      <c r="T8" s="11">
        <v>15.996393914944534</v>
      </c>
      <c r="U8" s="11">
        <v>13.83798764473871</v>
      </c>
      <c r="V8" s="11">
        <v>18.322603748455258</v>
      </c>
      <c r="W8" s="11">
        <v>10.4070249285858</v>
      </c>
      <c r="X8" s="11">
        <v>10.939666542360769</v>
      </c>
      <c r="Y8" s="11">
        <v>14.194812526360131</v>
      </c>
      <c r="Z8" s="11">
        <v>16.699553479952286</v>
      </c>
      <c r="AA8" s="11">
        <v>20.103378524514671</v>
      </c>
      <c r="AB8" s="11">
        <v>11.950606072448998</v>
      </c>
      <c r="AC8" s="54">
        <v>17.260239523541511</v>
      </c>
    </row>
    <row r="9" spans="1:29" x14ac:dyDescent="0.2">
      <c r="A9" s="48" t="s">
        <v>11</v>
      </c>
      <c r="B9" s="4">
        <v>0.28000000000000003</v>
      </c>
      <c r="C9" s="52">
        <v>0.30793661579387022</v>
      </c>
      <c r="D9" s="11">
        <v>0.29832762697933529</v>
      </c>
      <c r="E9" s="11">
        <v>0.27498177719550593</v>
      </c>
      <c r="F9" s="11">
        <v>0.26053533937172824</v>
      </c>
      <c r="G9" s="11">
        <v>0.31455263946548112</v>
      </c>
      <c r="H9" s="53">
        <v>0.33039530442251674</v>
      </c>
      <c r="I9" s="11">
        <v>0.22783710188161257</v>
      </c>
      <c r="J9" s="11">
        <v>0.3517822651770518</v>
      </c>
      <c r="K9" s="11">
        <v>0.37471365059826706</v>
      </c>
      <c r="L9" s="11">
        <v>0.3049330812340374</v>
      </c>
      <c r="M9" s="11">
        <v>0.31040592234243419</v>
      </c>
      <c r="N9" s="11">
        <v>0.49830391091019377</v>
      </c>
      <c r="O9" s="11">
        <v>0.31709674998467058</v>
      </c>
      <c r="P9" s="11">
        <v>0.4076826194173761</v>
      </c>
      <c r="Q9" s="11">
        <v>0.29077613703540539</v>
      </c>
      <c r="R9" s="11">
        <v>0.42300979467528665</v>
      </c>
      <c r="S9" s="11">
        <v>0.36647908414339747</v>
      </c>
      <c r="T9" s="11">
        <v>0.337857963091723</v>
      </c>
      <c r="U9" s="11">
        <v>0.26438100997172237</v>
      </c>
      <c r="V9" s="11">
        <v>0.46477885729298674</v>
      </c>
      <c r="W9" s="11">
        <v>0.24264600856984647</v>
      </c>
      <c r="X9" s="11">
        <v>0.35058356436265253</v>
      </c>
      <c r="Y9" s="11">
        <v>0.26334197629851341</v>
      </c>
      <c r="Z9" s="11">
        <v>0.27049332683013189</v>
      </c>
      <c r="AA9" s="11">
        <v>0.38405939504303765</v>
      </c>
      <c r="AB9" s="11">
        <v>0.23406484049849774</v>
      </c>
      <c r="AC9" s="54">
        <v>0.29149632785458035</v>
      </c>
    </row>
    <row r="10" spans="1:29" x14ac:dyDescent="0.2">
      <c r="A10" s="48" t="s">
        <v>12</v>
      </c>
      <c r="B10" s="4">
        <v>4.53</v>
      </c>
      <c r="C10" s="52">
        <v>9.6517689857855391</v>
      </c>
      <c r="D10" s="11">
        <v>8.957916006478845</v>
      </c>
      <c r="E10" s="11">
        <v>8.1557454303398949</v>
      </c>
      <c r="F10" s="11">
        <v>7.7447142007450509</v>
      </c>
      <c r="G10" s="11">
        <v>9.5226729567503003</v>
      </c>
      <c r="H10" s="53">
        <v>7.539096817399539</v>
      </c>
      <c r="I10" s="11">
        <v>5.6849162856937321</v>
      </c>
      <c r="J10" s="11">
        <v>9.4378832494056137</v>
      </c>
      <c r="K10" s="11">
        <v>8.8372611845766169</v>
      </c>
      <c r="L10" s="11">
        <v>7.4098472333077279</v>
      </c>
      <c r="M10" s="11">
        <v>9.0391568206770643</v>
      </c>
      <c r="N10" s="11">
        <v>12.566123107410283</v>
      </c>
      <c r="O10" s="11">
        <v>7.8556797190968188</v>
      </c>
      <c r="P10" s="11">
        <v>11.631184227636638</v>
      </c>
      <c r="Q10" s="11">
        <v>7.5597247457460206</v>
      </c>
      <c r="R10" s="11">
        <v>9.4923706649350059</v>
      </c>
      <c r="S10" s="11">
        <v>10.322666267607634</v>
      </c>
      <c r="T10" s="11">
        <v>7.9728255187201755</v>
      </c>
      <c r="U10" s="11">
        <v>6.880195823331233</v>
      </c>
      <c r="V10" s="11">
        <v>10.0087430473398</v>
      </c>
      <c r="W10" s="11">
        <v>6.7481809109277195</v>
      </c>
      <c r="X10" s="11">
        <v>2.1719258918472106</v>
      </c>
      <c r="Y10" s="11">
        <v>7.6868901959761589</v>
      </c>
      <c r="Z10" s="11">
        <v>7.8172427478895541</v>
      </c>
      <c r="AA10" s="11">
        <v>9.1721221722017763</v>
      </c>
      <c r="AB10" s="11">
        <v>0.4946526857560879</v>
      </c>
      <c r="AC10" s="54">
        <v>0.60968280683545939</v>
      </c>
    </row>
    <row r="11" spans="1:29" x14ac:dyDescent="0.2">
      <c r="A11" s="48" t="s">
        <v>13</v>
      </c>
      <c r="B11" s="4">
        <v>7.5</v>
      </c>
      <c r="C11" s="52">
        <v>6.2966700789780958</v>
      </c>
      <c r="D11" s="11">
        <v>7.9038946610111962</v>
      </c>
      <c r="E11" s="11">
        <v>9.3177961518470553</v>
      </c>
      <c r="F11" s="11">
        <v>11.274187668726464</v>
      </c>
      <c r="G11" s="11">
        <v>9.760549606405764</v>
      </c>
      <c r="H11" s="53">
        <v>8.7928261405670316</v>
      </c>
      <c r="I11" s="11">
        <v>13.225628995635169</v>
      </c>
      <c r="J11" s="11">
        <v>8.8137249274663567</v>
      </c>
      <c r="K11" s="11">
        <v>8.3461371996088793</v>
      </c>
      <c r="L11" s="11">
        <v>4.2743701022100238</v>
      </c>
      <c r="M11" s="11">
        <v>7.8535602881907129</v>
      </c>
      <c r="N11" s="11">
        <v>5.1365782594429668</v>
      </c>
      <c r="O11" s="11">
        <v>6.2908696814539322</v>
      </c>
      <c r="P11" s="11">
        <v>5.6832981462415662</v>
      </c>
      <c r="Q11" s="11">
        <v>9.6426380958228179</v>
      </c>
      <c r="R11" s="11">
        <v>7.2267678456664193</v>
      </c>
      <c r="S11" s="11">
        <v>6.8206502477280022</v>
      </c>
      <c r="T11" s="11">
        <v>5.4096293310165002</v>
      </c>
      <c r="U11" s="11">
        <v>5.1742602587350817</v>
      </c>
      <c r="V11" s="11">
        <v>3.5472291395352915</v>
      </c>
      <c r="W11" s="11">
        <v>7.5626029164509303</v>
      </c>
      <c r="X11" s="11">
        <v>10.099758761636119</v>
      </c>
      <c r="Y11" s="11">
        <v>7.0937224114441833</v>
      </c>
      <c r="Z11" s="11">
        <v>4.7723940895783592</v>
      </c>
      <c r="AA11" s="11">
        <v>9.9134504094026017</v>
      </c>
      <c r="AB11" s="11">
        <v>15.447363911459114</v>
      </c>
      <c r="AC11" s="54">
        <v>19.952744927189343</v>
      </c>
    </row>
    <row r="12" spans="1:29" ht="18" x14ac:dyDescent="0.25">
      <c r="A12" s="3" t="s">
        <v>189</v>
      </c>
      <c r="B12" s="4">
        <v>3.5</v>
      </c>
      <c r="C12" s="52">
        <v>3.2065096606792549</v>
      </c>
      <c r="D12" s="11">
        <v>3.1668795825455978</v>
      </c>
      <c r="E12" s="11">
        <v>3.1058439592609277</v>
      </c>
      <c r="F12" s="11">
        <v>3.0518001592623403</v>
      </c>
      <c r="G12" s="11">
        <v>2.4234116537749446</v>
      </c>
      <c r="H12" s="53">
        <v>3.112604665800744</v>
      </c>
      <c r="I12" s="11">
        <v>3.1573622091614517</v>
      </c>
      <c r="J12" s="11">
        <v>2.5042789882680627</v>
      </c>
      <c r="K12" s="11">
        <v>2.7546807253115464</v>
      </c>
      <c r="L12" s="11">
        <v>3.2713413270957985</v>
      </c>
      <c r="M12" s="11">
        <v>3.2004878968309085</v>
      </c>
      <c r="N12" s="11">
        <v>2.0023983845782563</v>
      </c>
      <c r="O12" s="11">
        <v>3.4255540770006228</v>
      </c>
      <c r="P12" s="11">
        <v>2.6423611567403378</v>
      </c>
      <c r="Q12" s="11">
        <v>3.1960316147994736</v>
      </c>
      <c r="R12" s="11">
        <v>2.1965242414534569</v>
      </c>
      <c r="S12" s="11">
        <v>2.7269088302330653</v>
      </c>
      <c r="T12" s="11">
        <v>3.8471314020215726</v>
      </c>
      <c r="U12" s="11">
        <v>3.9864602741473285</v>
      </c>
      <c r="V12" s="11">
        <v>2.8771411411514283</v>
      </c>
      <c r="W12" s="11">
        <v>2.1331973956825143</v>
      </c>
      <c r="X12" s="11">
        <v>4.5796513163657435</v>
      </c>
      <c r="Y12" s="11">
        <v>3.0638540463322719</v>
      </c>
      <c r="Z12" s="11">
        <v>3.7206591519099925</v>
      </c>
      <c r="AA12" s="11">
        <v>1.3718210113684084</v>
      </c>
      <c r="AB12" s="11">
        <v>4.1704034424936598</v>
      </c>
      <c r="AC12" s="54">
        <v>2.7995948081770825</v>
      </c>
    </row>
    <row r="13" spans="1:29" ht="18" x14ac:dyDescent="0.25">
      <c r="A13" s="3" t="s">
        <v>190</v>
      </c>
      <c r="B13" s="4">
        <v>1.75</v>
      </c>
      <c r="C13" s="52">
        <v>0.24934686592376032</v>
      </c>
      <c r="D13" s="11">
        <v>0.21128993646164421</v>
      </c>
      <c r="E13" s="11">
        <v>0.17723327873705377</v>
      </c>
      <c r="F13" s="11">
        <v>0.18924745247804134</v>
      </c>
      <c r="G13" s="11">
        <v>0.14701980867441705</v>
      </c>
      <c r="H13" s="53">
        <v>0.19442311487125663</v>
      </c>
      <c r="I13" s="11">
        <v>0.22237940779621543</v>
      </c>
      <c r="J13" s="11">
        <v>0.14300112922001143</v>
      </c>
      <c r="K13" s="11">
        <v>0.2200312051371662</v>
      </c>
      <c r="L13" s="11">
        <v>2.7939626762202536</v>
      </c>
      <c r="M13" s="11">
        <v>0.2024635351593892</v>
      </c>
      <c r="N13" s="11">
        <v>0.14459031577132758</v>
      </c>
      <c r="O13" s="11">
        <v>0.21505596794685744</v>
      </c>
      <c r="P13" s="11">
        <v>0.22867552696657939</v>
      </c>
      <c r="Q13" s="11">
        <v>0.19852025948249635</v>
      </c>
      <c r="R13" s="11">
        <v>0.18178997017377505</v>
      </c>
      <c r="S13" s="11">
        <v>0.23270266846052889</v>
      </c>
      <c r="T13" s="11">
        <v>0.34211433659320345</v>
      </c>
      <c r="U13" s="11">
        <v>2.2251876396077517</v>
      </c>
      <c r="V13" s="11">
        <v>1.0939071471360031</v>
      </c>
      <c r="W13" s="11">
        <v>4.7967494851822048</v>
      </c>
      <c r="X13" s="11">
        <v>0.37248798331102689</v>
      </c>
      <c r="Y13" s="11">
        <v>1.8194821442133404</v>
      </c>
      <c r="Z13" s="11">
        <v>0.97799436258808192</v>
      </c>
      <c r="AA13" s="11">
        <v>1.578931432730273</v>
      </c>
      <c r="AB13" s="11">
        <v>0.33545200307672379</v>
      </c>
      <c r="AC13" s="54">
        <v>0.22269031219888993</v>
      </c>
    </row>
    <row r="14" spans="1:29" ht="18" x14ac:dyDescent="0.25">
      <c r="A14" s="3" t="s">
        <v>191</v>
      </c>
      <c r="B14" s="4">
        <v>2.64</v>
      </c>
      <c r="C14" s="52">
        <v>0.58232403966131874</v>
      </c>
      <c r="D14" s="11">
        <v>2.2212889650046663</v>
      </c>
      <c r="E14" s="11">
        <v>1.1043695664788693</v>
      </c>
      <c r="F14" s="11">
        <v>1.3628395477857709</v>
      </c>
      <c r="G14" s="11">
        <v>2.9412552156891936</v>
      </c>
      <c r="H14" s="53">
        <v>2.8055018701478844</v>
      </c>
      <c r="I14" s="11">
        <v>3.0132309835696569</v>
      </c>
      <c r="J14" s="11">
        <v>1.9228705279368972</v>
      </c>
      <c r="K14" s="11">
        <v>1.730877878948069</v>
      </c>
      <c r="L14" s="11">
        <v>0.81758927233357603</v>
      </c>
      <c r="M14" s="11">
        <v>2.4056361995598357</v>
      </c>
      <c r="N14" s="11">
        <v>2.0029083570566439</v>
      </c>
      <c r="O14" s="11">
        <v>0.90656069460885458</v>
      </c>
      <c r="P14" s="11">
        <v>1.3939531797778122</v>
      </c>
      <c r="Q14" s="11">
        <v>3.4140787578293308</v>
      </c>
      <c r="R14" s="11">
        <v>1.5559680550229422</v>
      </c>
      <c r="S14" s="11">
        <v>1.204769054456531</v>
      </c>
      <c r="T14" s="11">
        <v>1.5768892377464507</v>
      </c>
      <c r="U14" s="11">
        <v>1.5553502895564131</v>
      </c>
      <c r="V14" s="11">
        <v>0.77349354290744898</v>
      </c>
      <c r="W14" s="11">
        <v>1.3524203203186949</v>
      </c>
      <c r="X14" s="11">
        <v>0</v>
      </c>
      <c r="Y14" s="11">
        <v>2.0274213770974745</v>
      </c>
      <c r="Z14" s="11">
        <v>1.3623434345059628</v>
      </c>
      <c r="AA14" s="11">
        <v>6.2724018549052536</v>
      </c>
      <c r="AB14" s="11">
        <v>8.6513964661198433</v>
      </c>
      <c r="AC14" s="54">
        <v>13.019976206660415</v>
      </c>
    </row>
    <row r="15" spans="1:29" x14ac:dyDescent="0.2">
      <c r="A15" s="49" t="s">
        <v>19</v>
      </c>
      <c r="B15" s="4">
        <f>SUM(B5:B14)</f>
        <v>98.06</v>
      </c>
      <c r="C15" s="62">
        <f t="shared" ref="C15:AB15" si="0">SUM(C5:C14)</f>
        <v>100.6628382338147</v>
      </c>
      <c r="D15" s="63">
        <f t="shared" si="0"/>
        <v>100.1421812111292</v>
      </c>
      <c r="E15" s="63">
        <f t="shared" si="0"/>
        <v>99.897009581985145</v>
      </c>
      <c r="F15" s="63">
        <f t="shared" si="0"/>
        <v>98.513848124960816</v>
      </c>
      <c r="G15" s="63">
        <f t="shared" si="0"/>
        <v>98.687067359676192</v>
      </c>
      <c r="H15" s="64">
        <f t="shared" si="0"/>
        <v>97.110004128817664</v>
      </c>
      <c r="I15" s="63">
        <f t="shared" si="0"/>
        <v>98.369987486459593</v>
      </c>
      <c r="J15" s="63">
        <f t="shared" si="0"/>
        <v>98.710733491281985</v>
      </c>
      <c r="K15" s="63">
        <f t="shared" si="0"/>
        <v>98.775892540584891</v>
      </c>
      <c r="L15" s="63">
        <f t="shared" si="0"/>
        <v>98.980261120345062</v>
      </c>
      <c r="M15" s="63">
        <f t="shared" si="0"/>
        <v>99.423843677343868</v>
      </c>
      <c r="N15" s="63">
        <f t="shared" si="0"/>
        <v>99.611340437591011</v>
      </c>
      <c r="O15" s="63">
        <f t="shared" si="0"/>
        <v>98.795450331379413</v>
      </c>
      <c r="P15" s="63">
        <f t="shared" si="0"/>
        <v>98.848356246189809</v>
      </c>
      <c r="Q15" s="63">
        <f t="shared" si="0"/>
        <v>99.214978703574246</v>
      </c>
      <c r="R15" s="63">
        <f t="shared" si="0"/>
        <v>98.505887317014526</v>
      </c>
      <c r="S15" s="63">
        <f t="shared" si="0"/>
        <v>99.030475978282567</v>
      </c>
      <c r="T15" s="63">
        <f t="shared" si="0"/>
        <v>99.197993727870099</v>
      </c>
      <c r="U15" s="63">
        <f t="shared" si="0"/>
        <v>98.231198983850746</v>
      </c>
      <c r="V15" s="63">
        <f t="shared" si="0"/>
        <v>99.129672091258826</v>
      </c>
      <c r="W15" s="63">
        <f t="shared" si="0"/>
        <v>99.855602541865935</v>
      </c>
      <c r="X15" s="63">
        <f t="shared" si="0"/>
        <v>100.46119730283122</v>
      </c>
      <c r="Y15" s="63">
        <f t="shared" si="0"/>
        <v>98.557586711138001</v>
      </c>
      <c r="Z15" s="63">
        <f t="shared" si="0"/>
        <v>99.385652908549815</v>
      </c>
      <c r="AA15" s="63">
        <f t="shared" si="0"/>
        <v>97.664667463051444</v>
      </c>
      <c r="AB15" s="63">
        <f t="shared" si="0"/>
        <v>97.67239023236327</v>
      </c>
      <c r="AC15" s="65">
        <f>SUM(AC5:AC14)</f>
        <v>96.245279645882405</v>
      </c>
    </row>
    <row r="16" spans="1:29" x14ac:dyDescent="0.2">
      <c r="A16" s="61" t="s">
        <v>230</v>
      </c>
      <c r="C16" s="71">
        <v>116.80777587285962</v>
      </c>
      <c r="D16" s="72">
        <v>45.343149660287672</v>
      </c>
      <c r="E16" s="72">
        <v>53.187839362298135</v>
      </c>
      <c r="F16" s="72">
        <v>64.33288276920554</v>
      </c>
      <c r="G16" s="72">
        <v>63.262169505509128</v>
      </c>
      <c r="H16" s="73">
        <v>22.663769658307523</v>
      </c>
      <c r="I16" s="72">
        <v>57.350344294499713</v>
      </c>
      <c r="J16" s="72">
        <v>46.119932071797706</v>
      </c>
      <c r="K16" s="72">
        <v>35.519843155064315</v>
      </c>
      <c r="L16" s="72">
        <v>124.85015093388185</v>
      </c>
      <c r="M16" s="72">
        <v>44.28323462474642</v>
      </c>
      <c r="N16" s="72">
        <v>156.10846554119982</v>
      </c>
      <c r="O16" s="72">
        <v>30.779625587301446</v>
      </c>
      <c r="P16" s="72">
        <v>87.699814778841315</v>
      </c>
      <c r="Q16" s="72">
        <v>23.509548945534871</v>
      </c>
      <c r="R16" s="72">
        <v>58.826990095667</v>
      </c>
      <c r="S16" s="72">
        <v>53.422557841507441</v>
      </c>
      <c r="T16" s="72">
        <v>37.73566416446662</v>
      </c>
      <c r="U16" s="72">
        <v>87.662077910972087</v>
      </c>
      <c r="V16" s="72">
        <v>91.409881388579763</v>
      </c>
      <c r="W16" s="72">
        <v>138.85905574981405</v>
      </c>
      <c r="X16" s="72">
        <v>115.61390514407451</v>
      </c>
      <c r="Y16" s="72">
        <v>38.39179625457561</v>
      </c>
      <c r="Z16" s="72">
        <v>47.544101702652092</v>
      </c>
      <c r="AA16" s="72">
        <v>212.51467026537398</v>
      </c>
      <c r="AB16" s="72">
        <v>287.914828985263</v>
      </c>
      <c r="AC16" s="74">
        <v>870.2124287882599</v>
      </c>
    </row>
    <row r="19" spans="1:29" x14ac:dyDescent="0.2">
      <c r="A19" s="47"/>
      <c r="B19" s="5" t="s">
        <v>47</v>
      </c>
      <c r="C19" s="7" t="s">
        <v>22</v>
      </c>
      <c r="D19" s="1" t="s">
        <v>23</v>
      </c>
      <c r="E19" s="1" t="s">
        <v>24</v>
      </c>
      <c r="F19" s="1" t="s">
        <v>25</v>
      </c>
      <c r="G19" s="1" t="s">
        <v>26</v>
      </c>
      <c r="H19" s="1" t="s">
        <v>27</v>
      </c>
      <c r="I19" s="1" t="s">
        <v>28</v>
      </c>
      <c r="J19" s="1" t="s">
        <v>29</v>
      </c>
      <c r="K19" s="1" t="s">
        <v>30</v>
      </c>
      <c r="L19" s="1" t="s">
        <v>31</v>
      </c>
      <c r="M19" s="1" t="s">
        <v>32</v>
      </c>
      <c r="N19" s="1" t="s">
        <v>33</v>
      </c>
      <c r="O19" s="1" t="s">
        <v>34</v>
      </c>
      <c r="P19" s="1" t="s">
        <v>35</v>
      </c>
      <c r="Q19" s="1" t="s">
        <v>36</v>
      </c>
      <c r="R19" s="1" t="s">
        <v>37</v>
      </c>
      <c r="S19" s="1" t="s">
        <v>38</v>
      </c>
      <c r="T19" s="1" t="s">
        <v>39</v>
      </c>
      <c r="U19" s="1" t="s">
        <v>40</v>
      </c>
      <c r="V19" s="1" t="s">
        <v>41</v>
      </c>
      <c r="W19" s="1" t="s">
        <v>42</v>
      </c>
      <c r="X19" s="1" t="s">
        <v>43</v>
      </c>
      <c r="Y19" s="1" t="s">
        <v>44</v>
      </c>
      <c r="Z19" s="1" t="s">
        <v>45</v>
      </c>
      <c r="AA19" s="1" t="s">
        <v>200</v>
      </c>
      <c r="AB19" s="1" t="s">
        <v>201</v>
      </c>
      <c r="AC19" s="9" t="s">
        <v>202</v>
      </c>
    </row>
    <row r="20" spans="1:29" ht="18" x14ac:dyDescent="0.25">
      <c r="A20" s="6" t="s">
        <v>194</v>
      </c>
      <c r="B20" s="4">
        <v>46.79</v>
      </c>
      <c r="C20" s="52">
        <v>53.623029751694595</v>
      </c>
      <c r="D20" s="11">
        <v>49.111978951341605</v>
      </c>
      <c r="E20" s="11">
        <v>49.761334202177771</v>
      </c>
      <c r="F20" s="11">
        <v>48.981783714784882</v>
      </c>
      <c r="G20" s="11">
        <v>46.440617930397565</v>
      </c>
      <c r="H20" s="11">
        <v>43.577124689877472</v>
      </c>
      <c r="I20" s="11">
        <v>44.823490281052194</v>
      </c>
      <c r="J20" s="11">
        <v>47.954120398941654</v>
      </c>
      <c r="K20" s="11">
        <v>47.828027263218132</v>
      </c>
      <c r="L20" s="11">
        <v>54.451707171076237</v>
      </c>
      <c r="M20" s="11">
        <v>48.585073775514346</v>
      </c>
      <c r="N20" s="11">
        <v>48.649981778178393</v>
      </c>
      <c r="O20" s="11">
        <v>48.471861918559448</v>
      </c>
      <c r="P20" s="11">
        <v>48.933287032259315</v>
      </c>
      <c r="Q20" s="53">
        <v>45.689604385856633</v>
      </c>
      <c r="R20" s="11">
        <v>45.367756444342426</v>
      </c>
      <c r="S20" s="11">
        <v>48.158442365885023</v>
      </c>
      <c r="T20" s="11">
        <v>48.889827976581017</v>
      </c>
      <c r="U20" s="11">
        <v>52.719067581682211</v>
      </c>
      <c r="V20" s="11">
        <v>48.777974776968087</v>
      </c>
      <c r="W20" s="11">
        <v>54.405934036426572</v>
      </c>
      <c r="X20" s="11">
        <v>53.53438227724331</v>
      </c>
      <c r="Y20" s="11">
        <v>48.763144296849603</v>
      </c>
      <c r="Z20" s="11">
        <v>49.498654897253225</v>
      </c>
      <c r="AA20" s="11">
        <v>37.073186390305231</v>
      </c>
      <c r="AB20" s="11">
        <v>33.594402540456748</v>
      </c>
      <c r="AC20" s="54">
        <v>22.399428915549858</v>
      </c>
    </row>
    <row r="21" spans="1:29" ht="18" x14ac:dyDescent="0.25">
      <c r="A21" s="6" t="s">
        <v>195</v>
      </c>
      <c r="B21" s="4">
        <v>3.1199999999999997</v>
      </c>
      <c r="C21" s="52">
        <v>0.65642140658331249</v>
      </c>
      <c r="D21" s="11">
        <v>1.9332884699539279</v>
      </c>
      <c r="E21" s="11">
        <v>1.4536070952192708</v>
      </c>
      <c r="F21" s="11">
        <v>1.7350909759819486</v>
      </c>
      <c r="G21" s="11">
        <v>0.43982914438068732</v>
      </c>
      <c r="H21" s="11">
        <v>3.8998584947276154</v>
      </c>
      <c r="I21" s="11">
        <v>2.3192518547664429</v>
      </c>
      <c r="J21" s="11">
        <v>1.4068895741612095</v>
      </c>
      <c r="K21" s="11">
        <v>2.6302846886775519</v>
      </c>
      <c r="L21" s="11">
        <v>1.2038240639301729</v>
      </c>
      <c r="M21" s="11">
        <v>2.3161054633004574</v>
      </c>
      <c r="N21" s="11">
        <v>2.148960747401119</v>
      </c>
      <c r="O21" s="11">
        <v>1.7697604898162531</v>
      </c>
      <c r="P21" s="11">
        <v>2.3069748685141209</v>
      </c>
      <c r="Q21" s="53">
        <v>2.225407182057574</v>
      </c>
      <c r="R21" s="11">
        <v>2.8257497315963316</v>
      </c>
      <c r="S21" s="11">
        <v>3.2980551358103023</v>
      </c>
      <c r="T21" s="11">
        <v>2.4696826402759524</v>
      </c>
      <c r="U21" s="11">
        <v>0.35625990481780001</v>
      </c>
      <c r="V21" s="11">
        <v>3.3454232842528455</v>
      </c>
      <c r="W21" s="11">
        <v>1.3105823202783828</v>
      </c>
      <c r="X21" s="11">
        <v>1.9064117804857903</v>
      </c>
      <c r="Y21" s="11">
        <v>3.214361871390266</v>
      </c>
      <c r="Z21" s="11">
        <v>2.3989565319981323</v>
      </c>
      <c r="AA21" s="11">
        <v>5.8732346467477718</v>
      </c>
      <c r="AB21" s="11">
        <v>8.1934257216211304</v>
      </c>
      <c r="AC21" s="54">
        <v>9.8704055571317468</v>
      </c>
    </row>
    <row r="22" spans="1:29" ht="18" x14ac:dyDescent="0.25">
      <c r="A22" s="6" t="s">
        <v>196</v>
      </c>
      <c r="B22" s="4">
        <v>14.053333333333333</v>
      </c>
      <c r="C22" s="52">
        <v>12.839941703914608</v>
      </c>
      <c r="D22" s="11">
        <v>13.624599460153021</v>
      </c>
      <c r="E22" s="11">
        <v>14.259437605993606</v>
      </c>
      <c r="F22" s="11">
        <v>12.995898909217427</v>
      </c>
      <c r="G22" s="11">
        <v>10.04463040502076</v>
      </c>
      <c r="H22" s="11">
        <v>14.235836294594142</v>
      </c>
      <c r="I22" s="11">
        <v>14.948058640941822</v>
      </c>
      <c r="J22" s="11">
        <v>12.239713445058742</v>
      </c>
      <c r="K22" s="11">
        <v>12.599298325429302</v>
      </c>
      <c r="L22" s="11">
        <v>12.324406096850742</v>
      </c>
      <c r="M22" s="11">
        <v>13.273573505588715</v>
      </c>
      <c r="N22" s="11">
        <v>7.1507293472828914</v>
      </c>
      <c r="O22" s="11">
        <v>14.59921703679486</v>
      </c>
      <c r="P22" s="11">
        <v>10.389203596295495</v>
      </c>
      <c r="Q22" s="53">
        <v>14.195824137499743</v>
      </c>
      <c r="R22" s="11">
        <v>10.400064175113167</v>
      </c>
      <c r="S22" s="11">
        <v>12.466774815252316</v>
      </c>
      <c r="T22" s="11">
        <v>12.355641406878975</v>
      </c>
      <c r="U22" s="11">
        <v>11.232048557262475</v>
      </c>
      <c r="V22" s="11">
        <v>9.918377406219669</v>
      </c>
      <c r="W22" s="11">
        <v>10.896264219443275</v>
      </c>
      <c r="X22" s="11">
        <v>16.50632918521859</v>
      </c>
      <c r="Y22" s="11">
        <v>10.430555865176078</v>
      </c>
      <c r="Z22" s="11">
        <v>11.867360886044098</v>
      </c>
      <c r="AA22" s="11">
        <v>5.9220816258324112</v>
      </c>
      <c r="AB22" s="11">
        <v>14.600622548432444</v>
      </c>
      <c r="AC22" s="54">
        <v>9.8190202607435211</v>
      </c>
    </row>
    <row r="23" spans="1:29" x14ac:dyDescent="0.2">
      <c r="A23" s="6" t="s">
        <v>10</v>
      </c>
      <c r="B23" s="4">
        <v>13.393333333333333</v>
      </c>
      <c r="C23" s="52">
        <v>13.248889124800352</v>
      </c>
      <c r="D23" s="11">
        <v>12.712717551199372</v>
      </c>
      <c r="E23" s="11">
        <v>12.286660514735196</v>
      </c>
      <c r="F23" s="11">
        <v>10.917750156607159</v>
      </c>
      <c r="G23" s="11">
        <v>16.65252799911708</v>
      </c>
      <c r="H23" s="11">
        <v>12.622336736409469</v>
      </c>
      <c r="I23" s="11">
        <v>10.747831725961301</v>
      </c>
      <c r="J23" s="11">
        <v>13.936468985646384</v>
      </c>
      <c r="K23" s="11">
        <v>13.454580419079381</v>
      </c>
      <c r="L23" s="11">
        <v>12.128280096086488</v>
      </c>
      <c r="M23" s="11">
        <v>12.237380270179994</v>
      </c>
      <c r="N23" s="11">
        <v>19.310766229558944</v>
      </c>
      <c r="O23" s="11">
        <v>14.943793996117115</v>
      </c>
      <c r="P23" s="11">
        <v>15.231735892340581</v>
      </c>
      <c r="Q23" s="53">
        <v>12.802373387444739</v>
      </c>
      <c r="R23" s="11">
        <v>18.835886394035715</v>
      </c>
      <c r="S23" s="11">
        <v>13.43302750870577</v>
      </c>
      <c r="T23" s="11">
        <v>15.996393914944534</v>
      </c>
      <c r="U23" s="11">
        <v>13.83798764473871</v>
      </c>
      <c r="V23" s="11">
        <v>18.322603748455258</v>
      </c>
      <c r="W23" s="11">
        <v>10.4070249285858</v>
      </c>
      <c r="X23" s="11">
        <v>10.939666542360769</v>
      </c>
      <c r="Y23" s="11">
        <v>14.194812526360131</v>
      </c>
      <c r="Z23" s="11">
        <v>16.699553479952286</v>
      </c>
      <c r="AA23" s="11">
        <v>20.103378524514671</v>
      </c>
      <c r="AB23" s="11">
        <v>11.950606072448998</v>
      </c>
      <c r="AC23" s="54">
        <v>17.260239523541511</v>
      </c>
    </row>
    <row r="24" spans="1:29" x14ac:dyDescent="0.2">
      <c r="A24" s="6" t="s">
        <v>11</v>
      </c>
      <c r="B24" s="4">
        <v>0.25666666666666665</v>
      </c>
      <c r="C24" s="52">
        <v>0.30793661579387022</v>
      </c>
      <c r="D24" s="11">
        <v>0.29832762697933529</v>
      </c>
      <c r="E24" s="11">
        <v>0.27498177719550593</v>
      </c>
      <c r="F24" s="11">
        <v>0.26053533937172824</v>
      </c>
      <c r="G24" s="11">
        <v>0.31455263946548112</v>
      </c>
      <c r="H24" s="11">
        <v>0.33039530442251674</v>
      </c>
      <c r="I24" s="11">
        <v>0.22783710188161257</v>
      </c>
      <c r="J24" s="11">
        <v>0.3517822651770518</v>
      </c>
      <c r="K24" s="11">
        <v>0.37471365059826706</v>
      </c>
      <c r="L24" s="11">
        <v>0.3049330812340374</v>
      </c>
      <c r="M24" s="11">
        <v>0.31040592234243419</v>
      </c>
      <c r="N24" s="11">
        <v>0.49830391091019377</v>
      </c>
      <c r="O24" s="11">
        <v>0.31709674998467058</v>
      </c>
      <c r="P24" s="11">
        <v>0.4076826194173761</v>
      </c>
      <c r="Q24" s="53">
        <v>0.29077613703540539</v>
      </c>
      <c r="R24" s="11">
        <v>0.42300979467528665</v>
      </c>
      <c r="S24" s="11">
        <v>0.36647908414339747</v>
      </c>
      <c r="T24" s="11">
        <v>0.337857963091723</v>
      </c>
      <c r="U24" s="11">
        <v>0.26438100997172237</v>
      </c>
      <c r="V24" s="11">
        <v>0.46477885729298674</v>
      </c>
      <c r="W24" s="11">
        <v>0.24264600856984647</v>
      </c>
      <c r="X24" s="11">
        <v>0.35058356436265253</v>
      </c>
      <c r="Y24" s="11">
        <v>0.26334197629851341</v>
      </c>
      <c r="Z24" s="11">
        <v>0.27049332683013189</v>
      </c>
      <c r="AA24" s="11">
        <v>0.38405939504303765</v>
      </c>
      <c r="AB24" s="11">
        <v>0.23406484049849774</v>
      </c>
      <c r="AC24" s="54">
        <v>0.29149632785458035</v>
      </c>
    </row>
    <row r="25" spans="1:29" x14ac:dyDescent="0.2">
      <c r="A25" s="6" t="s">
        <v>12</v>
      </c>
      <c r="B25" s="4">
        <v>4.0866666666666669</v>
      </c>
      <c r="C25" s="52">
        <v>9.6517689857855391</v>
      </c>
      <c r="D25" s="11">
        <v>8.957916006478845</v>
      </c>
      <c r="E25" s="11">
        <v>8.1557454303398949</v>
      </c>
      <c r="F25" s="11">
        <v>7.7447142007450509</v>
      </c>
      <c r="G25" s="11">
        <v>9.5226729567503003</v>
      </c>
      <c r="H25" s="11">
        <v>7.539096817399539</v>
      </c>
      <c r="I25" s="11">
        <v>5.6849162856937321</v>
      </c>
      <c r="J25" s="11">
        <v>9.4378832494056137</v>
      </c>
      <c r="K25" s="11">
        <v>8.8372611845766169</v>
      </c>
      <c r="L25" s="11">
        <v>7.4098472333077279</v>
      </c>
      <c r="M25" s="11">
        <v>9.0391568206770643</v>
      </c>
      <c r="N25" s="11">
        <v>12.566123107410283</v>
      </c>
      <c r="O25" s="11">
        <v>7.8556797190968188</v>
      </c>
      <c r="P25" s="11">
        <v>11.631184227636638</v>
      </c>
      <c r="Q25" s="53">
        <v>7.5597247457460206</v>
      </c>
      <c r="R25" s="11">
        <v>9.4923706649350059</v>
      </c>
      <c r="S25" s="11">
        <v>10.322666267607634</v>
      </c>
      <c r="T25" s="11">
        <v>7.9728255187201755</v>
      </c>
      <c r="U25" s="11">
        <v>6.880195823331233</v>
      </c>
      <c r="V25" s="11">
        <v>10.0087430473398</v>
      </c>
      <c r="W25" s="11">
        <v>6.7481809109277195</v>
      </c>
      <c r="X25" s="11">
        <v>2.1719258918472106</v>
      </c>
      <c r="Y25" s="11">
        <v>7.6868901959761589</v>
      </c>
      <c r="Z25" s="11">
        <v>7.8172427478895541</v>
      </c>
      <c r="AA25" s="11">
        <v>9.1721221722017763</v>
      </c>
      <c r="AB25" s="11">
        <v>0.4946526857560879</v>
      </c>
      <c r="AC25" s="54">
        <v>0.60968280683545939</v>
      </c>
    </row>
    <row r="26" spans="1:29" x14ac:dyDescent="0.2">
      <c r="A26" s="6" t="s">
        <v>13</v>
      </c>
      <c r="B26" s="4">
        <v>7.6133333333333342</v>
      </c>
      <c r="C26" s="52">
        <v>6.2966700789780958</v>
      </c>
      <c r="D26" s="11">
        <v>7.9038946610111962</v>
      </c>
      <c r="E26" s="11">
        <v>9.3177961518470553</v>
      </c>
      <c r="F26" s="11">
        <v>11.274187668726464</v>
      </c>
      <c r="G26" s="11">
        <v>9.760549606405764</v>
      </c>
      <c r="H26" s="11">
        <v>8.7928261405670316</v>
      </c>
      <c r="I26" s="11">
        <v>13.225628995635169</v>
      </c>
      <c r="J26" s="11">
        <v>8.8137249274663567</v>
      </c>
      <c r="K26" s="11">
        <v>8.3461371996088793</v>
      </c>
      <c r="L26" s="11">
        <v>4.2743701022100238</v>
      </c>
      <c r="M26" s="11">
        <v>7.8535602881907129</v>
      </c>
      <c r="N26" s="11">
        <v>5.1365782594429668</v>
      </c>
      <c r="O26" s="11">
        <v>6.2908696814539322</v>
      </c>
      <c r="P26" s="11">
        <v>5.6832981462415662</v>
      </c>
      <c r="Q26" s="53">
        <v>9.6426380958228179</v>
      </c>
      <c r="R26" s="11">
        <v>7.2267678456664193</v>
      </c>
      <c r="S26" s="11">
        <v>6.8206502477280022</v>
      </c>
      <c r="T26" s="11">
        <v>5.4096293310165002</v>
      </c>
      <c r="U26" s="11">
        <v>5.1742602587350817</v>
      </c>
      <c r="V26" s="11">
        <v>3.5472291395352915</v>
      </c>
      <c r="W26" s="11">
        <v>7.5626029164509303</v>
      </c>
      <c r="X26" s="11">
        <v>10.099758761636119</v>
      </c>
      <c r="Y26" s="11">
        <v>7.0937224114441833</v>
      </c>
      <c r="Z26" s="11">
        <v>4.7723940895783592</v>
      </c>
      <c r="AA26" s="11">
        <v>9.9134504094026017</v>
      </c>
      <c r="AB26" s="11">
        <v>15.447363911459114</v>
      </c>
      <c r="AC26" s="54">
        <v>19.952744927189343</v>
      </c>
    </row>
    <row r="27" spans="1:29" ht="18" x14ac:dyDescent="0.25">
      <c r="A27" s="6" t="s">
        <v>197</v>
      </c>
      <c r="B27" s="4">
        <v>3.8133333333333339</v>
      </c>
      <c r="C27" s="52">
        <v>3.2065096606792549</v>
      </c>
      <c r="D27" s="11">
        <v>3.1668795825455978</v>
      </c>
      <c r="E27" s="11">
        <v>3.1058439592609277</v>
      </c>
      <c r="F27" s="11">
        <v>3.0518001592623403</v>
      </c>
      <c r="G27" s="11">
        <v>2.4234116537749446</v>
      </c>
      <c r="H27" s="11">
        <v>3.112604665800744</v>
      </c>
      <c r="I27" s="11">
        <v>3.1573622091614517</v>
      </c>
      <c r="J27" s="11">
        <v>2.5042789882680627</v>
      </c>
      <c r="K27" s="11">
        <v>2.7546807253115464</v>
      </c>
      <c r="L27" s="11">
        <v>3.2713413270957985</v>
      </c>
      <c r="M27" s="11">
        <v>3.2004878968309085</v>
      </c>
      <c r="N27" s="11">
        <v>2.0023983845782563</v>
      </c>
      <c r="O27" s="11">
        <v>3.4255540770006228</v>
      </c>
      <c r="P27" s="11">
        <v>2.6423611567403378</v>
      </c>
      <c r="Q27" s="53">
        <v>3.1960316147994736</v>
      </c>
      <c r="R27" s="11">
        <v>2.1965242414534569</v>
      </c>
      <c r="S27" s="11">
        <v>2.7269088302330653</v>
      </c>
      <c r="T27" s="11">
        <v>3.8471314020215726</v>
      </c>
      <c r="U27" s="11">
        <v>3.9864602741473285</v>
      </c>
      <c r="V27" s="11">
        <v>2.8771411411514283</v>
      </c>
      <c r="W27" s="11">
        <v>2.1331973956825143</v>
      </c>
      <c r="X27" s="11">
        <v>4.5796513163657435</v>
      </c>
      <c r="Y27" s="11">
        <v>3.0638540463322719</v>
      </c>
      <c r="Z27" s="11">
        <v>3.7206591519099925</v>
      </c>
      <c r="AA27" s="11">
        <v>1.3718210113684084</v>
      </c>
      <c r="AB27" s="11">
        <v>4.1704034424936598</v>
      </c>
      <c r="AC27" s="54">
        <v>2.7995948081770825</v>
      </c>
    </row>
    <row r="28" spans="1:29" ht="18" x14ac:dyDescent="0.25">
      <c r="A28" s="6" t="s">
        <v>198</v>
      </c>
      <c r="B28" s="4">
        <v>1.9633333333333336</v>
      </c>
      <c r="C28" s="52">
        <v>0.24934686592376032</v>
      </c>
      <c r="D28" s="11">
        <v>0.21128993646164421</v>
      </c>
      <c r="E28" s="11">
        <v>0.17723327873705377</v>
      </c>
      <c r="F28" s="11">
        <v>0.18924745247804134</v>
      </c>
      <c r="G28" s="11">
        <v>0.14701980867441705</v>
      </c>
      <c r="H28" s="11">
        <v>0.19442311487125663</v>
      </c>
      <c r="I28" s="11">
        <v>0.22237940779621543</v>
      </c>
      <c r="J28" s="11">
        <v>0.14300112922001143</v>
      </c>
      <c r="K28" s="11">
        <v>0.2200312051371662</v>
      </c>
      <c r="L28" s="11">
        <v>2.7939626762202536</v>
      </c>
      <c r="M28" s="11">
        <v>0.2024635351593892</v>
      </c>
      <c r="N28" s="11">
        <v>0.14459031577132758</v>
      </c>
      <c r="O28" s="11">
        <v>0.21505596794685744</v>
      </c>
      <c r="P28" s="11">
        <v>0.22867552696657939</v>
      </c>
      <c r="Q28" s="53">
        <v>0.19852025948249635</v>
      </c>
      <c r="R28" s="11">
        <v>0.18178997017377505</v>
      </c>
      <c r="S28" s="11">
        <v>0.23270266846052889</v>
      </c>
      <c r="T28" s="11">
        <v>0.34211433659320345</v>
      </c>
      <c r="U28" s="11">
        <v>2.2251876396077517</v>
      </c>
      <c r="V28" s="11">
        <v>1.0939071471360031</v>
      </c>
      <c r="W28" s="11">
        <v>4.7967494851822048</v>
      </c>
      <c r="X28" s="11">
        <v>0.37248798331102689</v>
      </c>
      <c r="Y28" s="11">
        <v>1.8194821442133404</v>
      </c>
      <c r="Z28" s="11">
        <v>0.97799436258808192</v>
      </c>
      <c r="AA28" s="11">
        <v>1.578931432730273</v>
      </c>
      <c r="AB28" s="11">
        <v>0.33545200307672379</v>
      </c>
      <c r="AC28" s="54">
        <v>0.22269031219888993</v>
      </c>
    </row>
    <row r="29" spans="1:29" ht="18" x14ac:dyDescent="0.25">
      <c r="A29" s="6" t="s">
        <v>199</v>
      </c>
      <c r="B29" s="4">
        <v>2.21</v>
      </c>
      <c r="C29" s="52">
        <v>0.58232403966131874</v>
      </c>
      <c r="D29" s="11">
        <v>2.2212889650046663</v>
      </c>
      <c r="E29" s="11">
        <v>1.1043695664788693</v>
      </c>
      <c r="F29" s="11">
        <v>1.3628395477857709</v>
      </c>
      <c r="G29" s="11">
        <v>2.9412552156891936</v>
      </c>
      <c r="H29" s="11">
        <v>2.8055018701478844</v>
      </c>
      <c r="I29" s="11">
        <v>3.0132309835696569</v>
      </c>
      <c r="J29" s="11">
        <v>1.9228705279368972</v>
      </c>
      <c r="K29" s="11">
        <v>1.730877878948069</v>
      </c>
      <c r="L29" s="11">
        <v>0.81758927233357603</v>
      </c>
      <c r="M29" s="11">
        <v>2.4056361995598357</v>
      </c>
      <c r="N29" s="11">
        <v>2.0029083570566439</v>
      </c>
      <c r="O29" s="11">
        <v>0.90656069460885458</v>
      </c>
      <c r="P29" s="11">
        <v>1.3939531797778122</v>
      </c>
      <c r="Q29" s="53">
        <v>3.4140787578293308</v>
      </c>
      <c r="R29" s="11">
        <v>1.5559680550229422</v>
      </c>
      <c r="S29" s="11">
        <v>1.204769054456531</v>
      </c>
      <c r="T29" s="11">
        <v>1.5768892377464507</v>
      </c>
      <c r="U29" s="11">
        <v>1.5553502895564131</v>
      </c>
      <c r="V29" s="11">
        <v>0.77349354290744898</v>
      </c>
      <c r="W29" s="11">
        <v>1.3524203203186949</v>
      </c>
      <c r="X29" s="11">
        <v>0</v>
      </c>
      <c r="Y29" s="11">
        <v>2.0274213770974745</v>
      </c>
      <c r="Z29" s="11">
        <v>1.3623434345059628</v>
      </c>
      <c r="AA29" s="11">
        <v>6.2724018549052536</v>
      </c>
      <c r="AB29" s="11">
        <v>8.6513964661198433</v>
      </c>
      <c r="AC29" s="54">
        <v>13.019976206660415</v>
      </c>
    </row>
    <row r="30" spans="1:29" x14ac:dyDescent="0.2">
      <c r="A30" s="49" t="s">
        <v>19</v>
      </c>
      <c r="B30" s="4">
        <v>100.18666666666667</v>
      </c>
      <c r="C30" s="52">
        <f t="shared" ref="C30:AC30" si="1">SUM(C20:C29)</f>
        <v>100.6628382338147</v>
      </c>
      <c r="D30" s="11">
        <f t="shared" si="1"/>
        <v>100.1421812111292</v>
      </c>
      <c r="E30" s="11">
        <f t="shared" si="1"/>
        <v>99.897009581985145</v>
      </c>
      <c r="F30" s="11">
        <f t="shared" si="1"/>
        <v>98.513848124960816</v>
      </c>
      <c r="G30" s="11">
        <f t="shared" si="1"/>
        <v>98.687067359676192</v>
      </c>
      <c r="H30" s="11">
        <f t="shared" si="1"/>
        <v>97.110004128817664</v>
      </c>
      <c r="I30" s="11">
        <f t="shared" si="1"/>
        <v>98.369987486459593</v>
      </c>
      <c r="J30" s="11">
        <f t="shared" si="1"/>
        <v>98.710733491281985</v>
      </c>
      <c r="K30" s="11">
        <f t="shared" si="1"/>
        <v>98.775892540584891</v>
      </c>
      <c r="L30" s="11">
        <f t="shared" si="1"/>
        <v>98.980261120345062</v>
      </c>
      <c r="M30" s="11">
        <f t="shared" si="1"/>
        <v>99.423843677343868</v>
      </c>
      <c r="N30" s="11">
        <f t="shared" si="1"/>
        <v>99.611340437591011</v>
      </c>
      <c r="O30" s="11">
        <f t="shared" si="1"/>
        <v>98.795450331379413</v>
      </c>
      <c r="P30" s="11">
        <f t="shared" si="1"/>
        <v>98.848356246189809</v>
      </c>
      <c r="Q30" s="53">
        <f t="shared" si="1"/>
        <v>99.214978703574246</v>
      </c>
      <c r="R30" s="11">
        <f t="shared" si="1"/>
        <v>98.505887317014526</v>
      </c>
      <c r="S30" s="11">
        <f t="shared" si="1"/>
        <v>99.030475978282567</v>
      </c>
      <c r="T30" s="11">
        <f t="shared" si="1"/>
        <v>99.197993727870099</v>
      </c>
      <c r="U30" s="11">
        <f t="shared" si="1"/>
        <v>98.231198983850746</v>
      </c>
      <c r="V30" s="11">
        <f t="shared" si="1"/>
        <v>99.129672091258826</v>
      </c>
      <c r="W30" s="11">
        <f t="shared" si="1"/>
        <v>99.855602541865935</v>
      </c>
      <c r="X30" s="11">
        <f t="shared" si="1"/>
        <v>100.46119730283122</v>
      </c>
      <c r="Y30" s="11">
        <f t="shared" si="1"/>
        <v>98.557586711138001</v>
      </c>
      <c r="Z30" s="11">
        <f t="shared" si="1"/>
        <v>99.385652908549815</v>
      </c>
      <c r="AA30" s="11">
        <f t="shared" si="1"/>
        <v>97.664667463051444</v>
      </c>
      <c r="AB30" s="11">
        <f t="shared" si="1"/>
        <v>97.67239023236327</v>
      </c>
      <c r="AC30" s="54">
        <f t="shared" si="1"/>
        <v>96.245279645882405</v>
      </c>
    </row>
    <row r="31" spans="1:29" x14ac:dyDescent="0.2">
      <c r="A31" s="61" t="s">
        <v>230</v>
      </c>
      <c r="C31" s="71">
        <v>92.91460661654267</v>
      </c>
      <c r="D31" s="72">
        <v>34.749838691456546</v>
      </c>
      <c r="E31" s="72">
        <v>37.248940155695927</v>
      </c>
      <c r="F31" s="72">
        <v>45.196743996226516</v>
      </c>
      <c r="G31" s="72">
        <v>73.927096863466559</v>
      </c>
      <c r="H31" s="72">
        <v>28.849089757392832</v>
      </c>
      <c r="I31" s="72">
        <v>50.467064486668811</v>
      </c>
      <c r="J31" s="72">
        <v>43.069318887427372</v>
      </c>
      <c r="K31" s="72">
        <v>30.943781227016348</v>
      </c>
      <c r="L31" s="72">
        <v>92.080078334094281</v>
      </c>
      <c r="M31" s="72">
        <v>33.915060279604376</v>
      </c>
      <c r="N31" s="72">
        <v>171.78848760026165</v>
      </c>
      <c r="O31" s="72">
        <v>28.217545348210567</v>
      </c>
      <c r="P31" s="72">
        <v>87.773992691408594</v>
      </c>
      <c r="Q31" s="73">
        <v>23.507510052541996</v>
      </c>
      <c r="R31" s="72">
        <v>80.691584121867606</v>
      </c>
      <c r="S31" s="72">
        <v>49.137067916177102</v>
      </c>
      <c r="T31" s="72">
        <v>37.485729030232804</v>
      </c>
      <c r="U31" s="72">
        <v>65.229515928405021</v>
      </c>
      <c r="V31" s="72">
        <v>100.74183788796586</v>
      </c>
      <c r="W31" s="72">
        <v>98.83454185703539</v>
      </c>
      <c r="X31" s="72">
        <v>76.85665424637142</v>
      </c>
      <c r="Y31" s="72">
        <v>31.516484910299873</v>
      </c>
      <c r="Z31" s="72">
        <v>47.252610138606407</v>
      </c>
      <c r="AA31" s="72">
        <v>266.9192097839117</v>
      </c>
      <c r="AB31" s="72">
        <v>320.78862380398175</v>
      </c>
      <c r="AC31" s="74">
        <v>958.61510155433336</v>
      </c>
    </row>
    <row r="33" spans="1:29" x14ac:dyDescent="0.2">
      <c r="A33" s="47"/>
      <c r="B33" s="5" t="s">
        <v>48</v>
      </c>
      <c r="C33" s="7" t="s">
        <v>22</v>
      </c>
      <c r="D33" s="1" t="s">
        <v>23</v>
      </c>
      <c r="E33" s="1" t="s">
        <v>24</v>
      </c>
      <c r="F33" s="1" t="s">
        <v>25</v>
      </c>
      <c r="G33" s="1" t="s">
        <v>26</v>
      </c>
      <c r="H33" s="8" t="s">
        <v>27</v>
      </c>
      <c r="I33" s="1" t="s">
        <v>28</v>
      </c>
      <c r="J33" s="1" t="s">
        <v>29</v>
      </c>
      <c r="K33" s="1" t="s">
        <v>30</v>
      </c>
      <c r="L33" s="1" t="s">
        <v>31</v>
      </c>
      <c r="M33" s="1" t="s">
        <v>32</v>
      </c>
      <c r="N33" s="1" t="s">
        <v>33</v>
      </c>
      <c r="O33" s="1" t="s">
        <v>34</v>
      </c>
      <c r="P33" s="1" t="s">
        <v>35</v>
      </c>
      <c r="Q33" s="1" t="s">
        <v>36</v>
      </c>
      <c r="R33" s="1" t="s">
        <v>37</v>
      </c>
      <c r="S33" s="1" t="s">
        <v>38</v>
      </c>
      <c r="T33" s="1" t="s">
        <v>39</v>
      </c>
      <c r="U33" s="1" t="s">
        <v>40</v>
      </c>
      <c r="V33" s="1" t="s">
        <v>41</v>
      </c>
      <c r="W33" s="1" t="s">
        <v>42</v>
      </c>
      <c r="X33" s="1" t="s">
        <v>43</v>
      </c>
      <c r="Y33" s="1" t="s">
        <v>44</v>
      </c>
      <c r="Z33" s="1" t="s">
        <v>45</v>
      </c>
      <c r="AA33" s="1" t="s">
        <v>200</v>
      </c>
      <c r="AB33" s="1" t="s">
        <v>201</v>
      </c>
      <c r="AC33" s="9" t="s">
        <v>202</v>
      </c>
    </row>
    <row r="34" spans="1:29" ht="18" x14ac:dyDescent="0.25">
      <c r="A34" s="6" t="s">
        <v>194</v>
      </c>
      <c r="B34" s="4">
        <v>46.05</v>
      </c>
      <c r="C34" s="52">
        <v>53.623029751694595</v>
      </c>
      <c r="D34" s="11">
        <v>49.111978951341605</v>
      </c>
      <c r="E34" s="11">
        <v>49.761334202177771</v>
      </c>
      <c r="F34" s="11">
        <v>48.981783714784882</v>
      </c>
      <c r="G34" s="11">
        <v>46.440617930397565</v>
      </c>
      <c r="H34" s="11">
        <v>43.577124689877472</v>
      </c>
      <c r="I34" s="11">
        <v>44.823490281052194</v>
      </c>
      <c r="J34" s="11">
        <v>47.954120398941654</v>
      </c>
      <c r="K34" s="11">
        <v>47.828027263218132</v>
      </c>
      <c r="L34" s="11">
        <v>54.451707171076237</v>
      </c>
      <c r="M34" s="11">
        <v>48.585073775514346</v>
      </c>
      <c r="N34" s="11">
        <v>48.649981778178393</v>
      </c>
      <c r="O34" s="11">
        <v>48.471861918559448</v>
      </c>
      <c r="P34" s="11">
        <v>48.933287032259315</v>
      </c>
      <c r="Q34" s="53">
        <v>45.689604385856633</v>
      </c>
      <c r="R34" s="11">
        <v>45.367756444342426</v>
      </c>
      <c r="S34" s="11">
        <v>48.158442365885023</v>
      </c>
      <c r="T34" s="11">
        <v>48.889827976581017</v>
      </c>
      <c r="U34" s="11">
        <v>52.719067581682211</v>
      </c>
      <c r="V34" s="11">
        <v>48.777974776968087</v>
      </c>
      <c r="W34" s="11">
        <v>54.405934036426572</v>
      </c>
      <c r="X34" s="11">
        <v>53.53438227724331</v>
      </c>
      <c r="Y34" s="11">
        <v>48.763144296849603</v>
      </c>
      <c r="Z34" s="11">
        <v>49.498654897253225</v>
      </c>
      <c r="AA34" s="11">
        <v>37.073186390305231</v>
      </c>
      <c r="AB34" s="11">
        <v>33.594402540456748</v>
      </c>
      <c r="AC34" s="54">
        <v>22.399428915549858</v>
      </c>
    </row>
    <row r="35" spans="1:29" ht="18" x14ac:dyDescent="0.25">
      <c r="A35" s="6" t="s">
        <v>195</v>
      </c>
      <c r="B35" s="4">
        <v>3.2650000000000001</v>
      </c>
      <c r="C35" s="52">
        <v>0.65642140658331249</v>
      </c>
      <c r="D35" s="11">
        <v>1.9332884699539279</v>
      </c>
      <c r="E35" s="11">
        <v>1.4536070952192708</v>
      </c>
      <c r="F35" s="11">
        <v>1.7350909759819486</v>
      </c>
      <c r="G35" s="11">
        <v>0.43982914438068732</v>
      </c>
      <c r="H35" s="11">
        <v>3.8998584947276154</v>
      </c>
      <c r="I35" s="11">
        <v>2.3192518547664429</v>
      </c>
      <c r="J35" s="11">
        <v>1.4068895741612095</v>
      </c>
      <c r="K35" s="11">
        <v>2.6302846886775519</v>
      </c>
      <c r="L35" s="11">
        <v>1.2038240639301729</v>
      </c>
      <c r="M35" s="11">
        <v>2.3161054633004574</v>
      </c>
      <c r="N35" s="11">
        <v>2.148960747401119</v>
      </c>
      <c r="O35" s="11">
        <v>1.7697604898162531</v>
      </c>
      <c r="P35" s="11">
        <v>2.3069748685141209</v>
      </c>
      <c r="Q35" s="53">
        <v>2.225407182057574</v>
      </c>
      <c r="R35" s="11">
        <v>2.8257497315963316</v>
      </c>
      <c r="S35" s="11">
        <v>3.2980551358103023</v>
      </c>
      <c r="T35" s="11">
        <v>2.4696826402759524</v>
      </c>
      <c r="U35" s="11">
        <v>0.35625990481780001</v>
      </c>
      <c r="V35" s="11">
        <v>3.3454232842528455</v>
      </c>
      <c r="W35" s="11">
        <v>1.3105823202783828</v>
      </c>
      <c r="X35" s="11">
        <v>1.9064117804857903</v>
      </c>
      <c r="Y35" s="11">
        <v>3.214361871390266</v>
      </c>
      <c r="Z35" s="11">
        <v>2.3989565319981323</v>
      </c>
      <c r="AA35" s="11">
        <v>5.8732346467477718</v>
      </c>
      <c r="AB35" s="11">
        <v>8.1934257216211304</v>
      </c>
      <c r="AC35" s="54">
        <v>9.8704055571317468</v>
      </c>
    </row>
    <row r="36" spans="1:29" ht="18" x14ac:dyDescent="0.25">
      <c r="A36" s="6" t="s">
        <v>196</v>
      </c>
      <c r="B36" s="4">
        <v>13.615</v>
      </c>
      <c r="C36" s="52">
        <v>12.839941703914608</v>
      </c>
      <c r="D36" s="11">
        <v>13.624599460153021</v>
      </c>
      <c r="E36" s="11">
        <v>14.259437605993606</v>
      </c>
      <c r="F36" s="11">
        <v>12.995898909217427</v>
      </c>
      <c r="G36" s="11">
        <v>10.04463040502076</v>
      </c>
      <c r="H36" s="11">
        <v>14.235836294594142</v>
      </c>
      <c r="I36" s="11">
        <v>14.948058640941822</v>
      </c>
      <c r="J36" s="11">
        <v>12.239713445058742</v>
      </c>
      <c r="K36" s="11">
        <v>12.599298325429302</v>
      </c>
      <c r="L36" s="11">
        <v>12.324406096850742</v>
      </c>
      <c r="M36" s="11">
        <v>13.273573505588715</v>
      </c>
      <c r="N36" s="11">
        <v>7.1507293472828914</v>
      </c>
      <c r="O36" s="11">
        <v>14.59921703679486</v>
      </c>
      <c r="P36" s="11">
        <v>10.389203596295495</v>
      </c>
      <c r="Q36" s="53">
        <v>14.195824137499743</v>
      </c>
      <c r="R36" s="11">
        <v>10.400064175113167</v>
      </c>
      <c r="S36" s="11">
        <v>12.466774815252316</v>
      </c>
      <c r="T36" s="11">
        <v>12.355641406878975</v>
      </c>
      <c r="U36" s="11">
        <v>11.232048557262475</v>
      </c>
      <c r="V36" s="11">
        <v>9.918377406219669</v>
      </c>
      <c r="W36" s="11">
        <v>10.896264219443275</v>
      </c>
      <c r="X36" s="11">
        <v>16.50632918521859</v>
      </c>
      <c r="Y36" s="11">
        <v>10.430555865176078</v>
      </c>
      <c r="Z36" s="11">
        <v>11.867360886044098</v>
      </c>
      <c r="AA36" s="11">
        <v>5.9220816258324112</v>
      </c>
      <c r="AB36" s="11">
        <v>14.600622548432444</v>
      </c>
      <c r="AC36" s="54">
        <v>9.8190202607435211</v>
      </c>
    </row>
    <row r="37" spans="1:29" x14ac:dyDescent="0.2">
      <c r="A37" s="6" t="s">
        <v>10</v>
      </c>
      <c r="B37" s="4">
        <v>14.835000000000001</v>
      </c>
      <c r="C37" s="52">
        <v>13.248889124800352</v>
      </c>
      <c r="D37" s="11">
        <v>12.712717551199372</v>
      </c>
      <c r="E37" s="11">
        <v>12.286660514735196</v>
      </c>
      <c r="F37" s="11">
        <v>10.917750156607159</v>
      </c>
      <c r="G37" s="11">
        <v>16.65252799911708</v>
      </c>
      <c r="H37" s="11">
        <v>12.622336736409469</v>
      </c>
      <c r="I37" s="11">
        <v>10.747831725961301</v>
      </c>
      <c r="J37" s="11">
        <v>13.936468985646384</v>
      </c>
      <c r="K37" s="11">
        <v>13.454580419079381</v>
      </c>
      <c r="L37" s="11">
        <v>12.128280096086488</v>
      </c>
      <c r="M37" s="11">
        <v>12.237380270179994</v>
      </c>
      <c r="N37" s="11">
        <v>19.310766229558944</v>
      </c>
      <c r="O37" s="11">
        <v>14.943793996117115</v>
      </c>
      <c r="P37" s="11">
        <v>15.231735892340581</v>
      </c>
      <c r="Q37" s="53">
        <v>12.802373387444739</v>
      </c>
      <c r="R37" s="11">
        <v>18.835886394035715</v>
      </c>
      <c r="S37" s="11">
        <v>13.43302750870577</v>
      </c>
      <c r="T37" s="11">
        <v>15.996393914944534</v>
      </c>
      <c r="U37" s="11">
        <v>13.83798764473871</v>
      </c>
      <c r="V37" s="11">
        <v>18.322603748455258</v>
      </c>
      <c r="W37" s="11">
        <v>10.4070249285858</v>
      </c>
      <c r="X37" s="11">
        <v>10.939666542360769</v>
      </c>
      <c r="Y37" s="11">
        <v>14.194812526360131</v>
      </c>
      <c r="Z37" s="11">
        <v>16.699553479952286</v>
      </c>
      <c r="AA37" s="11">
        <v>20.103378524514671</v>
      </c>
      <c r="AB37" s="11">
        <v>11.950606072448998</v>
      </c>
      <c r="AC37" s="54">
        <v>17.260239523541511</v>
      </c>
    </row>
    <row r="38" spans="1:29" x14ac:dyDescent="0.2">
      <c r="A38" s="6" t="s">
        <v>11</v>
      </c>
      <c r="B38" s="4">
        <v>0.255</v>
      </c>
      <c r="C38" s="52">
        <v>0.30793661579387022</v>
      </c>
      <c r="D38" s="11">
        <v>0.29832762697933529</v>
      </c>
      <c r="E38" s="11">
        <v>0.27498177719550593</v>
      </c>
      <c r="F38" s="11">
        <v>0.26053533937172824</v>
      </c>
      <c r="G38" s="11">
        <v>0.31455263946548112</v>
      </c>
      <c r="H38" s="11">
        <v>0.33039530442251674</v>
      </c>
      <c r="I38" s="11">
        <v>0.22783710188161257</v>
      </c>
      <c r="J38" s="11">
        <v>0.3517822651770518</v>
      </c>
      <c r="K38" s="11">
        <v>0.37471365059826706</v>
      </c>
      <c r="L38" s="11">
        <v>0.3049330812340374</v>
      </c>
      <c r="M38" s="11">
        <v>0.31040592234243419</v>
      </c>
      <c r="N38" s="11">
        <v>0.49830391091019377</v>
      </c>
      <c r="O38" s="11">
        <v>0.31709674998467058</v>
      </c>
      <c r="P38" s="11">
        <v>0.4076826194173761</v>
      </c>
      <c r="Q38" s="53">
        <v>0.29077613703540539</v>
      </c>
      <c r="R38" s="11">
        <v>0.42300979467528665</v>
      </c>
      <c r="S38" s="11">
        <v>0.36647908414339747</v>
      </c>
      <c r="T38" s="11">
        <v>0.337857963091723</v>
      </c>
      <c r="U38" s="11">
        <v>0.26438100997172237</v>
      </c>
      <c r="V38" s="11">
        <v>0.46477885729298674</v>
      </c>
      <c r="W38" s="11">
        <v>0.24264600856984647</v>
      </c>
      <c r="X38" s="11">
        <v>0.35058356436265253</v>
      </c>
      <c r="Y38" s="11">
        <v>0.26334197629851341</v>
      </c>
      <c r="Z38" s="11">
        <v>0.27049332683013189</v>
      </c>
      <c r="AA38" s="11">
        <v>0.38405939504303765</v>
      </c>
      <c r="AB38" s="11">
        <v>0.23406484049849774</v>
      </c>
      <c r="AC38" s="54">
        <v>0.29149632785458035</v>
      </c>
    </row>
    <row r="39" spans="1:29" x14ac:dyDescent="0.2">
      <c r="A39" s="6" t="s">
        <v>12</v>
      </c>
      <c r="B39" s="4">
        <v>4.1549999999999994</v>
      </c>
      <c r="C39" s="52">
        <v>9.6517689857855391</v>
      </c>
      <c r="D39" s="11">
        <v>8.957916006478845</v>
      </c>
      <c r="E39" s="11">
        <v>8.1557454303398949</v>
      </c>
      <c r="F39" s="11">
        <v>7.7447142007450509</v>
      </c>
      <c r="G39" s="11">
        <v>9.5226729567503003</v>
      </c>
      <c r="H39" s="11">
        <v>7.539096817399539</v>
      </c>
      <c r="I39" s="11">
        <v>5.6849162856937321</v>
      </c>
      <c r="J39" s="11">
        <v>9.4378832494056137</v>
      </c>
      <c r="K39" s="11">
        <v>8.8372611845766169</v>
      </c>
      <c r="L39" s="11">
        <v>7.4098472333077279</v>
      </c>
      <c r="M39" s="11">
        <v>9.0391568206770643</v>
      </c>
      <c r="N39" s="11">
        <v>12.566123107410283</v>
      </c>
      <c r="O39" s="11">
        <v>7.8556797190968188</v>
      </c>
      <c r="P39" s="11">
        <v>11.631184227636638</v>
      </c>
      <c r="Q39" s="53">
        <v>7.5597247457460206</v>
      </c>
      <c r="R39" s="11">
        <v>9.4923706649350059</v>
      </c>
      <c r="S39" s="11">
        <v>10.322666267607634</v>
      </c>
      <c r="T39" s="11">
        <v>7.9728255187201755</v>
      </c>
      <c r="U39" s="11">
        <v>6.880195823331233</v>
      </c>
      <c r="V39" s="11">
        <v>10.0087430473398</v>
      </c>
      <c r="W39" s="11">
        <v>6.7481809109277195</v>
      </c>
      <c r="X39" s="11">
        <v>2.1719258918472106</v>
      </c>
      <c r="Y39" s="11">
        <v>7.6868901959761589</v>
      </c>
      <c r="Z39" s="11">
        <v>7.8172427478895541</v>
      </c>
      <c r="AA39" s="11">
        <v>9.1721221722017763</v>
      </c>
      <c r="AB39" s="11">
        <v>0.4946526857560879</v>
      </c>
      <c r="AC39" s="54">
        <v>0.60968280683545939</v>
      </c>
    </row>
    <row r="40" spans="1:29" x14ac:dyDescent="0.2">
      <c r="A40" s="6" t="s">
        <v>13</v>
      </c>
      <c r="B40" s="4">
        <v>8.129999999999999</v>
      </c>
      <c r="C40" s="52">
        <v>6.2966700789780958</v>
      </c>
      <c r="D40" s="11">
        <v>7.9038946610111962</v>
      </c>
      <c r="E40" s="11">
        <v>9.3177961518470553</v>
      </c>
      <c r="F40" s="11">
        <v>11.274187668726464</v>
      </c>
      <c r="G40" s="11">
        <v>9.760549606405764</v>
      </c>
      <c r="H40" s="11">
        <v>8.7928261405670316</v>
      </c>
      <c r="I40" s="11">
        <v>13.225628995635169</v>
      </c>
      <c r="J40" s="11">
        <v>8.8137249274663567</v>
      </c>
      <c r="K40" s="11">
        <v>8.3461371996088793</v>
      </c>
      <c r="L40" s="11">
        <v>4.2743701022100238</v>
      </c>
      <c r="M40" s="11">
        <v>7.8535602881907129</v>
      </c>
      <c r="N40" s="11">
        <v>5.1365782594429668</v>
      </c>
      <c r="O40" s="11">
        <v>6.2908696814539322</v>
      </c>
      <c r="P40" s="11">
        <v>5.6832981462415662</v>
      </c>
      <c r="Q40" s="53">
        <v>9.6426380958228179</v>
      </c>
      <c r="R40" s="11">
        <v>7.2267678456664193</v>
      </c>
      <c r="S40" s="11">
        <v>6.8206502477280022</v>
      </c>
      <c r="T40" s="11">
        <v>5.4096293310165002</v>
      </c>
      <c r="U40" s="11">
        <v>5.1742602587350817</v>
      </c>
      <c r="V40" s="11">
        <v>3.5472291395352915</v>
      </c>
      <c r="W40" s="11">
        <v>7.5626029164509303</v>
      </c>
      <c r="X40" s="11">
        <v>10.099758761636119</v>
      </c>
      <c r="Y40" s="11">
        <v>7.0937224114441833</v>
      </c>
      <c r="Z40" s="11">
        <v>4.7723940895783592</v>
      </c>
      <c r="AA40" s="11">
        <v>9.9134504094026017</v>
      </c>
      <c r="AB40" s="11">
        <v>15.447363911459114</v>
      </c>
      <c r="AC40" s="54">
        <v>19.952744927189343</v>
      </c>
    </row>
    <row r="41" spans="1:29" ht="18" x14ac:dyDescent="0.25">
      <c r="A41" s="6" t="s">
        <v>197</v>
      </c>
      <c r="B41" s="4">
        <v>3.7050000000000001</v>
      </c>
      <c r="C41" s="52">
        <v>3.2065096606792549</v>
      </c>
      <c r="D41" s="11">
        <v>3.1668795825455978</v>
      </c>
      <c r="E41" s="11">
        <v>3.1058439592609277</v>
      </c>
      <c r="F41" s="11">
        <v>3.0518001592623403</v>
      </c>
      <c r="G41" s="11">
        <v>2.4234116537749446</v>
      </c>
      <c r="H41" s="11">
        <v>3.112604665800744</v>
      </c>
      <c r="I41" s="11">
        <v>3.1573622091614517</v>
      </c>
      <c r="J41" s="11">
        <v>2.5042789882680627</v>
      </c>
      <c r="K41" s="11">
        <v>2.7546807253115464</v>
      </c>
      <c r="L41" s="11">
        <v>3.2713413270957985</v>
      </c>
      <c r="M41" s="11">
        <v>3.2004878968309085</v>
      </c>
      <c r="N41" s="11">
        <v>2.0023983845782563</v>
      </c>
      <c r="O41" s="11">
        <v>3.4255540770006228</v>
      </c>
      <c r="P41" s="11">
        <v>2.6423611567403378</v>
      </c>
      <c r="Q41" s="53">
        <v>3.1960316147994736</v>
      </c>
      <c r="R41" s="11">
        <v>2.1965242414534569</v>
      </c>
      <c r="S41" s="11">
        <v>2.7269088302330653</v>
      </c>
      <c r="T41" s="11">
        <v>3.8471314020215726</v>
      </c>
      <c r="U41" s="11">
        <v>3.9864602741473285</v>
      </c>
      <c r="V41" s="11">
        <v>2.8771411411514283</v>
      </c>
      <c r="W41" s="11">
        <v>2.1331973956825143</v>
      </c>
      <c r="X41" s="11">
        <v>4.5796513163657435</v>
      </c>
      <c r="Y41" s="11">
        <v>3.0638540463322719</v>
      </c>
      <c r="Z41" s="11">
        <v>3.7206591519099925</v>
      </c>
      <c r="AA41" s="11">
        <v>1.3718210113684084</v>
      </c>
      <c r="AB41" s="11">
        <v>4.1704034424936598</v>
      </c>
      <c r="AC41" s="54">
        <v>2.7995948081770825</v>
      </c>
    </row>
    <row r="42" spans="1:29" ht="18" x14ac:dyDescent="0.25">
      <c r="A42" s="6" t="s">
        <v>198</v>
      </c>
      <c r="B42" s="4">
        <v>1.875</v>
      </c>
      <c r="C42" s="52">
        <v>0.24934686592376032</v>
      </c>
      <c r="D42" s="11">
        <v>0.21128993646164421</v>
      </c>
      <c r="E42" s="11">
        <v>0.17723327873705377</v>
      </c>
      <c r="F42" s="11">
        <v>0.18924745247804134</v>
      </c>
      <c r="G42" s="11">
        <v>0.14701980867441705</v>
      </c>
      <c r="H42" s="11">
        <v>0.19442311487125663</v>
      </c>
      <c r="I42" s="11">
        <v>0.22237940779621543</v>
      </c>
      <c r="J42" s="11">
        <v>0.14300112922001143</v>
      </c>
      <c r="K42" s="11">
        <v>0.2200312051371662</v>
      </c>
      <c r="L42" s="11">
        <v>2.7939626762202536</v>
      </c>
      <c r="M42" s="11">
        <v>0.2024635351593892</v>
      </c>
      <c r="N42" s="11">
        <v>0.14459031577132758</v>
      </c>
      <c r="O42" s="11">
        <v>0.21505596794685744</v>
      </c>
      <c r="P42" s="11">
        <v>0.22867552696657939</v>
      </c>
      <c r="Q42" s="53">
        <v>0.19852025948249635</v>
      </c>
      <c r="R42" s="11">
        <v>0.18178997017377505</v>
      </c>
      <c r="S42" s="11">
        <v>0.23270266846052889</v>
      </c>
      <c r="T42" s="11">
        <v>0.34211433659320345</v>
      </c>
      <c r="U42" s="11">
        <v>2.2251876396077517</v>
      </c>
      <c r="V42" s="11">
        <v>1.0939071471360031</v>
      </c>
      <c r="W42" s="11">
        <v>4.7967494851822048</v>
      </c>
      <c r="X42" s="11">
        <v>0.37248798331102689</v>
      </c>
      <c r="Y42" s="11">
        <v>1.8194821442133404</v>
      </c>
      <c r="Z42" s="11">
        <v>0.97799436258808192</v>
      </c>
      <c r="AA42" s="11">
        <v>1.578931432730273</v>
      </c>
      <c r="AB42" s="11">
        <v>0.33545200307672379</v>
      </c>
      <c r="AC42" s="54">
        <v>0.22269031219888993</v>
      </c>
    </row>
    <row r="43" spans="1:29" ht="18" x14ac:dyDescent="0.25">
      <c r="A43" s="6" t="s">
        <v>199</v>
      </c>
      <c r="B43" s="4">
        <v>2.3200000000000003</v>
      </c>
      <c r="C43" s="52">
        <v>0.58232403966131874</v>
      </c>
      <c r="D43" s="11">
        <v>2.2212889650046663</v>
      </c>
      <c r="E43" s="11">
        <v>1.1043695664788693</v>
      </c>
      <c r="F43" s="11">
        <v>1.3628395477857709</v>
      </c>
      <c r="G43" s="11">
        <v>2.9412552156891936</v>
      </c>
      <c r="H43" s="11">
        <v>2.8055018701478844</v>
      </c>
      <c r="I43" s="11">
        <v>3.0132309835696569</v>
      </c>
      <c r="J43" s="11">
        <v>1.9228705279368972</v>
      </c>
      <c r="K43" s="11">
        <v>1.730877878948069</v>
      </c>
      <c r="L43" s="11">
        <v>0.81758927233357603</v>
      </c>
      <c r="M43" s="11">
        <v>2.4056361995598357</v>
      </c>
      <c r="N43" s="11">
        <v>2.0029083570566439</v>
      </c>
      <c r="O43" s="11">
        <v>0.90656069460885458</v>
      </c>
      <c r="P43" s="11">
        <v>1.3939531797778122</v>
      </c>
      <c r="Q43" s="53">
        <v>3.4140787578293308</v>
      </c>
      <c r="R43" s="11">
        <v>1.5559680550229422</v>
      </c>
      <c r="S43" s="11">
        <v>1.204769054456531</v>
      </c>
      <c r="T43" s="11">
        <v>1.5768892377464507</v>
      </c>
      <c r="U43" s="11">
        <v>1.5553502895564131</v>
      </c>
      <c r="V43" s="11">
        <v>0.77349354290744898</v>
      </c>
      <c r="W43" s="11">
        <v>1.3524203203186949</v>
      </c>
      <c r="X43" s="11">
        <v>0</v>
      </c>
      <c r="Y43" s="11">
        <v>2.0274213770974745</v>
      </c>
      <c r="Z43" s="11">
        <v>1.3623434345059628</v>
      </c>
      <c r="AA43" s="11">
        <v>6.2724018549052536</v>
      </c>
      <c r="AB43" s="11">
        <v>8.6513964661198433</v>
      </c>
      <c r="AC43" s="54">
        <v>13.019976206660415</v>
      </c>
    </row>
    <row r="44" spans="1:29" x14ac:dyDescent="0.2">
      <c r="A44" s="49" t="s">
        <v>19</v>
      </c>
      <c r="B44" s="4">
        <v>99.830000000000013</v>
      </c>
      <c r="C44" s="52">
        <f t="shared" ref="C44:AC44" si="2">SUM(C34:C43)</f>
        <v>100.6628382338147</v>
      </c>
      <c r="D44" s="11">
        <f t="shared" si="2"/>
        <v>100.1421812111292</v>
      </c>
      <c r="E44" s="11">
        <f t="shared" si="2"/>
        <v>99.897009581985145</v>
      </c>
      <c r="F44" s="11">
        <f t="shared" si="2"/>
        <v>98.513848124960816</v>
      </c>
      <c r="G44" s="11">
        <f t="shared" si="2"/>
        <v>98.687067359676192</v>
      </c>
      <c r="H44" s="11">
        <f t="shared" si="2"/>
        <v>97.110004128817664</v>
      </c>
      <c r="I44" s="11">
        <f t="shared" si="2"/>
        <v>98.369987486459593</v>
      </c>
      <c r="J44" s="11">
        <f t="shared" si="2"/>
        <v>98.710733491281985</v>
      </c>
      <c r="K44" s="11">
        <f t="shared" si="2"/>
        <v>98.775892540584891</v>
      </c>
      <c r="L44" s="11">
        <f t="shared" si="2"/>
        <v>98.980261120345062</v>
      </c>
      <c r="M44" s="11">
        <f t="shared" si="2"/>
        <v>99.423843677343868</v>
      </c>
      <c r="N44" s="11">
        <f t="shared" si="2"/>
        <v>99.611340437591011</v>
      </c>
      <c r="O44" s="11">
        <f t="shared" si="2"/>
        <v>98.795450331379413</v>
      </c>
      <c r="P44" s="11">
        <f t="shared" si="2"/>
        <v>98.848356246189809</v>
      </c>
      <c r="Q44" s="53">
        <f t="shared" si="2"/>
        <v>99.214978703574246</v>
      </c>
      <c r="R44" s="11">
        <f t="shared" si="2"/>
        <v>98.505887317014526</v>
      </c>
      <c r="S44" s="11">
        <f t="shared" si="2"/>
        <v>99.030475978282567</v>
      </c>
      <c r="T44" s="11">
        <f t="shared" si="2"/>
        <v>99.197993727870099</v>
      </c>
      <c r="U44" s="11">
        <f t="shared" si="2"/>
        <v>98.231198983850746</v>
      </c>
      <c r="V44" s="11">
        <f t="shared" si="2"/>
        <v>99.129672091258826</v>
      </c>
      <c r="W44" s="11">
        <f t="shared" si="2"/>
        <v>99.855602541865935</v>
      </c>
      <c r="X44" s="11">
        <f t="shared" si="2"/>
        <v>100.46119730283122</v>
      </c>
      <c r="Y44" s="11">
        <f t="shared" si="2"/>
        <v>98.557586711138001</v>
      </c>
      <c r="Z44" s="11">
        <f t="shared" si="2"/>
        <v>99.385652908549815</v>
      </c>
      <c r="AA44" s="11">
        <f t="shared" si="2"/>
        <v>97.664667463051444</v>
      </c>
      <c r="AB44" s="11">
        <f t="shared" si="2"/>
        <v>97.67239023236327</v>
      </c>
      <c r="AC44" s="54">
        <f t="shared" si="2"/>
        <v>96.245279645882405</v>
      </c>
    </row>
    <row r="45" spans="1:29" x14ac:dyDescent="0.2">
      <c r="A45" s="61" t="s">
        <v>230</v>
      </c>
      <c r="C45" s="71">
        <v>106.76105361040737</v>
      </c>
      <c r="D45" s="72">
        <v>41.84159734033868</v>
      </c>
      <c r="E45" s="72">
        <v>46.100859895955914</v>
      </c>
      <c r="F45" s="72">
        <v>53.620692462102774</v>
      </c>
      <c r="G45" s="72">
        <v>60.673613583575914</v>
      </c>
      <c r="H45" s="72">
        <v>27.107591209278688</v>
      </c>
      <c r="I45" s="72">
        <v>52.699203179118726</v>
      </c>
      <c r="J45" s="72">
        <v>42.761984804355016</v>
      </c>
      <c r="K45" s="72">
        <v>32.475162343402921</v>
      </c>
      <c r="L45" s="72">
        <v>112.58129086201735</v>
      </c>
      <c r="M45" s="72">
        <v>41.184921027517753</v>
      </c>
      <c r="N45" s="72">
        <v>155.5852067574896</v>
      </c>
      <c r="O45" s="72">
        <v>30.994277256234334</v>
      </c>
      <c r="P45" s="72">
        <v>86.394458913354043</v>
      </c>
      <c r="Q45" s="73">
        <v>23.827711851625054</v>
      </c>
      <c r="R45" s="72">
        <v>62.059086726459647</v>
      </c>
      <c r="S45" s="72">
        <v>52.395044265513661</v>
      </c>
      <c r="T45" s="72">
        <v>36.537199638588824</v>
      </c>
      <c r="U45" s="72">
        <v>76.559440710835219</v>
      </c>
      <c r="V45" s="72">
        <v>92.275954945079377</v>
      </c>
      <c r="W45" s="72">
        <v>119.6299427914236</v>
      </c>
      <c r="X45" s="72">
        <v>97.621773226376618</v>
      </c>
      <c r="Y45" s="72">
        <v>31.962182447155833</v>
      </c>
      <c r="Z45" s="72">
        <v>45.581803898413483</v>
      </c>
      <c r="AA45" s="72">
        <v>223.84460373809074</v>
      </c>
      <c r="AB45" s="72">
        <v>298.33825326981895</v>
      </c>
      <c r="AC45" s="74">
        <v>893.65942440656625</v>
      </c>
    </row>
    <row r="47" spans="1:29" x14ac:dyDescent="0.2">
      <c r="A47" s="47"/>
      <c r="B47" s="5" t="s">
        <v>49</v>
      </c>
      <c r="C47" s="7" t="s">
        <v>22</v>
      </c>
      <c r="D47" s="1" t="s">
        <v>23</v>
      </c>
      <c r="E47" s="1" t="s">
        <v>24</v>
      </c>
      <c r="F47" s="1" t="s">
        <v>25</v>
      </c>
      <c r="G47" s="1" t="s">
        <v>26</v>
      </c>
      <c r="H47" s="1" t="s">
        <v>27</v>
      </c>
      <c r="I47" s="1" t="s">
        <v>28</v>
      </c>
      <c r="J47" s="1" t="s">
        <v>29</v>
      </c>
      <c r="K47" s="1" t="s">
        <v>30</v>
      </c>
      <c r="L47" s="1" t="s">
        <v>31</v>
      </c>
      <c r="M47" s="1" t="s">
        <v>32</v>
      </c>
      <c r="N47" s="1" t="s">
        <v>33</v>
      </c>
      <c r="O47" s="1" t="s">
        <v>34</v>
      </c>
      <c r="P47" s="1" t="s">
        <v>35</v>
      </c>
      <c r="Q47" s="8" t="s">
        <v>36</v>
      </c>
      <c r="R47" s="1" t="s">
        <v>37</v>
      </c>
      <c r="S47" s="1" t="s">
        <v>38</v>
      </c>
      <c r="T47" s="1" t="s">
        <v>39</v>
      </c>
      <c r="U47" s="1" t="s">
        <v>40</v>
      </c>
      <c r="V47" s="1" t="s">
        <v>41</v>
      </c>
      <c r="W47" s="1" t="s">
        <v>42</v>
      </c>
      <c r="X47" s="1" t="s">
        <v>43</v>
      </c>
      <c r="Y47" s="1" t="s">
        <v>44</v>
      </c>
      <c r="Z47" s="1" t="s">
        <v>45</v>
      </c>
      <c r="AA47" s="1" t="s">
        <v>200</v>
      </c>
      <c r="AB47" s="1" t="s">
        <v>201</v>
      </c>
      <c r="AC47" s="9" t="s">
        <v>202</v>
      </c>
    </row>
    <row r="48" spans="1:29" ht="18" x14ac:dyDescent="0.25">
      <c r="A48" s="6" t="s">
        <v>194</v>
      </c>
      <c r="B48" s="4">
        <v>46.445</v>
      </c>
      <c r="C48" s="52">
        <v>53.623029751694595</v>
      </c>
      <c r="D48" s="11">
        <v>49.111978951341605</v>
      </c>
      <c r="E48" s="11">
        <v>49.761334202177771</v>
      </c>
      <c r="F48" s="11">
        <v>48.981783714784882</v>
      </c>
      <c r="G48" s="11">
        <v>46.440617930397565</v>
      </c>
      <c r="H48" s="11">
        <v>43.577124689877472</v>
      </c>
      <c r="I48" s="11">
        <v>44.823490281052194</v>
      </c>
      <c r="J48" s="11">
        <v>47.954120398941654</v>
      </c>
      <c r="K48" s="11">
        <v>47.828027263218132</v>
      </c>
      <c r="L48" s="11">
        <v>54.451707171076237</v>
      </c>
      <c r="M48" s="11">
        <v>48.585073775514346</v>
      </c>
      <c r="N48" s="11">
        <v>48.649981778178393</v>
      </c>
      <c r="O48" s="11">
        <v>48.471861918559448</v>
      </c>
      <c r="P48" s="11">
        <v>48.933287032259315</v>
      </c>
      <c r="Q48" s="53">
        <v>45.689604385856633</v>
      </c>
      <c r="R48" s="11">
        <v>45.367756444342426</v>
      </c>
      <c r="S48" s="11">
        <v>48.158442365885023</v>
      </c>
      <c r="T48" s="11">
        <v>48.889827976581017</v>
      </c>
      <c r="U48" s="11">
        <v>52.719067581682211</v>
      </c>
      <c r="V48" s="11">
        <v>48.777974776968087</v>
      </c>
      <c r="W48" s="11">
        <v>54.405934036426572</v>
      </c>
      <c r="X48" s="11">
        <v>53.53438227724331</v>
      </c>
      <c r="Y48" s="11">
        <v>48.763144296849603</v>
      </c>
      <c r="Z48" s="11">
        <v>49.498654897253225</v>
      </c>
      <c r="AA48" s="11">
        <v>37.073186390305231</v>
      </c>
      <c r="AB48" s="11">
        <v>33.594402540456748</v>
      </c>
      <c r="AC48" s="54">
        <v>22.399428915549858</v>
      </c>
    </row>
    <row r="49" spans="1:29" ht="18" x14ac:dyDescent="0.25">
      <c r="A49" s="6" t="s">
        <v>195</v>
      </c>
      <c r="B49" s="4">
        <v>3.4299999999999997</v>
      </c>
      <c r="C49" s="52">
        <v>0.65642140658331249</v>
      </c>
      <c r="D49" s="11">
        <v>1.9332884699539279</v>
      </c>
      <c r="E49" s="11">
        <v>1.4536070952192708</v>
      </c>
      <c r="F49" s="11">
        <v>1.7350909759819486</v>
      </c>
      <c r="G49" s="11">
        <v>0.43982914438068732</v>
      </c>
      <c r="H49" s="11">
        <v>3.8998584947276154</v>
      </c>
      <c r="I49" s="11">
        <v>2.3192518547664429</v>
      </c>
      <c r="J49" s="11">
        <v>1.4068895741612095</v>
      </c>
      <c r="K49" s="11">
        <v>2.6302846886775519</v>
      </c>
      <c r="L49" s="11">
        <v>1.2038240639301729</v>
      </c>
      <c r="M49" s="11">
        <v>2.3161054633004574</v>
      </c>
      <c r="N49" s="11">
        <v>2.148960747401119</v>
      </c>
      <c r="O49" s="11">
        <v>1.7697604898162531</v>
      </c>
      <c r="P49" s="11">
        <v>2.3069748685141209</v>
      </c>
      <c r="Q49" s="53">
        <v>2.225407182057574</v>
      </c>
      <c r="R49" s="11">
        <v>2.8257497315963316</v>
      </c>
      <c r="S49" s="11">
        <v>3.2980551358103023</v>
      </c>
      <c r="T49" s="11">
        <v>2.4696826402759524</v>
      </c>
      <c r="U49" s="11">
        <v>0.35625990481780001</v>
      </c>
      <c r="V49" s="11">
        <v>3.3454232842528455</v>
      </c>
      <c r="W49" s="11">
        <v>1.3105823202783828</v>
      </c>
      <c r="X49" s="11">
        <v>1.9064117804857903</v>
      </c>
      <c r="Y49" s="11">
        <v>3.214361871390266</v>
      </c>
      <c r="Z49" s="11">
        <v>2.3989565319981323</v>
      </c>
      <c r="AA49" s="11">
        <v>5.8732346467477718</v>
      </c>
      <c r="AB49" s="11">
        <v>8.1934257216211304</v>
      </c>
      <c r="AC49" s="54">
        <v>9.8704055571317468</v>
      </c>
    </row>
    <row r="50" spans="1:29" ht="18" x14ac:dyDescent="0.25">
      <c r="A50" s="6" t="s">
        <v>196</v>
      </c>
      <c r="B50" s="4">
        <v>12.940000000000001</v>
      </c>
      <c r="C50" s="52">
        <v>12.839941703914608</v>
      </c>
      <c r="D50" s="11">
        <v>13.624599460153021</v>
      </c>
      <c r="E50" s="11">
        <v>14.259437605993606</v>
      </c>
      <c r="F50" s="11">
        <v>12.995898909217427</v>
      </c>
      <c r="G50" s="11">
        <v>10.04463040502076</v>
      </c>
      <c r="H50" s="11">
        <v>14.235836294594142</v>
      </c>
      <c r="I50" s="11">
        <v>14.948058640941822</v>
      </c>
      <c r="J50" s="11">
        <v>12.239713445058742</v>
      </c>
      <c r="K50" s="11">
        <v>12.599298325429302</v>
      </c>
      <c r="L50" s="11">
        <v>12.324406096850742</v>
      </c>
      <c r="M50" s="11">
        <v>13.273573505588715</v>
      </c>
      <c r="N50" s="11">
        <v>7.1507293472828914</v>
      </c>
      <c r="O50" s="11">
        <v>14.59921703679486</v>
      </c>
      <c r="P50" s="11">
        <v>10.389203596295495</v>
      </c>
      <c r="Q50" s="53">
        <v>14.195824137499743</v>
      </c>
      <c r="R50" s="11">
        <v>10.400064175113167</v>
      </c>
      <c r="S50" s="11">
        <v>12.466774815252316</v>
      </c>
      <c r="T50" s="11">
        <v>12.355641406878975</v>
      </c>
      <c r="U50" s="11">
        <v>11.232048557262475</v>
      </c>
      <c r="V50" s="11">
        <v>9.918377406219669</v>
      </c>
      <c r="W50" s="11">
        <v>10.896264219443275</v>
      </c>
      <c r="X50" s="11">
        <v>16.50632918521859</v>
      </c>
      <c r="Y50" s="11">
        <v>10.430555865176078</v>
      </c>
      <c r="Z50" s="11">
        <v>11.867360886044098</v>
      </c>
      <c r="AA50" s="11">
        <v>5.9220816258324112</v>
      </c>
      <c r="AB50" s="11">
        <v>14.600622548432444</v>
      </c>
      <c r="AC50" s="54">
        <v>9.8190202607435211</v>
      </c>
    </row>
    <row r="51" spans="1:29" x14ac:dyDescent="0.2">
      <c r="A51" s="6" t="s">
        <v>10</v>
      </c>
      <c r="B51" s="4">
        <v>10.865</v>
      </c>
      <c r="C51" s="52">
        <v>13.248889124800352</v>
      </c>
      <c r="D51" s="11">
        <v>12.712717551199372</v>
      </c>
      <c r="E51" s="11">
        <v>12.286660514735196</v>
      </c>
      <c r="F51" s="11">
        <v>10.917750156607159</v>
      </c>
      <c r="G51" s="11">
        <v>16.65252799911708</v>
      </c>
      <c r="H51" s="11">
        <v>12.622336736409469</v>
      </c>
      <c r="I51" s="11">
        <v>10.747831725961301</v>
      </c>
      <c r="J51" s="11">
        <v>13.936468985646384</v>
      </c>
      <c r="K51" s="11">
        <v>13.454580419079381</v>
      </c>
      <c r="L51" s="11">
        <v>12.128280096086488</v>
      </c>
      <c r="M51" s="11">
        <v>12.237380270179994</v>
      </c>
      <c r="N51" s="11">
        <v>19.310766229558944</v>
      </c>
      <c r="O51" s="11">
        <v>14.943793996117115</v>
      </c>
      <c r="P51" s="11">
        <v>15.231735892340581</v>
      </c>
      <c r="Q51" s="53">
        <v>12.802373387444739</v>
      </c>
      <c r="R51" s="11">
        <v>18.835886394035715</v>
      </c>
      <c r="S51" s="11">
        <v>13.43302750870577</v>
      </c>
      <c r="T51" s="11">
        <v>15.996393914944534</v>
      </c>
      <c r="U51" s="11">
        <v>13.83798764473871</v>
      </c>
      <c r="V51" s="11">
        <v>18.322603748455258</v>
      </c>
      <c r="W51" s="11">
        <v>10.4070249285858</v>
      </c>
      <c r="X51" s="11">
        <v>10.939666542360769</v>
      </c>
      <c r="Y51" s="11">
        <v>14.194812526360131</v>
      </c>
      <c r="Z51" s="11">
        <v>16.699553479952286</v>
      </c>
      <c r="AA51" s="11">
        <v>20.103378524514671</v>
      </c>
      <c r="AB51" s="11">
        <v>11.950606072448998</v>
      </c>
      <c r="AC51" s="54">
        <v>17.260239523541511</v>
      </c>
    </row>
    <row r="52" spans="1:29" x14ac:dyDescent="0.2">
      <c r="A52" s="6" t="s">
        <v>11</v>
      </c>
      <c r="B52" s="4">
        <v>0.24</v>
      </c>
      <c r="C52" s="52">
        <v>0.30793661579387022</v>
      </c>
      <c r="D52" s="11">
        <v>0.29832762697933529</v>
      </c>
      <c r="E52" s="11">
        <v>0.27498177719550593</v>
      </c>
      <c r="F52" s="11">
        <v>0.26053533937172824</v>
      </c>
      <c r="G52" s="11">
        <v>0.31455263946548112</v>
      </c>
      <c r="H52" s="11">
        <v>0.33039530442251674</v>
      </c>
      <c r="I52" s="11">
        <v>0.22783710188161257</v>
      </c>
      <c r="J52" s="11">
        <v>0.3517822651770518</v>
      </c>
      <c r="K52" s="11">
        <v>0.37471365059826706</v>
      </c>
      <c r="L52" s="11">
        <v>0.3049330812340374</v>
      </c>
      <c r="M52" s="11">
        <v>0.31040592234243419</v>
      </c>
      <c r="N52" s="11">
        <v>0.49830391091019377</v>
      </c>
      <c r="O52" s="11">
        <v>0.31709674998467058</v>
      </c>
      <c r="P52" s="11">
        <v>0.4076826194173761</v>
      </c>
      <c r="Q52" s="53">
        <v>0.29077613703540539</v>
      </c>
      <c r="R52" s="11">
        <v>0.42300979467528665</v>
      </c>
      <c r="S52" s="11">
        <v>0.36647908414339747</v>
      </c>
      <c r="T52" s="11">
        <v>0.337857963091723</v>
      </c>
      <c r="U52" s="11">
        <v>0.26438100997172237</v>
      </c>
      <c r="V52" s="11">
        <v>0.46477885729298674</v>
      </c>
      <c r="W52" s="11">
        <v>0.24264600856984647</v>
      </c>
      <c r="X52" s="11">
        <v>0.35058356436265253</v>
      </c>
      <c r="Y52" s="11">
        <v>0.26334197629851341</v>
      </c>
      <c r="Z52" s="11">
        <v>0.27049332683013189</v>
      </c>
      <c r="AA52" s="11">
        <v>0.38405939504303765</v>
      </c>
      <c r="AB52" s="11">
        <v>0.23406484049849774</v>
      </c>
      <c r="AC52" s="54">
        <v>0.29149632785458035</v>
      </c>
    </row>
    <row r="53" spans="1:29" x14ac:dyDescent="0.2">
      <c r="A53" s="6" t="s">
        <v>12</v>
      </c>
      <c r="B53" s="4">
        <v>4.2450000000000001</v>
      </c>
      <c r="C53" s="52">
        <v>9.6517689857855391</v>
      </c>
      <c r="D53" s="11">
        <v>8.957916006478845</v>
      </c>
      <c r="E53" s="11">
        <v>8.1557454303398949</v>
      </c>
      <c r="F53" s="11">
        <v>7.7447142007450509</v>
      </c>
      <c r="G53" s="11">
        <v>9.5226729567503003</v>
      </c>
      <c r="H53" s="11">
        <v>7.539096817399539</v>
      </c>
      <c r="I53" s="11">
        <v>5.6849162856937321</v>
      </c>
      <c r="J53" s="11">
        <v>9.4378832494056137</v>
      </c>
      <c r="K53" s="11">
        <v>8.8372611845766169</v>
      </c>
      <c r="L53" s="11">
        <v>7.4098472333077279</v>
      </c>
      <c r="M53" s="11">
        <v>9.0391568206770643</v>
      </c>
      <c r="N53" s="11">
        <v>12.566123107410283</v>
      </c>
      <c r="O53" s="11">
        <v>7.8556797190968188</v>
      </c>
      <c r="P53" s="11">
        <v>11.631184227636638</v>
      </c>
      <c r="Q53" s="53">
        <v>7.5597247457460206</v>
      </c>
      <c r="R53" s="11">
        <v>9.4923706649350059</v>
      </c>
      <c r="S53" s="11">
        <v>10.322666267607634</v>
      </c>
      <c r="T53" s="11">
        <v>7.9728255187201755</v>
      </c>
      <c r="U53" s="11">
        <v>6.880195823331233</v>
      </c>
      <c r="V53" s="11">
        <v>10.0087430473398</v>
      </c>
      <c r="W53" s="11">
        <v>6.7481809109277195</v>
      </c>
      <c r="X53" s="11">
        <v>2.1719258918472106</v>
      </c>
      <c r="Y53" s="11">
        <v>7.6868901959761589</v>
      </c>
      <c r="Z53" s="11">
        <v>7.8172427478895541</v>
      </c>
      <c r="AA53" s="11">
        <v>9.1721221722017763</v>
      </c>
      <c r="AB53" s="11">
        <v>0.4946526857560879</v>
      </c>
      <c r="AC53" s="54">
        <v>0.60968280683545939</v>
      </c>
    </row>
    <row r="54" spans="1:29" x14ac:dyDescent="0.2">
      <c r="A54" s="6" t="s">
        <v>13</v>
      </c>
      <c r="B54" s="4">
        <v>8.2899999999999991</v>
      </c>
      <c r="C54" s="52">
        <v>6.2966700789780958</v>
      </c>
      <c r="D54" s="11">
        <v>7.9038946610111962</v>
      </c>
      <c r="E54" s="11">
        <v>9.3177961518470553</v>
      </c>
      <c r="F54" s="11">
        <v>11.274187668726464</v>
      </c>
      <c r="G54" s="11">
        <v>9.760549606405764</v>
      </c>
      <c r="H54" s="11">
        <v>8.7928261405670316</v>
      </c>
      <c r="I54" s="11">
        <v>13.225628995635169</v>
      </c>
      <c r="J54" s="11">
        <v>8.8137249274663567</v>
      </c>
      <c r="K54" s="11">
        <v>8.3461371996088793</v>
      </c>
      <c r="L54" s="11">
        <v>4.2743701022100238</v>
      </c>
      <c r="M54" s="11">
        <v>7.8535602881907129</v>
      </c>
      <c r="N54" s="11">
        <v>5.1365782594429668</v>
      </c>
      <c r="O54" s="11">
        <v>6.2908696814539322</v>
      </c>
      <c r="P54" s="11">
        <v>5.6832981462415662</v>
      </c>
      <c r="Q54" s="53">
        <v>9.6426380958228179</v>
      </c>
      <c r="R54" s="11">
        <v>7.2267678456664193</v>
      </c>
      <c r="S54" s="11">
        <v>6.8206502477280022</v>
      </c>
      <c r="T54" s="11">
        <v>5.4096293310165002</v>
      </c>
      <c r="U54" s="11">
        <v>5.1742602587350817</v>
      </c>
      <c r="V54" s="11">
        <v>3.5472291395352915</v>
      </c>
      <c r="W54" s="11">
        <v>7.5626029164509303</v>
      </c>
      <c r="X54" s="11">
        <v>10.099758761636119</v>
      </c>
      <c r="Y54" s="11">
        <v>7.0937224114441833</v>
      </c>
      <c r="Z54" s="11">
        <v>4.7723940895783592</v>
      </c>
      <c r="AA54" s="11">
        <v>9.9134504094026017</v>
      </c>
      <c r="AB54" s="11">
        <v>15.447363911459114</v>
      </c>
      <c r="AC54" s="54">
        <v>19.952744927189343</v>
      </c>
    </row>
    <row r="55" spans="1:29" ht="18" x14ac:dyDescent="0.25">
      <c r="A55" s="6" t="s">
        <v>197</v>
      </c>
      <c r="B55" s="4">
        <v>3.3099999999999996</v>
      </c>
      <c r="C55" s="52">
        <v>3.2065096606792549</v>
      </c>
      <c r="D55" s="11">
        <v>3.1668795825455978</v>
      </c>
      <c r="E55" s="11">
        <v>3.1058439592609277</v>
      </c>
      <c r="F55" s="11">
        <v>3.0518001592623403</v>
      </c>
      <c r="G55" s="11">
        <v>2.4234116537749446</v>
      </c>
      <c r="H55" s="11">
        <v>3.112604665800744</v>
      </c>
      <c r="I55" s="11">
        <v>3.1573622091614517</v>
      </c>
      <c r="J55" s="11">
        <v>2.5042789882680627</v>
      </c>
      <c r="K55" s="11">
        <v>2.7546807253115464</v>
      </c>
      <c r="L55" s="11">
        <v>3.2713413270957985</v>
      </c>
      <c r="M55" s="11">
        <v>3.2004878968309085</v>
      </c>
      <c r="N55" s="11">
        <v>2.0023983845782563</v>
      </c>
      <c r="O55" s="11">
        <v>3.4255540770006228</v>
      </c>
      <c r="P55" s="11">
        <v>2.6423611567403378</v>
      </c>
      <c r="Q55" s="53">
        <v>3.1960316147994736</v>
      </c>
      <c r="R55" s="11">
        <v>2.1965242414534569</v>
      </c>
      <c r="S55" s="11">
        <v>2.7269088302330653</v>
      </c>
      <c r="T55" s="11">
        <v>3.8471314020215726</v>
      </c>
      <c r="U55" s="11">
        <v>3.9864602741473285</v>
      </c>
      <c r="V55" s="11">
        <v>2.8771411411514283</v>
      </c>
      <c r="W55" s="11">
        <v>2.1331973956825143</v>
      </c>
      <c r="X55" s="11">
        <v>4.5796513163657435</v>
      </c>
      <c r="Y55" s="11">
        <v>3.0638540463322719</v>
      </c>
      <c r="Z55" s="11">
        <v>3.7206591519099925</v>
      </c>
      <c r="AA55" s="11">
        <v>1.3718210113684084</v>
      </c>
      <c r="AB55" s="11">
        <v>4.1704034424936598</v>
      </c>
      <c r="AC55" s="54">
        <v>2.7995948081770825</v>
      </c>
    </row>
    <row r="56" spans="1:29" ht="18" x14ac:dyDescent="0.25">
      <c r="A56" s="6" t="s">
        <v>198</v>
      </c>
      <c r="B56" s="4">
        <v>1.7349999999999999</v>
      </c>
      <c r="C56" s="52">
        <v>0.24934686592376032</v>
      </c>
      <c r="D56" s="11">
        <v>0.21128993646164421</v>
      </c>
      <c r="E56" s="11">
        <v>0.17723327873705377</v>
      </c>
      <c r="F56" s="11">
        <v>0.18924745247804134</v>
      </c>
      <c r="G56" s="11">
        <v>0.14701980867441705</v>
      </c>
      <c r="H56" s="11">
        <v>0.19442311487125663</v>
      </c>
      <c r="I56" s="11">
        <v>0.22237940779621543</v>
      </c>
      <c r="J56" s="11">
        <v>0.14300112922001143</v>
      </c>
      <c r="K56" s="11">
        <v>0.2200312051371662</v>
      </c>
      <c r="L56" s="11">
        <v>2.7939626762202536</v>
      </c>
      <c r="M56" s="11">
        <v>0.2024635351593892</v>
      </c>
      <c r="N56" s="11">
        <v>0.14459031577132758</v>
      </c>
      <c r="O56" s="11">
        <v>0.21505596794685744</v>
      </c>
      <c r="P56" s="11">
        <v>0.22867552696657939</v>
      </c>
      <c r="Q56" s="53">
        <v>0.19852025948249635</v>
      </c>
      <c r="R56" s="11">
        <v>0.18178997017377505</v>
      </c>
      <c r="S56" s="11">
        <v>0.23270266846052889</v>
      </c>
      <c r="T56" s="11">
        <v>0.34211433659320345</v>
      </c>
      <c r="U56" s="11">
        <v>2.2251876396077517</v>
      </c>
      <c r="V56" s="11">
        <v>1.0939071471360031</v>
      </c>
      <c r="W56" s="11">
        <v>4.7967494851822048</v>
      </c>
      <c r="X56" s="11">
        <v>0.37248798331102689</v>
      </c>
      <c r="Y56" s="11">
        <v>1.8194821442133404</v>
      </c>
      <c r="Z56" s="11">
        <v>0.97799436258808192</v>
      </c>
      <c r="AA56" s="11">
        <v>1.578931432730273</v>
      </c>
      <c r="AB56" s="11">
        <v>0.33545200307672379</v>
      </c>
      <c r="AC56" s="54">
        <v>0.22269031219888993</v>
      </c>
    </row>
    <row r="57" spans="1:29" ht="18" x14ac:dyDescent="0.25">
      <c r="A57" s="6" t="s">
        <v>199</v>
      </c>
      <c r="B57" s="4">
        <v>2.23</v>
      </c>
      <c r="C57" s="52">
        <v>0.58232403966131874</v>
      </c>
      <c r="D57" s="11">
        <v>2.2212889650046663</v>
      </c>
      <c r="E57" s="11">
        <v>1.1043695664788693</v>
      </c>
      <c r="F57" s="11">
        <v>1.3628395477857709</v>
      </c>
      <c r="G57" s="11">
        <v>2.9412552156891936</v>
      </c>
      <c r="H57" s="11">
        <v>2.8055018701478844</v>
      </c>
      <c r="I57" s="11">
        <v>3.0132309835696569</v>
      </c>
      <c r="J57" s="11">
        <v>1.9228705279368972</v>
      </c>
      <c r="K57" s="11">
        <v>1.730877878948069</v>
      </c>
      <c r="L57" s="11">
        <v>0.81758927233357603</v>
      </c>
      <c r="M57" s="11">
        <v>2.4056361995598357</v>
      </c>
      <c r="N57" s="11">
        <v>2.0029083570566439</v>
      </c>
      <c r="O57" s="11">
        <v>0.90656069460885458</v>
      </c>
      <c r="P57" s="11">
        <v>1.3939531797778122</v>
      </c>
      <c r="Q57" s="53">
        <v>3.4140787578293308</v>
      </c>
      <c r="R57" s="11">
        <v>1.5559680550229422</v>
      </c>
      <c r="S57" s="11">
        <v>1.204769054456531</v>
      </c>
      <c r="T57" s="11">
        <v>1.5768892377464507</v>
      </c>
      <c r="U57" s="11">
        <v>1.5553502895564131</v>
      </c>
      <c r="V57" s="11">
        <v>0.77349354290744898</v>
      </c>
      <c r="W57" s="11">
        <v>1.3524203203186949</v>
      </c>
      <c r="X57" s="11">
        <v>0</v>
      </c>
      <c r="Y57" s="11">
        <v>2.0274213770974745</v>
      </c>
      <c r="Z57" s="11">
        <v>1.3623434345059628</v>
      </c>
      <c r="AA57" s="11">
        <v>6.2724018549052536</v>
      </c>
      <c r="AB57" s="11">
        <v>8.6513964661198433</v>
      </c>
      <c r="AC57" s="54">
        <v>13.019976206660415</v>
      </c>
    </row>
    <row r="58" spans="1:29" x14ac:dyDescent="0.2">
      <c r="A58" s="49" t="s">
        <v>19</v>
      </c>
      <c r="B58" s="4">
        <v>99.295000000000002</v>
      </c>
      <c r="C58" s="52">
        <f t="shared" ref="C58:AC58" si="3">SUM(C48:C57)</f>
        <v>100.6628382338147</v>
      </c>
      <c r="D58" s="11">
        <f t="shared" si="3"/>
        <v>100.1421812111292</v>
      </c>
      <c r="E58" s="11">
        <f t="shared" si="3"/>
        <v>99.897009581985145</v>
      </c>
      <c r="F58" s="11">
        <f t="shared" si="3"/>
        <v>98.513848124960816</v>
      </c>
      <c r="G58" s="11">
        <f t="shared" si="3"/>
        <v>98.687067359676192</v>
      </c>
      <c r="H58" s="11">
        <f t="shared" si="3"/>
        <v>97.110004128817664</v>
      </c>
      <c r="I58" s="11">
        <f t="shared" si="3"/>
        <v>98.369987486459593</v>
      </c>
      <c r="J58" s="11">
        <f t="shared" si="3"/>
        <v>98.710733491281985</v>
      </c>
      <c r="K58" s="11">
        <f t="shared" si="3"/>
        <v>98.775892540584891</v>
      </c>
      <c r="L58" s="11">
        <f t="shared" si="3"/>
        <v>98.980261120345062</v>
      </c>
      <c r="M58" s="11">
        <f t="shared" si="3"/>
        <v>99.423843677343868</v>
      </c>
      <c r="N58" s="11">
        <f t="shared" si="3"/>
        <v>99.611340437591011</v>
      </c>
      <c r="O58" s="11">
        <f t="shared" si="3"/>
        <v>98.795450331379413</v>
      </c>
      <c r="P58" s="11">
        <f t="shared" si="3"/>
        <v>98.848356246189809</v>
      </c>
      <c r="Q58" s="53">
        <f t="shared" si="3"/>
        <v>99.214978703574246</v>
      </c>
      <c r="R58" s="11">
        <f t="shared" si="3"/>
        <v>98.505887317014526</v>
      </c>
      <c r="S58" s="11">
        <f t="shared" si="3"/>
        <v>99.030475978282567</v>
      </c>
      <c r="T58" s="11">
        <f t="shared" si="3"/>
        <v>99.197993727870099</v>
      </c>
      <c r="U58" s="11">
        <f t="shared" si="3"/>
        <v>98.231198983850746</v>
      </c>
      <c r="V58" s="11">
        <f t="shared" si="3"/>
        <v>99.129672091258826</v>
      </c>
      <c r="W58" s="11">
        <f t="shared" si="3"/>
        <v>99.855602541865935</v>
      </c>
      <c r="X58" s="11">
        <f t="shared" si="3"/>
        <v>100.46119730283122</v>
      </c>
      <c r="Y58" s="11">
        <f t="shared" si="3"/>
        <v>98.557586711138001</v>
      </c>
      <c r="Z58" s="11">
        <f t="shared" si="3"/>
        <v>99.385652908549815</v>
      </c>
      <c r="AA58" s="11">
        <f t="shared" si="3"/>
        <v>97.664667463051444</v>
      </c>
      <c r="AB58" s="11">
        <f t="shared" si="3"/>
        <v>97.67239023236327</v>
      </c>
      <c r="AC58" s="54">
        <f t="shared" si="3"/>
        <v>96.245279645882405</v>
      </c>
    </row>
    <row r="59" spans="1:29" x14ac:dyDescent="0.2">
      <c r="A59" s="61" t="s">
        <v>230</v>
      </c>
      <c r="C59" s="71">
        <v>103.05363033088933</v>
      </c>
      <c r="D59" s="72">
        <v>37.941967123664305</v>
      </c>
      <c r="E59" s="72">
        <v>38.753114864994231</v>
      </c>
      <c r="F59" s="72">
        <v>33.675678057420122</v>
      </c>
      <c r="G59" s="72">
        <v>84.655296425337994</v>
      </c>
      <c r="H59" s="72">
        <v>27.068523647601126</v>
      </c>
      <c r="I59" s="72">
        <v>37.267793673910099</v>
      </c>
      <c r="J59" s="72">
        <v>46.825537944794561</v>
      </c>
      <c r="K59" s="72">
        <v>33.33710814608132</v>
      </c>
      <c r="L59" s="72">
        <v>100.30160977394715</v>
      </c>
      <c r="M59" s="72">
        <v>33.386260921735342</v>
      </c>
      <c r="N59" s="72">
        <v>194.89230301909097</v>
      </c>
      <c r="O59" s="72">
        <v>47.368674279658002</v>
      </c>
      <c r="P59" s="72">
        <v>97.820161235988778</v>
      </c>
      <c r="Q59" s="73">
        <v>23.94758576262462</v>
      </c>
      <c r="R59" s="72">
        <v>104.31733878488839</v>
      </c>
      <c r="S59" s="72">
        <v>52.533005539298713</v>
      </c>
      <c r="T59" s="72">
        <v>58.430060493980285</v>
      </c>
      <c r="U59" s="72">
        <v>78.373276111337063</v>
      </c>
      <c r="V59" s="72">
        <v>128.68089408157982</v>
      </c>
      <c r="W59" s="72">
        <v>90.579347705297721</v>
      </c>
      <c r="X59" s="72">
        <v>81.33138630411446</v>
      </c>
      <c r="Y59" s="72">
        <v>36.192250309583876</v>
      </c>
      <c r="Z59" s="72">
        <v>72.210353667269047</v>
      </c>
      <c r="AA59" s="72">
        <v>275.45388712971771</v>
      </c>
      <c r="AB59" s="72">
        <v>300.99064708479716</v>
      </c>
      <c r="AC59" s="74">
        <v>938.51689840933102</v>
      </c>
    </row>
    <row r="61" spans="1:29" x14ac:dyDescent="0.2">
      <c r="A61" s="47"/>
      <c r="B61" s="5" t="s">
        <v>50</v>
      </c>
      <c r="C61" s="7" t="s">
        <v>22</v>
      </c>
      <c r="D61" s="1" t="s">
        <v>23</v>
      </c>
      <c r="E61" s="1" t="s">
        <v>24</v>
      </c>
      <c r="F61" s="1" t="s">
        <v>25</v>
      </c>
      <c r="G61" s="1" t="s">
        <v>26</v>
      </c>
      <c r="H61" s="1" t="s">
        <v>27</v>
      </c>
      <c r="I61" s="1" t="s">
        <v>28</v>
      </c>
      <c r="J61" s="1" t="s">
        <v>29</v>
      </c>
      <c r="K61" s="1" t="s">
        <v>30</v>
      </c>
      <c r="L61" s="1" t="s">
        <v>31</v>
      </c>
      <c r="M61" s="1" t="s">
        <v>32</v>
      </c>
      <c r="N61" s="1" t="s">
        <v>33</v>
      </c>
      <c r="O61" s="1" t="s">
        <v>34</v>
      </c>
      <c r="P61" s="1" t="s">
        <v>35</v>
      </c>
      <c r="Q61" s="1" t="s">
        <v>36</v>
      </c>
      <c r="R61" s="1" t="s">
        <v>37</v>
      </c>
      <c r="S61" s="1" t="s">
        <v>38</v>
      </c>
      <c r="T61" s="1" t="s">
        <v>39</v>
      </c>
      <c r="U61" s="8" t="s">
        <v>40</v>
      </c>
      <c r="V61" s="1" t="s">
        <v>41</v>
      </c>
      <c r="W61" s="1" t="s">
        <v>42</v>
      </c>
      <c r="X61" s="1" t="s">
        <v>43</v>
      </c>
      <c r="Y61" s="1" t="s">
        <v>44</v>
      </c>
      <c r="Z61" s="1" t="s">
        <v>45</v>
      </c>
      <c r="AA61" s="1" t="s">
        <v>200</v>
      </c>
      <c r="AB61" s="1" t="s">
        <v>201</v>
      </c>
      <c r="AC61" s="9" t="s">
        <v>202</v>
      </c>
    </row>
    <row r="62" spans="1:29" ht="18" x14ac:dyDescent="0.25">
      <c r="A62" s="6" t="s">
        <v>194</v>
      </c>
      <c r="B62" s="4">
        <v>50.926666666666669</v>
      </c>
      <c r="C62" s="52">
        <v>53.623029751694595</v>
      </c>
      <c r="D62" s="11">
        <v>49.111978951341605</v>
      </c>
      <c r="E62" s="11">
        <v>49.761334202177771</v>
      </c>
      <c r="F62" s="11">
        <v>48.981783714784882</v>
      </c>
      <c r="G62" s="11">
        <v>46.440617930397565</v>
      </c>
      <c r="H62" s="11">
        <v>43.577124689877472</v>
      </c>
      <c r="I62" s="11">
        <v>44.823490281052194</v>
      </c>
      <c r="J62" s="11">
        <v>47.954120398941654</v>
      </c>
      <c r="K62" s="11">
        <v>47.828027263218132</v>
      </c>
      <c r="L62" s="11">
        <v>54.451707171076237</v>
      </c>
      <c r="M62" s="11">
        <v>48.585073775514346</v>
      </c>
      <c r="N62" s="11">
        <v>48.649981778178393</v>
      </c>
      <c r="O62" s="11">
        <v>48.471861918559448</v>
      </c>
      <c r="P62" s="11">
        <v>48.933287032259315</v>
      </c>
      <c r="Q62" s="11">
        <v>45.689604385856633</v>
      </c>
      <c r="R62" s="11">
        <v>45.367756444342426</v>
      </c>
      <c r="S62" s="11">
        <v>48.158442365885023</v>
      </c>
      <c r="T62" s="11">
        <v>48.889827976581017</v>
      </c>
      <c r="U62" s="53">
        <v>52.719067581682211</v>
      </c>
      <c r="V62" s="11">
        <v>48.777974776968087</v>
      </c>
      <c r="W62" s="11">
        <v>54.405934036426572</v>
      </c>
      <c r="X62" s="11">
        <v>53.53438227724331</v>
      </c>
      <c r="Y62" s="11">
        <v>48.763144296849603</v>
      </c>
      <c r="Z62" s="11">
        <v>49.498654897253225</v>
      </c>
      <c r="AA62" s="11">
        <v>37.073186390305231</v>
      </c>
      <c r="AB62" s="11">
        <v>33.594402540456748</v>
      </c>
      <c r="AC62" s="54">
        <v>22.399428915549858</v>
      </c>
    </row>
    <row r="63" spans="1:29" ht="18" x14ac:dyDescent="0.25">
      <c r="A63" s="6" t="s">
        <v>195</v>
      </c>
      <c r="B63" s="4">
        <v>2.2766666666666668</v>
      </c>
      <c r="C63" s="52">
        <v>0.65642140658331249</v>
      </c>
      <c r="D63" s="11">
        <v>1.9332884699539279</v>
      </c>
      <c r="E63" s="11">
        <v>1.4536070952192708</v>
      </c>
      <c r="F63" s="11">
        <v>1.7350909759819486</v>
      </c>
      <c r="G63" s="11">
        <v>0.43982914438068732</v>
      </c>
      <c r="H63" s="11">
        <v>3.8998584947276154</v>
      </c>
      <c r="I63" s="11">
        <v>2.3192518547664429</v>
      </c>
      <c r="J63" s="11">
        <v>1.4068895741612095</v>
      </c>
      <c r="K63" s="11">
        <v>2.6302846886775519</v>
      </c>
      <c r="L63" s="11">
        <v>1.2038240639301729</v>
      </c>
      <c r="M63" s="11">
        <v>2.3161054633004574</v>
      </c>
      <c r="N63" s="11">
        <v>2.148960747401119</v>
      </c>
      <c r="O63" s="11">
        <v>1.7697604898162531</v>
      </c>
      <c r="P63" s="11">
        <v>2.3069748685141209</v>
      </c>
      <c r="Q63" s="11">
        <v>2.225407182057574</v>
      </c>
      <c r="R63" s="11">
        <v>2.8257497315963316</v>
      </c>
      <c r="S63" s="11">
        <v>3.2980551358103023</v>
      </c>
      <c r="T63" s="11">
        <v>2.4696826402759524</v>
      </c>
      <c r="U63" s="53">
        <v>0.35625990481780001</v>
      </c>
      <c r="V63" s="11">
        <v>3.3454232842528455</v>
      </c>
      <c r="W63" s="11">
        <v>1.3105823202783828</v>
      </c>
      <c r="X63" s="11">
        <v>1.9064117804857903</v>
      </c>
      <c r="Y63" s="11">
        <v>3.214361871390266</v>
      </c>
      <c r="Z63" s="11">
        <v>2.3989565319981323</v>
      </c>
      <c r="AA63" s="11">
        <v>5.8732346467477718</v>
      </c>
      <c r="AB63" s="11">
        <v>8.1934257216211304</v>
      </c>
      <c r="AC63" s="54">
        <v>9.8704055571317468</v>
      </c>
    </row>
    <row r="64" spans="1:29" ht="18" x14ac:dyDescent="0.25">
      <c r="A64" s="6" t="s">
        <v>196</v>
      </c>
      <c r="B64" s="4">
        <v>14.166666666666666</v>
      </c>
      <c r="C64" s="52">
        <v>12.839941703914608</v>
      </c>
      <c r="D64" s="11">
        <v>13.624599460153021</v>
      </c>
      <c r="E64" s="11">
        <v>14.259437605993606</v>
      </c>
      <c r="F64" s="11">
        <v>12.995898909217427</v>
      </c>
      <c r="G64" s="11">
        <v>10.04463040502076</v>
      </c>
      <c r="H64" s="11">
        <v>14.235836294594142</v>
      </c>
      <c r="I64" s="11">
        <v>14.948058640941822</v>
      </c>
      <c r="J64" s="11">
        <v>12.239713445058742</v>
      </c>
      <c r="K64" s="11">
        <v>12.599298325429302</v>
      </c>
      <c r="L64" s="11">
        <v>12.324406096850742</v>
      </c>
      <c r="M64" s="11">
        <v>13.273573505588715</v>
      </c>
      <c r="N64" s="11">
        <v>7.1507293472828914</v>
      </c>
      <c r="O64" s="11">
        <v>14.59921703679486</v>
      </c>
      <c r="P64" s="11">
        <v>10.389203596295495</v>
      </c>
      <c r="Q64" s="11">
        <v>14.195824137499743</v>
      </c>
      <c r="R64" s="11">
        <v>10.400064175113167</v>
      </c>
      <c r="S64" s="11">
        <v>12.466774815252316</v>
      </c>
      <c r="T64" s="11">
        <v>12.355641406878975</v>
      </c>
      <c r="U64" s="53">
        <v>11.232048557262475</v>
      </c>
      <c r="V64" s="11">
        <v>9.918377406219669</v>
      </c>
      <c r="W64" s="11">
        <v>10.896264219443275</v>
      </c>
      <c r="X64" s="11">
        <v>16.50632918521859</v>
      </c>
      <c r="Y64" s="11">
        <v>10.430555865176078</v>
      </c>
      <c r="Z64" s="11">
        <v>11.867360886044098</v>
      </c>
      <c r="AA64" s="11">
        <v>5.9220816258324112</v>
      </c>
      <c r="AB64" s="11">
        <v>14.600622548432444</v>
      </c>
      <c r="AC64" s="54">
        <v>9.8190202607435211</v>
      </c>
    </row>
    <row r="65" spans="1:29" x14ac:dyDescent="0.2">
      <c r="A65" s="6" t="s">
        <v>10</v>
      </c>
      <c r="B65" s="4">
        <v>12.76</v>
      </c>
      <c r="C65" s="52">
        <v>13.248889124800352</v>
      </c>
      <c r="D65" s="11">
        <v>12.712717551199372</v>
      </c>
      <c r="E65" s="11">
        <v>12.286660514735196</v>
      </c>
      <c r="F65" s="11">
        <v>10.917750156607159</v>
      </c>
      <c r="G65" s="11">
        <v>16.65252799911708</v>
      </c>
      <c r="H65" s="11">
        <v>12.622336736409469</v>
      </c>
      <c r="I65" s="11">
        <v>10.747831725961301</v>
      </c>
      <c r="J65" s="11">
        <v>13.936468985646384</v>
      </c>
      <c r="K65" s="11">
        <v>13.454580419079381</v>
      </c>
      <c r="L65" s="11">
        <v>12.128280096086488</v>
      </c>
      <c r="M65" s="11">
        <v>12.237380270179994</v>
      </c>
      <c r="N65" s="11">
        <v>19.310766229558944</v>
      </c>
      <c r="O65" s="11">
        <v>14.943793996117115</v>
      </c>
      <c r="P65" s="11">
        <v>15.231735892340581</v>
      </c>
      <c r="Q65" s="11">
        <v>12.802373387444739</v>
      </c>
      <c r="R65" s="11">
        <v>18.835886394035715</v>
      </c>
      <c r="S65" s="11">
        <v>13.43302750870577</v>
      </c>
      <c r="T65" s="11">
        <v>15.996393914944534</v>
      </c>
      <c r="U65" s="53">
        <v>13.83798764473871</v>
      </c>
      <c r="V65" s="11">
        <v>18.322603748455258</v>
      </c>
      <c r="W65" s="11">
        <v>10.4070249285858</v>
      </c>
      <c r="X65" s="11">
        <v>10.939666542360769</v>
      </c>
      <c r="Y65" s="11">
        <v>14.194812526360131</v>
      </c>
      <c r="Z65" s="11">
        <v>16.699553479952286</v>
      </c>
      <c r="AA65" s="11">
        <v>20.103378524514671</v>
      </c>
      <c r="AB65" s="11">
        <v>11.950606072448998</v>
      </c>
      <c r="AC65" s="54">
        <v>17.260239523541511</v>
      </c>
    </row>
    <row r="66" spans="1:29" x14ac:dyDescent="0.2">
      <c r="A66" s="6" t="s">
        <v>11</v>
      </c>
      <c r="B66" s="4">
        <v>0.22666666666666666</v>
      </c>
      <c r="C66" s="52">
        <v>0.30793661579387022</v>
      </c>
      <c r="D66" s="11">
        <v>0.29832762697933529</v>
      </c>
      <c r="E66" s="11">
        <v>0.27498177719550593</v>
      </c>
      <c r="F66" s="11">
        <v>0.26053533937172824</v>
      </c>
      <c r="G66" s="11">
        <v>0.31455263946548112</v>
      </c>
      <c r="H66" s="11">
        <v>0.33039530442251674</v>
      </c>
      <c r="I66" s="11">
        <v>0.22783710188161257</v>
      </c>
      <c r="J66" s="11">
        <v>0.3517822651770518</v>
      </c>
      <c r="K66" s="11">
        <v>0.37471365059826706</v>
      </c>
      <c r="L66" s="11">
        <v>0.3049330812340374</v>
      </c>
      <c r="M66" s="11">
        <v>0.31040592234243419</v>
      </c>
      <c r="N66" s="11">
        <v>0.49830391091019377</v>
      </c>
      <c r="O66" s="11">
        <v>0.31709674998467058</v>
      </c>
      <c r="P66" s="11">
        <v>0.4076826194173761</v>
      </c>
      <c r="Q66" s="11">
        <v>0.29077613703540539</v>
      </c>
      <c r="R66" s="11">
        <v>0.42300979467528665</v>
      </c>
      <c r="S66" s="11">
        <v>0.36647908414339747</v>
      </c>
      <c r="T66" s="11">
        <v>0.337857963091723</v>
      </c>
      <c r="U66" s="53">
        <v>0.26438100997172237</v>
      </c>
      <c r="V66" s="11">
        <v>0.46477885729298674</v>
      </c>
      <c r="W66" s="11">
        <v>0.24264600856984647</v>
      </c>
      <c r="X66" s="11">
        <v>0.35058356436265253</v>
      </c>
      <c r="Y66" s="11">
        <v>0.26334197629851341</v>
      </c>
      <c r="Z66" s="11">
        <v>0.27049332683013189</v>
      </c>
      <c r="AA66" s="11">
        <v>0.38405939504303765</v>
      </c>
      <c r="AB66" s="11">
        <v>0.23406484049849774</v>
      </c>
      <c r="AC66" s="54">
        <v>0.29149632785458035</v>
      </c>
    </row>
    <row r="67" spans="1:29" x14ac:dyDescent="0.2">
      <c r="A67" s="6" t="s">
        <v>12</v>
      </c>
      <c r="B67" s="4">
        <v>2.6433333333333331</v>
      </c>
      <c r="C67" s="52">
        <v>9.6517689857855391</v>
      </c>
      <c r="D67" s="11">
        <v>8.957916006478845</v>
      </c>
      <c r="E67" s="11">
        <v>8.1557454303398949</v>
      </c>
      <c r="F67" s="11">
        <v>7.7447142007450509</v>
      </c>
      <c r="G67" s="11">
        <v>9.5226729567503003</v>
      </c>
      <c r="H67" s="11">
        <v>7.539096817399539</v>
      </c>
      <c r="I67" s="11">
        <v>5.6849162856937321</v>
      </c>
      <c r="J67" s="11">
        <v>9.4378832494056137</v>
      </c>
      <c r="K67" s="11">
        <v>8.8372611845766169</v>
      </c>
      <c r="L67" s="11">
        <v>7.4098472333077279</v>
      </c>
      <c r="M67" s="11">
        <v>9.0391568206770643</v>
      </c>
      <c r="N67" s="11">
        <v>12.566123107410283</v>
      </c>
      <c r="O67" s="11">
        <v>7.8556797190968188</v>
      </c>
      <c r="P67" s="11">
        <v>11.631184227636638</v>
      </c>
      <c r="Q67" s="11">
        <v>7.5597247457460206</v>
      </c>
      <c r="R67" s="11">
        <v>9.4923706649350059</v>
      </c>
      <c r="S67" s="11">
        <v>10.322666267607634</v>
      </c>
      <c r="T67" s="11">
        <v>7.9728255187201755</v>
      </c>
      <c r="U67" s="53">
        <v>6.880195823331233</v>
      </c>
      <c r="V67" s="11">
        <v>10.0087430473398</v>
      </c>
      <c r="W67" s="11">
        <v>6.7481809109277195</v>
      </c>
      <c r="X67" s="11">
        <v>2.1719258918472106</v>
      </c>
      <c r="Y67" s="11">
        <v>7.6868901959761589</v>
      </c>
      <c r="Z67" s="11">
        <v>7.8172427478895541</v>
      </c>
      <c r="AA67" s="11">
        <v>9.1721221722017763</v>
      </c>
      <c r="AB67" s="11">
        <v>0.4946526857560879</v>
      </c>
      <c r="AC67" s="54">
        <v>0.60968280683545939</v>
      </c>
    </row>
    <row r="68" spans="1:29" x14ac:dyDescent="0.2">
      <c r="A68" s="6" t="s">
        <v>13</v>
      </c>
      <c r="B68" s="4">
        <v>6.0533333333333337</v>
      </c>
      <c r="C68" s="52">
        <v>6.2966700789780958</v>
      </c>
      <c r="D68" s="11">
        <v>7.9038946610111962</v>
      </c>
      <c r="E68" s="11">
        <v>9.3177961518470553</v>
      </c>
      <c r="F68" s="11">
        <v>11.274187668726464</v>
      </c>
      <c r="G68" s="11">
        <v>9.760549606405764</v>
      </c>
      <c r="H68" s="11">
        <v>8.7928261405670316</v>
      </c>
      <c r="I68" s="11">
        <v>13.225628995635169</v>
      </c>
      <c r="J68" s="11">
        <v>8.8137249274663567</v>
      </c>
      <c r="K68" s="11">
        <v>8.3461371996088793</v>
      </c>
      <c r="L68" s="11">
        <v>4.2743701022100238</v>
      </c>
      <c r="M68" s="11">
        <v>7.8535602881907129</v>
      </c>
      <c r="N68" s="11">
        <v>5.1365782594429668</v>
      </c>
      <c r="O68" s="11">
        <v>6.2908696814539322</v>
      </c>
      <c r="P68" s="11">
        <v>5.6832981462415662</v>
      </c>
      <c r="Q68" s="11">
        <v>9.6426380958228179</v>
      </c>
      <c r="R68" s="11">
        <v>7.2267678456664193</v>
      </c>
      <c r="S68" s="11">
        <v>6.8206502477280022</v>
      </c>
      <c r="T68" s="11">
        <v>5.4096293310165002</v>
      </c>
      <c r="U68" s="53">
        <v>5.1742602587350817</v>
      </c>
      <c r="V68" s="11">
        <v>3.5472291395352915</v>
      </c>
      <c r="W68" s="11">
        <v>7.5626029164509303</v>
      </c>
      <c r="X68" s="11">
        <v>10.099758761636119</v>
      </c>
      <c r="Y68" s="11">
        <v>7.0937224114441833</v>
      </c>
      <c r="Z68" s="11">
        <v>4.7723940895783592</v>
      </c>
      <c r="AA68" s="11">
        <v>9.9134504094026017</v>
      </c>
      <c r="AB68" s="11">
        <v>15.447363911459114</v>
      </c>
      <c r="AC68" s="54">
        <v>19.952744927189343</v>
      </c>
    </row>
    <row r="69" spans="1:29" ht="18" x14ac:dyDescent="0.25">
      <c r="A69" s="6" t="s">
        <v>197</v>
      </c>
      <c r="B69" s="4">
        <v>4.0233333333333334</v>
      </c>
      <c r="C69" s="52">
        <v>3.2065096606792549</v>
      </c>
      <c r="D69" s="11">
        <v>3.1668795825455978</v>
      </c>
      <c r="E69" s="11">
        <v>3.1058439592609277</v>
      </c>
      <c r="F69" s="11">
        <v>3.0518001592623403</v>
      </c>
      <c r="G69" s="11">
        <v>2.4234116537749446</v>
      </c>
      <c r="H69" s="11">
        <v>3.112604665800744</v>
      </c>
      <c r="I69" s="11">
        <v>3.1573622091614517</v>
      </c>
      <c r="J69" s="11">
        <v>2.5042789882680627</v>
      </c>
      <c r="K69" s="11">
        <v>2.7546807253115464</v>
      </c>
      <c r="L69" s="11">
        <v>3.2713413270957985</v>
      </c>
      <c r="M69" s="11">
        <v>3.2004878968309085</v>
      </c>
      <c r="N69" s="11">
        <v>2.0023983845782563</v>
      </c>
      <c r="O69" s="11">
        <v>3.4255540770006228</v>
      </c>
      <c r="P69" s="11">
        <v>2.6423611567403378</v>
      </c>
      <c r="Q69" s="11">
        <v>3.1960316147994736</v>
      </c>
      <c r="R69" s="11">
        <v>2.1965242414534569</v>
      </c>
      <c r="S69" s="11">
        <v>2.7269088302330653</v>
      </c>
      <c r="T69" s="11">
        <v>3.8471314020215726</v>
      </c>
      <c r="U69" s="53">
        <v>3.9864602741473285</v>
      </c>
      <c r="V69" s="11">
        <v>2.8771411411514283</v>
      </c>
      <c r="W69" s="11">
        <v>2.1331973956825143</v>
      </c>
      <c r="X69" s="11">
        <v>4.5796513163657435</v>
      </c>
      <c r="Y69" s="11">
        <v>3.0638540463322719</v>
      </c>
      <c r="Z69" s="11">
        <v>3.7206591519099925</v>
      </c>
      <c r="AA69" s="11">
        <v>1.3718210113684084</v>
      </c>
      <c r="AB69" s="11">
        <v>4.1704034424936598</v>
      </c>
      <c r="AC69" s="54">
        <v>2.7995948081770825</v>
      </c>
    </row>
    <row r="70" spans="1:29" ht="18" x14ac:dyDescent="0.25">
      <c r="A70" s="6" t="s">
        <v>198</v>
      </c>
      <c r="B70" s="4">
        <v>2.4633333333333334</v>
      </c>
      <c r="C70" s="52">
        <v>0.24934686592376032</v>
      </c>
      <c r="D70" s="11">
        <v>0.21128993646164421</v>
      </c>
      <c r="E70" s="11">
        <v>0.17723327873705377</v>
      </c>
      <c r="F70" s="11">
        <v>0.18924745247804134</v>
      </c>
      <c r="G70" s="11">
        <v>0.14701980867441705</v>
      </c>
      <c r="H70" s="11">
        <v>0.19442311487125663</v>
      </c>
      <c r="I70" s="11">
        <v>0.22237940779621543</v>
      </c>
      <c r="J70" s="11">
        <v>0.14300112922001143</v>
      </c>
      <c r="K70" s="11">
        <v>0.2200312051371662</v>
      </c>
      <c r="L70" s="11">
        <v>2.7939626762202536</v>
      </c>
      <c r="M70" s="11">
        <v>0.2024635351593892</v>
      </c>
      <c r="N70" s="11">
        <v>0.14459031577132758</v>
      </c>
      <c r="O70" s="11">
        <v>0.21505596794685744</v>
      </c>
      <c r="P70" s="11">
        <v>0.22867552696657939</v>
      </c>
      <c r="Q70" s="11">
        <v>0.19852025948249635</v>
      </c>
      <c r="R70" s="11">
        <v>0.18178997017377505</v>
      </c>
      <c r="S70" s="11">
        <v>0.23270266846052889</v>
      </c>
      <c r="T70" s="11">
        <v>0.34211433659320345</v>
      </c>
      <c r="U70" s="53">
        <v>2.2251876396077517</v>
      </c>
      <c r="V70" s="11">
        <v>1.0939071471360031</v>
      </c>
      <c r="W70" s="11">
        <v>4.7967494851822048</v>
      </c>
      <c r="X70" s="11">
        <v>0.37248798331102689</v>
      </c>
      <c r="Y70" s="11">
        <v>1.8194821442133404</v>
      </c>
      <c r="Z70" s="11">
        <v>0.97799436258808192</v>
      </c>
      <c r="AA70" s="11">
        <v>1.578931432730273</v>
      </c>
      <c r="AB70" s="11">
        <v>0.33545200307672379</v>
      </c>
      <c r="AC70" s="54">
        <v>0.22269031219888993</v>
      </c>
    </row>
    <row r="71" spans="1:29" ht="18" x14ac:dyDescent="0.25">
      <c r="A71" s="6" t="s">
        <v>199</v>
      </c>
      <c r="B71" s="4">
        <v>1.3966666666666665</v>
      </c>
      <c r="C71" s="52">
        <v>0.58232403966131874</v>
      </c>
      <c r="D71" s="11">
        <v>2.2212889650046663</v>
      </c>
      <c r="E71" s="11">
        <v>1.1043695664788693</v>
      </c>
      <c r="F71" s="11">
        <v>1.3628395477857709</v>
      </c>
      <c r="G71" s="11">
        <v>2.9412552156891936</v>
      </c>
      <c r="H71" s="11">
        <v>2.8055018701478844</v>
      </c>
      <c r="I71" s="11">
        <v>3.0132309835696569</v>
      </c>
      <c r="J71" s="11">
        <v>1.9228705279368972</v>
      </c>
      <c r="K71" s="11">
        <v>1.730877878948069</v>
      </c>
      <c r="L71" s="11">
        <v>0.81758927233357603</v>
      </c>
      <c r="M71" s="11">
        <v>2.4056361995598357</v>
      </c>
      <c r="N71" s="11">
        <v>2.0029083570566439</v>
      </c>
      <c r="O71" s="11">
        <v>0.90656069460885458</v>
      </c>
      <c r="P71" s="11">
        <v>1.3939531797778122</v>
      </c>
      <c r="Q71" s="11">
        <v>3.4140787578293308</v>
      </c>
      <c r="R71" s="11">
        <v>1.5559680550229422</v>
      </c>
      <c r="S71" s="11">
        <v>1.204769054456531</v>
      </c>
      <c r="T71" s="11">
        <v>1.5768892377464507</v>
      </c>
      <c r="U71" s="53">
        <v>1.5553502895564131</v>
      </c>
      <c r="V71" s="11">
        <v>0.77349354290744898</v>
      </c>
      <c r="W71" s="11">
        <v>1.3524203203186949</v>
      </c>
      <c r="X71" s="11">
        <v>0</v>
      </c>
      <c r="Y71" s="11">
        <v>2.0274213770974745</v>
      </c>
      <c r="Z71" s="11">
        <v>1.3623434345059628</v>
      </c>
      <c r="AA71" s="11">
        <v>6.2724018549052536</v>
      </c>
      <c r="AB71" s="11">
        <v>8.6513964661198433</v>
      </c>
      <c r="AC71" s="54">
        <v>13.019976206660415</v>
      </c>
    </row>
    <row r="72" spans="1:29" x14ac:dyDescent="0.2">
      <c r="A72" s="49" t="s">
        <v>19</v>
      </c>
      <c r="B72" s="4">
        <v>98.633333333333326</v>
      </c>
      <c r="C72" s="52">
        <f t="shared" ref="C72:AC72" si="4">SUM(C62:C71)</f>
        <v>100.6628382338147</v>
      </c>
      <c r="D72" s="11">
        <f t="shared" si="4"/>
        <v>100.1421812111292</v>
      </c>
      <c r="E72" s="11">
        <f t="shared" si="4"/>
        <v>99.897009581985145</v>
      </c>
      <c r="F72" s="11">
        <f t="shared" si="4"/>
        <v>98.513848124960816</v>
      </c>
      <c r="G72" s="11">
        <f t="shared" si="4"/>
        <v>98.687067359676192</v>
      </c>
      <c r="H72" s="11">
        <f t="shared" si="4"/>
        <v>97.110004128817664</v>
      </c>
      <c r="I72" s="11">
        <f t="shared" si="4"/>
        <v>98.369987486459593</v>
      </c>
      <c r="J72" s="11">
        <f t="shared" si="4"/>
        <v>98.710733491281985</v>
      </c>
      <c r="K72" s="11">
        <f t="shared" si="4"/>
        <v>98.775892540584891</v>
      </c>
      <c r="L72" s="11">
        <f t="shared" si="4"/>
        <v>98.980261120345062</v>
      </c>
      <c r="M72" s="11">
        <f t="shared" si="4"/>
        <v>99.423843677343868</v>
      </c>
      <c r="N72" s="11">
        <f t="shared" si="4"/>
        <v>99.611340437591011</v>
      </c>
      <c r="O72" s="11">
        <f t="shared" si="4"/>
        <v>98.795450331379413</v>
      </c>
      <c r="P72" s="11">
        <f t="shared" si="4"/>
        <v>98.848356246189809</v>
      </c>
      <c r="Q72" s="11">
        <f t="shared" si="4"/>
        <v>99.214978703574246</v>
      </c>
      <c r="R72" s="11">
        <f t="shared" si="4"/>
        <v>98.505887317014526</v>
      </c>
      <c r="S72" s="11">
        <f t="shared" si="4"/>
        <v>99.030475978282567</v>
      </c>
      <c r="T72" s="11">
        <f t="shared" si="4"/>
        <v>99.197993727870099</v>
      </c>
      <c r="U72" s="53">
        <f t="shared" si="4"/>
        <v>98.231198983850746</v>
      </c>
      <c r="V72" s="11">
        <f t="shared" si="4"/>
        <v>99.129672091258826</v>
      </c>
      <c r="W72" s="11">
        <f t="shared" si="4"/>
        <v>99.855602541865935</v>
      </c>
      <c r="X72" s="11">
        <f t="shared" si="4"/>
        <v>100.46119730283122</v>
      </c>
      <c r="Y72" s="11">
        <f t="shared" si="4"/>
        <v>98.557586711138001</v>
      </c>
      <c r="Z72" s="11">
        <f t="shared" si="4"/>
        <v>99.385652908549815</v>
      </c>
      <c r="AA72" s="11">
        <f t="shared" si="4"/>
        <v>97.664667463051444</v>
      </c>
      <c r="AB72" s="11">
        <f t="shared" si="4"/>
        <v>97.67239023236327</v>
      </c>
      <c r="AC72" s="54">
        <f t="shared" si="4"/>
        <v>96.245279645882405</v>
      </c>
    </row>
    <row r="73" spans="1:29" x14ac:dyDescent="0.2">
      <c r="A73" s="61" t="s">
        <v>230</v>
      </c>
      <c r="C73" s="71">
        <v>67.310859067475491</v>
      </c>
      <c r="D73" s="72">
        <v>53.495953856738801</v>
      </c>
      <c r="E73" s="72">
        <v>49.467300302964624</v>
      </c>
      <c r="F73" s="72">
        <v>68.239496961200729</v>
      </c>
      <c r="G73" s="72">
        <v>127.0288641185663</v>
      </c>
      <c r="H73" s="72">
        <v>96.120532069807538</v>
      </c>
      <c r="I73" s="72">
        <v>110.98808404112265</v>
      </c>
      <c r="J73" s="72">
        <v>76.459453869137633</v>
      </c>
      <c r="K73" s="72">
        <v>63.062888051467581</v>
      </c>
      <c r="L73" s="72">
        <v>44.270524788511096</v>
      </c>
      <c r="M73" s="72">
        <v>57.516373271104918</v>
      </c>
      <c r="N73" s="72">
        <v>206.53977734138738</v>
      </c>
      <c r="O73" s="72">
        <v>44.124527240320674</v>
      </c>
      <c r="P73" s="72">
        <v>112.20513006362788</v>
      </c>
      <c r="Q73" s="72">
        <v>74.373975690724478</v>
      </c>
      <c r="R73" s="72">
        <v>139.19952493146749</v>
      </c>
      <c r="S73" s="72">
        <v>78.322629941825639</v>
      </c>
      <c r="T73" s="72">
        <v>51.333327708731879</v>
      </c>
      <c r="U73" s="73">
        <v>35.483153068788702</v>
      </c>
      <c r="V73" s="72">
        <v>118.91358491096386</v>
      </c>
      <c r="W73" s="72">
        <v>57.417970436961475</v>
      </c>
      <c r="X73" s="72">
        <v>38.967844858074841</v>
      </c>
      <c r="Y73" s="72">
        <v>49.831528948021493</v>
      </c>
      <c r="Z73" s="72">
        <v>53.572147473701577</v>
      </c>
      <c r="AA73" s="72">
        <v>415.88844560832194</v>
      </c>
      <c r="AB73" s="72">
        <v>486.30416048911269</v>
      </c>
      <c r="AC73" s="74">
        <v>1249.5752708784212</v>
      </c>
    </row>
    <row r="75" spans="1:29" x14ac:dyDescent="0.2">
      <c r="A75" s="47"/>
      <c r="B75" s="5" t="s">
        <v>51</v>
      </c>
      <c r="C75" s="7" t="s">
        <v>22</v>
      </c>
      <c r="D75" s="1" t="s">
        <v>23</v>
      </c>
      <c r="E75" s="1" t="s">
        <v>24</v>
      </c>
      <c r="F75" s="1" t="s">
        <v>25</v>
      </c>
      <c r="G75" s="1" t="s">
        <v>26</v>
      </c>
      <c r="H75" s="1" t="s">
        <v>27</v>
      </c>
      <c r="I75" s="1" t="s">
        <v>28</v>
      </c>
      <c r="J75" s="1" t="s">
        <v>29</v>
      </c>
      <c r="K75" s="1" t="s">
        <v>30</v>
      </c>
      <c r="L75" s="1" t="s">
        <v>31</v>
      </c>
      <c r="M75" s="1" t="s">
        <v>32</v>
      </c>
      <c r="N75" s="1" t="s">
        <v>33</v>
      </c>
      <c r="O75" s="1" t="s">
        <v>34</v>
      </c>
      <c r="P75" s="1" t="s">
        <v>35</v>
      </c>
      <c r="Q75" s="8" t="s">
        <v>36</v>
      </c>
      <c r="R75" s="1" t="s">
        <v>37</v>
      </c>
      <c r="S75" s="1" t="s">
        <v>38</v>
      </c>
      <c r="T75" s="1" t="s">
        <v>39</v>
      </c>
      <c r="U75" s="1" t="s">
        <v>40</v>
      </c>
      <c r="V75" s="1" t="s">
        <v>41</v>
      </c>
      <c r="W75" s="1" t="s">
        <v>42</v>
      </c>
      <c r="X75" s="1" t="s">
        <v>43</v>
      </c>
      <c r="Y75" s="1" t="s">
        <v>44</v>
      </c>
      <c r="Z75" s="1" t="s">
        <v>45</v>
      </c>
      <c r="AA75" s="1" t="s">
        <v>200</v>
      </c>
      <c r="AB75" s="1" t="s">
        <v>201</v>
      </c>
      <c r="AC75" s="9" t="s">
        <v>202</v>
      </c>
    </row>
    <row r="76" spans="1:29" ht="18" x14ac:dyDescent="0.25">
      <c r="A76" s="6" t="s">
        <v>194</v>
      </c>
      <c r="B76" s="4">
        <v>46.186666666666667</v>
      </c>
      <c r="C76" s="52">
        <v>53.623029751694595</v>
      </c>
      <c r="D76" s="11">
        <v>49.111978951341605</v>
      </c>
      <c r="E76" s="11">
        <v>49.761334202177771</v>
      </c>
      <c r="F76" s="11">
        <v>48.981783714784882</v>
      </c>
      <c r="G76" s="11">
        <v>46.440617930397565</v>
      </c>
      <c r="H76" s="11">
        <v>43.577124689877472</v>
      </c>
      <c r="I76" s="11">
        <v>44.823490281052194</v>
      </c>
      <c r="J76" s="11">
        <v>47.954120398941654</v>
      </c>
      <c r="K76" s="11">
        <v>47.828027263218132</v>
      </c>
      <c r="L76" s="11">
        <v>54.451707171076237</v>
      </c>
      <c r="M76" s="11">
        <v>48.585073775514346</v>
      </c>
      <c r="N76" s="11">
        <v>48.649981778178393</v>
      </c>
      <c r="O76" s="11">
        <v>48.471861918559448</v>
      </c>
      <c r="P76" s="11">
        <v>48.933287032259315</v>
      </c>
      <c r="Q76" s="53">
        <v>45.689604385856633</v>
      </c>
      <c r="R76" s="11">
        <v>45.367756444342426</v>
      </c>
      <c r="S76" s="11">
        <v>48.158442365885023</v>
      </c>
      <c r="T76" s="11">
        <v>48.889827976581017</v>
      </c>
      <c r="U76" s="11">
        <v>52.719067581682211</v>
      </c>
      <c r="V76" s="11">
        <v>48.777974776968087</v>
      </c>
      <c r="W76" s="11">
        <v>54.405934036426572</v>
      </c>
      <c r="X76" s="11">
        <v>53.53438227724331</v>
      </c>
      <c r="Y76" s="11">
        <v>48.763144296849603</v>
      </c>
      <c r="Z76" s="11">
        <v>49.498654897253225</v>
      </c>
      <c r="AA76" s="11">
        <v>37.073186390305231</v>
      </c>
      <c r="AB76" s="11">
        <v>33.594402540456748</v>
      </c>
      <c r="AC76" s="54">
        <v>22.399428915549858</v>
      </c>
    </row>
    <row r="77" spans="1:29" ht="18" x14ac:dyDescent="0.25">
      <c r="A77" s="6" t="s">
        <v>195</v>
      </c>
      <c r="B77" s="4">
        <v>3.2533333333333334</v>
      </c>
      <c r="C77" s="52">
        <v>0.65642140658331249</v>
      </c>
      <c r="D77" s="11">
        <v>1.9332884699539279</v>
      </c>
      <c r="E77" s="11">
        <v>1.4536070952192708</v>
      </c>
      <c r="F77" s="11">
        <v>1.7350909759819486</v>
      </c>
      <c r="G77" s="11">
        <v>0.43982914438068732</v>
      </c>
      <c r="H77" s="11">
        <v>3.8998584947276154</v>
      </c>
      <c r="I77" s="11">
        <v>2.3192518547664429</v>
      </c>
      <c r="J77" s="11">
        <v>1.4068895741612095</v>
      </c>
      <c r="K77" s="11">
        <v>2.6302846886775519</v>
      </c>
      <c r="L77" s="11">
        <v>1.2038240639301729</v>
      </c>
      <c r="M77" s="11">
        <v>2.3161054633004574</v>
      </c>
      <c r="N77" s="11">
        <v>2.148960747401119</v>
      </c>
      <c r="O77" s="11">
        <v>1.7697604898162531</v>
      </c>
      <c r="P77" s="11">
        <v>2.3069748685141209</v>
      </c>
      <c r="Q77" s="53">
        <v>2.225407182057574</v>
      </c>
      <c r="R77" s="11">
        <v>2.8257497315963316</v>
      </c>
      <c r="S77" s="11">
        <v>3.2980551358103023</v>
      </c>
      <c r="T77" s="11">
        <v>2.4696826402759524</v>
      </c>
      <c r="U77" s="11">
        <v>0.35625990481780001</v>
      </c>
      <c r="V77" s="11">
        <v>3.3454232842528455</v>
      </c>
      <c r="W77" s="11">
        <v>1.3105823202783828</v>
      </c>
      <c r="X77" s="11">
        <v>1.9064117804857903</v>
      </c>
      <c r="Y77" s="11">
        <v>3.214361871390266</v>
      </c>
      <c r="Z77" s="11">
        <v>2.3989565319981323</v>
      </c>
      <c r="AA77" s="11">
        <v>5.8732346467477718</v>
      </c>
      <c r="AB77" s="11">
        <v>8.1934257216211304</v>
      </c>
      <c r="AC77" s="54">
        <v>9.8704055571317468</v>
      </c>
    </row>
    <row r="78" spans="1:29" ht="18" x14ac:dyDescent="0.25">
      <c r="A78" s="6" t="s">
        <v>196</v>
      </c>
      <c r="B78" s="4">
        <v>13.713333333333333</v>
      </c>
      <c r="C78" s="52">
        <v>12.839941703914608</v>
      </c>
      <c r="D78" s="11">
        <v>13.624599460153021</v>
      </c>
      <c r="E78" s="11">
        <v>14.259437605993606</v>
      </c>
      <c r="F78" s="11">
        <v>12.995898909217427</v>
      </c>
      <c r="G78" s="11">
        <v>10.04463040502076</v>
      </c>
      <c r="H78" s="11">
        <v>14.235836294594142</v>
      </c>
      <c r="I78" s="11">
        <v>14.948058640941822</v>
      </c>
      <c r="J78" s="11">
        <v>12.239713445058742</v>
      </c>
      <c r="K78" s="11">
        <v>12.599298325429302</v>
      </c>
      <c r="L78" s="11">
        <v>12.324406096850742</v>
      </c>
      <c r="M78" s="11">
        <v>13.273573505588715</v>
      </c>
      <c r="N78" s="11">
        <v>7.1507293472828914</v>
      </c>
      <c r="O78" s="11">
        <v>14.59921703679486</v>
      </c>
      <c r="P78" s="11">
        <v>10.389203596295495</v>
      </c>
      <c r="Q78" s="53">
        <v>14.195824137499743</v>
      </c>
      <c r="R78" s="11">
        <v>10.400064175113167</v>
      </c>
      <c r="S78" s="11">
        <v>12.466774815252316</v>
      </c>
      <c r="T78" s="11">
        <v>12.355641406878975</v>
      </c>
      <c r="U78" s="11">
        <v>11.232048557262475</v>
      </c>
      <c r="V78" s="11">
        <v>9.918377406219669</v>
      </c>
      <c r="W78" s="11">
        <v>10.896264219443275</v>
      </c>
      <c r="X78" s="11">
        <v>16.50632918521859</v>
      </c>
      <c r="Y78" s="11">
        <v>10.430555865176078</v>
      </c>
      <c r="Z78" s="11">
        <v>11.867360886044098</v>
      </c>
      <c r="AA78" s="11">
        <v>5.9220816258324112</v>
      </c>
      <c r="AB78" s="11">
        <v>14.600622548432444</v>
      </c>
      <c r="AC78" s="54">
        <v>9.8190202607435211</v>
      </c>
    </row>
    <row r="79" spans="1:29" x14ac:dyDescent="0.2">
      <c r="A79" s="6" t="s">
        <v>10</v>
      </c>
      <c r="B79" s="4">
        <v>8.6266666666666669</v>
      </c>
      <c r="C79" s="52">
        <v>13.248889124800352</v>
      </c>
      <c r="D79" s="11">
        <v>12.712717551199372</v>
      </c>
      <c r="E79" s="11">
        <v>12.286660514735196</v>
      </c>
      <c r="F79" s="11">
        <v>10.917750156607159</v>
      </c>
      <c r="G79" s="11">
        <v>16.65252799911708</v>
      </c>
      <c r="H79" s="11">
        <v>12.622336736409469</v>
      </c>
      <c r="I79" s="11">
        <v>10.747831725961301</v>
      </c>
      <c r="J79" s="11">
        <v>13.936468985646384</v>
      </c>
      <c r="K79" s="11">
        <v>13.454580419079381</v>
      </c>
      <c r="L79" s="11">
        <v>12.128280096086488</v>
      </c>
      <c r="M79" s="11">
        <v>12.237380270179994</v>
      </c>
      <c r="N79" s="11">
        <v>19.310766229558944</v>
      </c>
      <c r="O79" s="11">
        <v>14.943793996117115</v>
      </c>
      <c r="P79" s="11">
        <v>15.231735892340581</v>
      </c>
      <c r="Q79" s="53">
        <v>12.802373387444739</v>
      </c>
      <c r="R79" s="11">
        <v>18.835886394035715</v>
      </c>
      <c r="S79" s="11">
        <v>13.43302750870577</v>
      </c>
      <c r="T79" s="11">
        <v>15.996393914944534</v>
      </c>
      <c r="U79" s="11">
        <v>13.83798764473871</v>
      </c>
      <c r="V79" s="11">
        <v>18.322603748455258</v>
      </c>
      <c r="W79" s="11">
        <v>10.4070249285858</v>
      </c>
      <c r="X79" s="11">
        <v>10.939666542360769</v>
      </c>
      <c r="Y79" s="11">
        <v>14.194812526360131</v>
      </c>
      <c r="Z79" s="11">
        <v>16.699553479952286</v>
      </c>
      <c r="AA79" s="11">
        <v>20.103378524514671</v>
      </c>
      <c r="AB79" s="11">
        <v>11.950606072448998</v>
      </c>
      <c r="AC79" s="54">
        <v>17.260239523541511</v>
      </c>
    </row>
    <row r="80" spans="1:29" x14ac:dyDescent="0.2">
      <c r="A80" s="6" t="s">
        <v>11</v>
      </c>
      <c r="B80" s="4">
        <v>0.25666666666666665</v>
      </c>
      <c r="C80" s="52">
        <v>0.30793661579387022</v>
      </c>
      <c r="D80" s="11">
        <v>0.29832762697933529</v>
      </c>
      <c r="E80" s="11">
        <v>0.27498177719550593</v>
      </c>
      <c r="F80" s="11">
        <v>0.26053533937172824</v>
      </c>
      <c r="G80" s="11">
        <v>0.31455263946548112</v>
      </c>
      <c r="H80" s="11">
        <v>0.33039530442251674</v>
      </c>
      <c r="I80" s="11">
        <v>0.22783710188161257</v>
      </c>
      <c r="J80" s="11">
        <v>0.3517822651770518</v>
      </c>
      <c r="K80" s="11">
        <v>0.37471365059826706</v>
      </c>
      <c r="L80" s="11">
        <v>0.3049330812340374</v>
      </c>
      <c r="M80" s="11">
        <v>0.31040592234243419</v>
      </c>
      <c r="N80" s="11">
        <v>0.49830391091019377</v>
      </c>
      <c r="O80" s="11">
        <v>0.31709674998467058</v>
      </c>
      <c r="P80" s="11">
        <v>0.4076826194173761</v>
      </c>
      <c r="Q80" s="53">
        <v>0.29077613703540539</v>
      </c>
      <c r="R80" s="11">
        <v>0.42300979467528665</v>
      </c>
      <c r="S80" s="11">
        <v>0.36647908414339747</v>
      </c>
      <c r="T80" s="11">
        <v>0.337857963091723</v>
      </c>
      <c r="U80" s="11">
        <v>0.26438100997172237</v>
      </c>
      <c r="V80" s="11">
        <v>0.46477885729298674</v>
      </c>
      <c r="W80" s="11">
        <v>0.24264600856984647</v>
      </c>
      <c r="X80" s="11">
        <v>0.35058356436265253</v>
      </c>
      <c r="Y80" s="11">
        <v>0.26334197629851341</v>
      </c>
      <c r="Z80" s="11">
        <v>0.27049332683013189</v>
      </c>
      <c r="AA80" s="11">
        <v>0.38405939504303765</v>
      </c>
      <c r="AB80" s="11">
        <v>0.23406484049849774</v>
      </c>
      <c r="AC80" s="54">
        <v>0.29149632785458035</v>
      </c>
    </row>
    <row r="81" spans="1:29" x14ac:dyDescent="0.2">
      <c r="A81" s="6" t="s">
        <v>12</v>
      </c>
      <c r="B81" s="4">
        <v>4.4300000000000006</v>
      </c>
      <c r="C81" s="52">
        <v>9.6517689857855391</v>
      </c>
      <c r="D81" s="11">
        <v>8.957916006478845</v>
      </c>
      <c r="E81" s="11">
        <v>8.1557454303398949</v>
      </c>
      <c r="F81" s="11">
        <v>7.7447142007450509</v>
      </c>
      <c r="G81" s="11">
        <v>9.5226729567503003</v>
      </c>
      <c r="H81" s="11">
        <v>7.539096817399539</v>
      </c>
      <c r="I81" s="11">
        <v>5.6849162856937321</v>
      </c>
      <c r="J81" s="11">
        <v>9.4378832494056137</v>
      </c>
      <c r="K81" s="11">
        <v>8.8372611845766169</v>
      </c>
      <c r="L81" s="11">
        <v>7.4098472333077279</v>
      </c>
      <c r="M81" s="11">
        <v>9.0391568206770643</v>
      </c>
      <c r="N81" s="11">
        <v>12.566123107410283</v>
      </c>
      <c r="O81" s="11">
        <v>7.8556797190968188</v>
      </c>
      <c r="P81" s="11">
        <v>11.631184227636638</v>
      </c>
      <c r="Q81" s="53">
        <v>7.5597247457460206</v>
      </c>
      <c r="R81" s="11">
        <v>9.4923706649350059</v>
      </c>
      <c r="S81" s="11">
        <v>10.322666267607634</v>
      </c>
      <c r="T81" s="11">
        <v>7.9728255187201755</v>
      </c>
      <c r="U81" s="11">
        <v>6.880195823331233</v>
      </c>
      <c r="V81" s="11">
        <v>10.0087430473398</v>
      </c>
      <c r="W81" s="11">
        <v>6.7481809109277195</v>
      </c>
      <c r="X81" s="11">
        <v>2.1719258918472106</v>
      </c>
      <c r="Y81" s="11">
        <v>7.6868901959761589</v>
      </c>
      <c r="Z81" s="11">
        <v>7.8172427478895541</v>
      </c>
      <c r="AA81" s="11">
        <v>9.1721221722017763</v>
      </c>
      <c r="AB81" s="11">
        <v>0.4946526857560879</v>
      </c>
      <c r="AC81" s="54">
        <v>0.60968280683545939</v>
      </c>
    </row>
    <row r="82" spans="1:29" x14ac:dyDescent="0.2">
      <c r="A82" s="6" t="s">
        <v>13</v>
      </c>
      <c r="B82" s="4">
        <v>8.0966666666666658</v>
      </c>
      <c r="C82" s="52">
        <v>6.2966700789780958</v>
      </c>
      <c r="D82" s="11">
        <v>7.9038946610111962</v>
      </c>
      <c r="E82" s="11">
        <v>9.3177961518470553</v>
      </c>
      <c r="F82" s="11">
        <v>11.274187668726464</v>
      </c>
      <c r="G82" s="11">
        <v>9.760549606405764</v>
      </c>
      <c r="H82" s="11">
        <v>8.7928261405670316</v>
      </c>
      <c r="I82" s="11">
        <v>13.225628995635169</v>
      </c>
      <c r="J82" s="11">
        <v>8.8137249274663567</v>
      </c>
      <c r="K82" s="11">
        <v>8.3461371996088793</v>
      </c>
      <c r="L82" s="11">
        <v>4.2743701022100238</v>
      </c>
      <c r="M82" s="11">
        <v>7.8535602881907129</v>
      </c>
      <c r="N82" s="11">
        <v>5.1365782594429668</v>
      </c>
      <c r="O82" s="11">
        <v>6.2908696814539322</v>
      </c>
      <c r="P82" s="11">
        <v>5.6832981462415662</v>
      </c>
      <c r="Q82" s="53">
        <v>9.6426380958228179</v>
      </c>
      <c r="R82" s="11">
        <v>7.2267678456664193</v>
      </c>
      <c r="S82" s="11">
        <v>6.8206502477280022</v>
      </c>
      <c r="T82" s="11">
        <v>5.4096293310165002</v>
      </c>
      <c r="U82" s="11">
        <v>5.1742602587350817</v>
      </c>
      <c r="V82" s="11">
        <v>3.5472291395352915</v>
      </c>
      <c r="W82" s="11">
        <v>7.5626029164509303</v>
      </c>
      <c r="X82" s="11">
        <v>10.099758761636119</v>
      </c>
      <c r="Y82" s="11">
        <v>7.0937224114441833</v>
      </c>
      <c r="Z82" s="11">
        <v>4.7723940895783592</v>
      </c>
      <c r="AA82" s="11">
        <v>9.9134504094026017</v>
      </c>
      <c r="AB82" s="11">
        <v>15.447363911459114</v>
      </c>
      <c r="AC82" s="54">
        <v>19.952744927189343</v>
      </c>
    </row>
    <row r="83" spans="1:29" ht="18" x14ac:dyDescent="0.25">
      <c r="A83" s="6" t="s">
        <v>197</v>
      </c>
      <c r="B83" s="4">
        <v>3.42</v>
      </c>
      <c r="C83" s="52">
        <v>3.2065096606792549</v>
      </c>
      <c r="D83" s="11">
        <v>3.1668795825455978</v>
      </c>
      <c r="E83" s="11">
        <v>3.1058439592609277</v>
      </c>
      <c r="F83" s="11">
        <v>3.0518001592623403</v>
      </c>
      <c r="G83" s="11">
        <v>2.4234116537749446</v>
      </c>
      <c r="H83" s="11">
        <v>3.112604665800744</v>
      </c>
      <c r="I83" s="11">
        <v>3.1573622091614517</v>
      </c>
      <c r="J83" s="11">
        <v>2.5042789882680627</v>
      </c>
      <c r="K83" s="11">
        <v>2.7546807253115464</v>
      </c>
      <c r="L83" s="11">
        <v>3.2713413270957985</v>
      </c>
      <c r="M83" s="11">
        <v>3.2004878968309085</v>
      </c>
      <c r="N83" s="11">
        <v>2.0023983845782563</v>
      </c>
      <c r="O83" s="11">
        <v>3.4255540770006228</v>
      </c>
      <c r="P83" s="11">
        <v>2.6423611567403378</v>
      </c>
      <c r="Q83" s="53">
        <v>3.1960316147994736</v>
      </c>
      <c r="R83" s="11">
        <v>2.1965242414534569</v>
      </c>
      <c r="S83" s="11">
        <v>2.7269088302330653</v>
      </c>
      <c r="T83" s="11">
        <v>3.8471314020215726</v>
      </c>
      <c r="U83" s="11">
        <v>3.9864602741473285</v>
      </c>
      <c r="V83" s="11">
        <v>2.8771411411514283</v>
      </c>
      <c r="W83" s="11">
        <v>2.1331973956825143</v>
      </c>
      <c r="X83" s="11">
        <v>4.5796513163657435</v>
      </c>
      <c r="Y83" s="11">
        <v>3.0638540463322719</v>
      </c>
      <c r="Z83" s="11">
        <v>3.7206591519099925</v>
      </c>
      <c r="AA83" s="11">
        <v>1.3718210113684084</v>
      </c>
      <c r="AB83" s="11">
        <v>4.1704034424936598</v>
      </c>
      <c r="AC83" s="54">
        <v>2.7995948081770825</v>
      </c>
    </row>
    <row r="84" spans="1:29" ht="18" x14ac:dyDescent="0.25">
      <c r="A84" s="6" t="s">
        <v>198</v>
      </c>
      <c r="B84" s="4">
        <v>1.7733333333333334</v>
      </c>
      <c r="C84" s="52">
        <v>0.24934686592376032</v>
      </c>
      <c r="D84" s="11">
        <v>0.21128993646164421</v>
      </c>
      <c r="E84" s="11">
        <v>0.17723327873705377</v>
      </c>
      <c r="F84" s="11">
        <v>0.18924745247804134</v>
      </c>
      <c r="G84" s="11">
        <v>0.14701980867441705</v>
      </c>
      <c r="H84" s="11">
        <v>0.19442311487125663</v>
      </c>
      <c r="I84" s="11">
        <v>0.22237940779621543</v>
      </c>
      <c r="J84" s="11">
        <v>0.14300112922001143</v>
      </c>
      <c r="K84" s="11">
        <v>0.2200312051371662</v>
      </c>
      <c r="L84" s="11">
        <v>2.7939626762202536</v>
      </c>
      <c r="M84" s="11">
        <v>0.2024635351593892</v>
      </c>
      <c r="N84" s="11">
        <v>0.14459031577132758</v>
      </c>
      <c r="O84" s="11">
        <v>0.21505596794685744</v>
      </c>
      <c r="P84" s="11">
        <v>0.22867552696657939</v>
      </c>
      <c r="Q84" s="53">
        <v>0.19852025948249635</v>
      </c>
      <c r="R84" s="11">
        <v>0.18178997017377505</v>
      </c>
      <c r="S84" s="11">
        <v>0.23270266846052889</v>
      </c>
      <c r="T84" s="11">
        <v>0.34211433659320345</v>
      </c>
      <c r="U84" s="11">
        <v>2.2251876396077517</v>
      </c>
      <c r="V84" s="11">
        <v>1.0939071471360031</v>
      </c>
      <c r="W84" s="11">
        <v>4.7967494851822048</v>
      </c>
      <c r="X84" s="11">
        <v>0.37248798331102689</v>
      </c>
      <c r="Y84" s="11">
        <v>1.8194821442133404</v>
      </c>
      <c r="Z84" s="11">
        <v>0.97799436258808192</v>
      </c>
      <c r="AA84" s="11">
        <v>1.578931432730273</v>
      </c>
      <c r="AB84" s="11">
        <v>0.33545200307672379</v>
      </c>
      <c r="AC84" s="54">
        <v>0.22269031219888993</v>
      </c>
    </row>
    <row r="85" spans="1:29" ht="18" x14ac:dyDescent="0.25">
      <c r="A85" s="6" t="s">
        <v>199</v>
      </c>
      <c r="B85" s="4">
        <v>2.3833333333333333</v>
      </c>
      <c r="C85" s="52">
        <v>0.58232403966131874</v>
      </c>
      <c r="D85" s="11">
        <v>2.2212889650046663</v>
      </c>
      <c r="E85" s="11">
        <v>1.1043695664788693</v>
      </c>
      <c r="F85" s="11">
        <v>1.3628395477857709</v>
      </c>
      <c r="G85" s="11">
        <v>2.9412552156891936</v>
      </c>
      <c r="H85" s="11">
        <v>2.8055018701478844</v>
      </c>
      <c r="I85" s="11">
        <v>3.0132309835696569</v>
      </c>
      <c r="J85" s="11">
        <v>1.9228705279368972</v>
      </c>
      <c r="K85" s="11">
        <v>1.730877878948069</v>
      </c>
      <c r="L85" s="11">
        <v>0.81758927233357603</v>
      </c>
      <c r="M85" s="11">
        <v>2.4056361995598357</v>
      </c>
      <c r="N85" s="11">
        <v>2.0029083570566439</v>
      </c>
      <c r="O85" s="11">
        <v>0.90656069460885458</v>
      </c>
      <c r="P85" s="11">
        <v>1.3939531797778122</v>
      </c>
      <c r="Q85" s="53">
        <v>3.4140787578293308</v>
      </c>
      <c r="R85" s="11">
        <v>1.5559680550229422</v>
      </c>
      <c r="S85" s="11">
        <v>1.204769054456531</v>
      </c>
      <c r="T85" s="11">
        <v>1.5768892377464507</v>
      </c>
      <c r="U85" s="11">
        <v>1.5553502895564131</v>
      </c>
      <c r="V85" s="11">
        <v>0.77349354290744898</v>
      </c>
      <c r="W85" s="11">
        <v>1.3524203203186949</v>
      </c>
      <c r="X85" s="11">
        <v>0</v>
      </c>
      <c r="Y85" s="11">
        <v>2.0274213770974745</v>
      </c>
      <c r="Z85" s="11">
        <v>1.3623434345059628</v>
      </c>
      <c r="AA85" s="11">
        <v>6.2724018549052536</v>
      </c>
      <c r="AB85" s="11">
        <v>8.6513964661198433</v>
      </c>
      <c r="AC85" s="54">
        <v>13.019976206660415</v>
      </c>
    </row>
    <row r="86" spans="1:29" x14ac:dyDescent="0.2">
      <c r="A86" s="49" t="s">
        <v>19</v>
      </c>
      <c r="B86" s="4">
        <v>100.2</v>
      </c>
      <c r="C86" s="52">
        <f t="shared" ref="C86:AC86" si="5">SUM(C76:C85)</f>
        <v>100.6628382338147</v>
      </c>
      <c r="D86" s="11">
        <f t="shared" si="5"/>
        <v>100.1421812111292</v>
      </c>
      <c r="E86" s="11">
        <f t="shared" si="5"/>
        <v>99.897009581985145</v>
      </c>
      <c r="F86" s="11">
        <f t="shared" si="5"/>
        <v>98.513848124960816</v>
      </c>
      <c r="G86" s="11">
        <f t="shared" si="5"/>
        <v>98.687067359676192</v>
      </c>
      <c r="H86" s="11">
        <f t="shared" si="5"/>
        <v>97.110004128817664</v>
      </c>
      <c r="I86" s="11">
        <f t="shared" si="5"/>
        <v>98.369987486459593</v>
      </c>
      <c r="J86" s="11">
        <f t="shared" si="5"/>
        <v>98.710733491281985</v>
      </c>
      <c r="K86" s="11">
        <f t="shared" si="5"/>
        <v>98.775892540584891</v>
      </c>
      <c r="L86" s="11">
        <f t="shared" si="5"/>
        <v>98.980261120345062</v>
      </c>
      <c r="M86" s="11">
        <f t="shared" si="5"/>
        <v>99.423843677343868</v>
      </c>
      <c r="N86" s="11">
        <f t="shared" si="5"/>
        <v>99.611340437591011</v>
      </c>
      <c r="O86" s="11">
        <f t="shared" si="5"/>
        <v>98.795450331379413</v>
      </c>
      <c r="P86" s="11">
        <f t="shared" si="5"/>
        <v>98.848356246189809</v>
      </c>
      <c r="Q86" s="53">
        <f t="shared" si="5"/>
        <v>99.214978703574246</v>
      </c>
      <c r="R86" s="11">
        <f t="shared" si="5"/>
        <v>98.505887317014526</v>
      </c>
      <c r="S86" s="11">
        <f t="shared" si="5"/>
        <v>99.030475978282567</v>
      </c>
      <c r="T86" s="11">
        <f t="shared" si="5"/>
        <v>99.197993727870099</v>
      </c>
      <c r="U86" s="11">
        <f t="shared" si="5"/>
        <v>98.231198983850746</v>
      </c>
      <c r="V86" s="11">
        <f t="shared" si="5"/>
        <v>99.129672091258826</v>
      </c>
      <c r="W86" s="11">
        <f t="shared" si="5"/>
        <v>99.855602541865935</v>
      </c>
      <c r="X86" s="11">
        <f t="shared" si="5"/>
        <v>100.46119730283122</v>
      </c>
      <c r="Y86" s="11">
        <f t="shared" si="5"/>
        <v>98.557586711138001</v>
      </c>
      <c r="Z86" s="11">
        <f t="shared" si="5"/>
        <v>99.385652908549815</v>
      </c>
      <c r="AA86" s="11">
        <f t="shared" si="5"/>
        <v>97.664667463051444</v>
      </c>
      <c r="AB86" s="11">
        <f t="shared" si="5"/>
        <v>97.67239023236327</v>
      </c>
      <c r="AC86" s="54">
        <f t="shared" si="5"/>
        <v>96.245279645882405</v>
      </c>
    </row>
    <row r="87" spans="1:29" x14ac:dyDescent="0.2">
      <c r="A87" s="61" t="s">
        <v>230</v>
      </c>
      <c r="C87" s="71">
        <v>120.29243589648618</v>
      </c>
      <c r="D87" s="72">
        <v>50.074883875700245</v>
      </c>
      <c r="E87" s="72">
        <v>49.365696759801388</v>
      </c>
      <c r="F87" s="72">
        <v>40.651806563887405</v>
      </c>
      <c r="G87" s="72">
        <v>118.51066427608569</v>
      </c>
      <c r="H87" s="72">
        <v>36.388325351723608</v>
      </c>
      <c r="I87" s="72">
        <v>39.507754198891789</v>
      </c>
      <c r="J87" s="72">
        <v>66.209471721667569</v>
      </c>
      <c r="K87" s="72">
        <v>50.413296566076021</v>
      </c>
      <c r="L87" s="72">
        <v>113.70890659066805</v>
      </c>
      <c r="M87" s="72">
        <v>43.684024293376481</v>
      </c>
      <c r="N87" s="72">
        <v>244.32944716988044</v>
      </c>
      <c r="O87" s="72">
        <v>67.722946060180007</v>
      </c>
      <c r="P87" s="72">
        <v>124.79006647251933</v>
      </c>
      <c r="Q87" s="73">
        <v>34.752029362668203</v>
      </c>
      <c r="R87" s="72">
        <v>147.18578890174552</v>
      </c>
      <c r="S87" s="72">
        <v>69.15163651496573</v>
      </c>
      <c r="T87" s="72">
        <v>86.736952013733458</v>
      </c>
      <c r="U87" s="72">
        <v>100.13452041511137</v>
      </c>
      <c r="V87" s="72">
        <v>170.34721098367257</v>
      </c>
      <c r="W87" s="72">
        <v>99.955262741622448</v>
      </c>
      <c r="X87" s="72">
        <v>87.061450267563771</v>
      </c>
      <c r="Y87" s="72">
        <v>60.289550435080727</v>
      </c>
      <c r="Z87" s="72">
        <v>104.56811468843934</v>
      </c>
      <c r="AA87" s="72">
        <v>327.50026188247671</v>
      </c>
      <c r="AB87" s="72">
        <v>306.24492674747262</v>
      </c>
      <c r="AC87" s="74">
        <v>970.41277550249004</v>
      </c>
    </row>
    <row r="89" spans="1:29" x14ac:dyDescent="0.2">
      <c r="A89" s="47"/>
      <c r="B89" s="5" t="s">
        <v>52</v>
      </c>
      <c r="C89" s="7" t="s">
        <v>22</v>
      </c>
      <c r="D89" s="1" t="s">
        <v>23</v>
      </c>
      <c r="E89" s="1" t="s">
        <v>24</v>
      </c>
      <c r="F89" s="1" t="s">
        <v>25</v>
      </c>
      <c r="G89" s="1" t="s">
        <v>26</v>
      </c>
      <c r="H89" s="1" t="s">
        <v>27</v>
      </c>
      <c r="I89" s="1" t="s">
        <v>28</v>
      </c>
      <c r="J89" s="1" t="s">
        <v>29</v>
      </c>
      <c r="K89" s="1" t="s">
        <v>30</v>
      </c>
      <c r="L89" s="8" t="s">
        <v>31</v>
      </c>
      <c r="M89" s="1" t="s">
        <v>32</v>
      </c>
      <c r="N89" s="1" t="s">
        <v>33</v>
      </c>
      <c r="O89" s="1" t="s">
        <v>34</v>
      </c>
      <c r="P89" s="1" t="s">
        <v>35</v>
      </c>
      <c r="Q89" s="1" t="s">
        <v>36</v>
      </c>
      <c r="R89" s="1" t="s">
        <v>37</v>
      </c>
      <c r="S89" s="1" t="s">
        <v>38</v>
      </c>
      <c r="T89" s="1" t="s">
        <v>39</v>
      </c>
      <c r="U89" s="1" t="s">
        <v>40</v>
      </c>
      <c r="V89" s="1" t="s">
        <v>41</v>
      </c>
      <c r="W89" s="1" t="s">
        <v>42</v>
      </c>
      <c r="X89" s="1" t="s">
        <v>43</v>
      </c>
      <c r="Y89" s="1" t="s">
        <v>44</v>
      </c>
      <c r="Z89" s="1" t="s">
        <v>45</v>
      </c>
      <c r="AA89" s="1" t="s">
        <v>200</v>
      </c>
      <c r="AB89" s="1" t="s">
        <v>201</v>
      </c>
      <c r="AC89" s="9" t="s">
        <v>202</v>
      </c>
    </row>
    <row r="90" spans="1:29" ht="18" x14ac:dyDescent="0.25">
      <c r="A90" s="6" t="s">
        <v>194</v>
      </c>
      <c r="B90" s="4">
        <v>56.284999999999997</v>
      </c>
      <c r="C90" s="52">
        <v>53.623029751694595</v>
      </c>
      <c r="D90" s="11">
        <v>49.111978951341605</v>
      </c>
      <c r="E90" s="11">
        <v>49.761334202177771</v>
      </c>
      <c r="F90" s="11">
        <v>48.981783714784882</v>
      </c>
      <c r="G90" s="11">
        <v>46.440617930397565</v>
      </c>
      <c r="H90" s="11">
        <v>43.577124689877472</v>
      </c>
      <c r="I90" s="11">
        <v>44.823490281052194</v>
      </c>
      <c r="J90" s="11">
        <v>47.954120398941654</v>
      </c>
      <c r="K90" s="11">
        <v>47.828027263218132</v>
      </c>
      <c r="L90" s="53">
        <v>54.451707171076237</v>
      </c>
      <c r="M90" s="11">
        <v>48.585073775514346</v>
      </c>
      <c r="N90" s="11">
        <v>48.649981778178393</v>
      </c>
      <c r="O90" s="11">
        <v>48.471861918559448</v>
      </c>
      <c r="P90" s="11">
        <v>48.933287032259315</v>
      </c>
      <c r="Q90" s="11">
        <v>45.689604385856633</v>
      </c>
      <c r="R90" s="11">
        <v>45.367756444342426</v>
      </c>
      <c r="S90" s="11">
        <v>48.158442365885023</v>
      </c>
      <c r="T90" s="11">
        <v>48.889827976581017</v>
      </c>
      <c r="U90" s="11">
        <v>52.719067581682211</v>
      </c>
      <c r="V90" s="11">
        <v>48.777974776968087</v>
      </c>
      <c r="W90" s="11">
        <v>54.405934036426572</v>
      </c>
      <c r="X90" s="11">
        <v>53.53438227724331</v>
      </c>
      <c r="Y90" s="11">
        <v>48.763144296849603</v>
      </c>
      <c r="Z90" s="11">
        <v>49.498654897253225</v>
      </c>
      <c r="AA90" s="11">
        <v>37.073186390305231</v>
      </c>
      <c r="AB90" s="11">
        <v>33.594402540456748</v>
      </c>
      <c r="AC90" s="54">
        <v>22.399428915549858</v>
      </c>
    </row>
    <row r="91" spans="1:29" ht="18" x14ac:dyDescent="0.25">
      <c r="A91" s="6" t="s">
        <v>195</v>
      </c>
      <c r="B91" s="4">
        <v>1.4950000000000001</v>
      </c>
      <c r="C91" s="52">
        <v>0.65642140658331249</v>
      </c>
      <c r="D91" s="11">
        <v>1.9332884699539279</v>
      </c>
      <c r="E91" s="11">
        <v>1.4536070952192708</v>
      </c>
      <c r="F91" s="11">
        <v>1.7350909759819486</v>
      </c>
      <c r="G91" s="11">
        <v>0.43982914438068732</v>
      </c>
      <c r="H91" s="11">
        <v>3.8998584947276154</v>
      </c>
      <c r="I91" s="11">
        <v>2.3192518547664429</v>
      </c>
      <c r="J91" s="11">
        <v>1.4068895741612095</v>
      </c>
      <c r="K91" s="11">
        <v>2.6302846886775519</v>
      </c>
      <c r="L91" s="53">
        <v>1.2038240639301729</v>
      </c>
      <c r="M91" s="11">
        <v>2.3161054633004574</v>
      </c>
      <c r="N91" s="11">
        <v>2.148960747401119</v>
      </c>
      <c r="O91" s="11">
        <v>1.7697604898162531</v>
      </c>
      <c r="P91" s="11">
        <v>2.3069748685141209</v>
      </c>
      <c r="Q91" s="11">
        <v>2.225407182057574</v>
      </c>
      <c r="R91" s="11">
        <v>2.8257497315963316</v>
      </c>
      <c r="S91" s="11">
        <v>3.2980551358103023</v>
      </c>
      <c r="T91" s="11">
        <v>2.4696826402759524</v>
      </c>
      <c r="U91" s="11">
        <v>0.35625990481780001</v>
      </c>
      <c r="V91" s="11">
        <v>3.3454232842528455</v>
      </c>
      <c r="W91" s="11">
        <v>1.3105823202783828</v>
      </c>
      <c r="X91" s="11">
        <v>1.9064117804857903</v>
      </c>
      <c r="Y91" s="11">
        <v>3.214361871390266</v>
      </c>
      <c r="Z91" s="11">
        <v>2.3989565319981323</v>
      </c>
      <c r="AA91" s="11">
        <v>5.8732346467477718</v>
      </c>
      <c r="AB91" s="11">
        <v>8.1934257216211304</v>
      </c>
      <c r="AC91" s="54">
        <v>9.8704055571317468</v>
      </c>
    </row>
    <row r="92" spans="1:29" ht="18" x14ac:dyDescent="0.25">
      <c r="A92" s="6" t="s">
        <v>196</v>
      </c>
      <c r="B92" s="4">
        <v>14.89</v>
      </c>
      <c r="C92" s="52">
        <v>12.839941703914608</v>
      </c>
      <c r="D92" s="11">
        <v>13.624599460153021</v>
      </c>
      <c r="E92" s="11">
        <v>14.259437605993606</v>
      </c>
      <c r="F92" s="11">
        <v>12.995898909217427</v>
      </c>
      <c r="G92" s="11">
        <v>10.04463040502076</v>
      </c>
      <c r="H92" s="11">
        <v>14.235836294594142</v>
      </c>
      <c r="I92" s="11">
        <v>14.948058640941822</v>
      </c>
      <c r="J92" s="11">
        <v>12.239713445058742</v>
      </c>
      <c r="K92" s="11">
        <v>12.599298325429302</v>
      </c>
      <c r="L92" s="53">
        <v>12.324406096850742</v>
      </c>
      <c r="M92" s="11">
        <v>13.273573505588715</v>
      </c>
      <c r="N92" s="11">
        <v>7.1507293472828914</v>
      </c>
      <c r="O92" s="11">
        <v>14.59921703679486</v>
      </c>
      <c r="P92" s="11">
        <v>10.389203596295495</v>
      </c>
      <c r="Q92" s="11">
        <v>14.195824137499743</v>
      </c>
      <c r="R92" s="11">
        <v>10.400064175113167</v>
      </c>
      <c r="S92" s="11">
        <v>12.466774815252316</v>
      </c>
      <c r="T92" s="11">
        <v>12.355641406878975</v>
      </c>
      <c r="U92" s="11">
        <v>11.232048557262475</v>
      </c>
      <c r="V92" s="11">
        <v>9.918377406219669</v>
      </c>
      <c r="W92" s="11">
        <v>10.896264219443275</v>
      </c>
      <c r="X92" s="11">
        <v>16.50632918521859</v>
      </c>
      <c r="Y92" s="11">
        <v>10.430555865176078</v>
      </c>
      <c r="Z92" s="11">
        <v>11.867360886044098</v>
      </c>
      <c r="AA92" s="11">
        <v>5.9220816258324112</v>
      </c>
      <c r="AB92" s="11">
        <v>14.600622548432444</v>
      </c>
      <c r="AC92" s="54">
        <v>9.8190202607435211</v>
      </c>
    </row>
    <row r="93" spans="1:29" x14ac:dyDescent="0.2">
      <c r="A93" s="6" t="s">
        <v>10</v>
      </c>
      <c r="B93" s="4">
        <v>10.72</v>
      </c>
      <c r="C93" s="52">
        <v>13.248889124800352</v>
      </c>
      <c r="D93" s="11">
        <v>12.712717551199372</v>
      </c>
      <c r="E93" s="11">
        <v>12.286660514735196</v>
      </c>
      <c r="F93" s="11">
        <v>10.917750156607159</v>
      </c>
      <c r="G93" s="11">
        <v>16.65252799911708</v>
      </c>
      <c r="H93" s="11">
        <v>12.622336736409469</v>
      </c>
      <c r="I93" s="11">
        <v>10.747831725961301</v>
      </c>
      <c r="J93" s="11">
        <v>13.936468985646384</v>
      </c>
      <c r="K93" s="11">
        <v>13.454580419079381</v>
      </c>
      <c r="L93" s="53">
        <v>12.128280096086488</v>
      </c>
      <c r="M93" s="11">
        <v>12.237380270179994</v>
      </c>
      <c r="N93" s="11">
        <v>19.310766229558944</v>
      </c>
      <c r="O93" s="11">
        <v>14.943793996117115</v>
      </c>
      <c r="P93" s="11">
        <v>15.231735892340581</v>
      </c>
      <c r="Q93" s="11">
        <v>12.802373387444739</v>
      </c>
      <c r="R93" s="11">
        <v>18.835886394035715</v>
      </c>
      <c r="S93" s="11">
        <v>13.43302750870577</v>
      </c>
      <c r="T93" s="11">
        <v>15.996393914944534</v>
      </c>
      <c r="U93" s="11">
        <v>13.83798764473871</v>
      </c>
      <c r="V93" s="11">
        <v>18.322603748455258</v>
      </c>
      <c r="W93" s="11">
        <v>10.4070249285858</v>
      </c>
      <c r="X93" s="11">
        <v>10.939666542360769</v>
      </c>
      <c r="Y93" s="11">
        <v>14.194812526360131</v>
      </c>
      <c r="Z93" s="11">
        <v>16.699553479952286</v>
      </c>
      <c r="AA93" s="11">
        <v>20.103378524514671</v>
      </c>
      <c r="AB93" s="11">
        <v>11.950606072448998</v>
      </c>
      <c r="AC93" s="54">
        <v>17.260239523541511</v>
      </c>
    </row>
    <row r="94" spans="1:29" x14ac:dyDescent="0.2">
      <c r="A94" s="6" t="s">
        <v>11</v>
      </c>
      <c r="B94" s="4">
        <v>0.20500000000000002</v>
      </c>
      <c r="C94" s="52">
        <v>0.30793661579387022</v>
      </c>
      <c r="D94" s="11">
        <v>0.29832762697933529</v>
      </c>
      <c r="E94" s="11">
        <v>0.27498177719550593</v>
      </c>
      <c r="F94" s="11">
        <v>0.26053533937172824</v>
      </c>
      <c r="G94" s="11">
        <v>0.31455263946548112</v>
      </c>
      <c r="H94" s="11">
        <v>0.33039530442251674</v>
      </c>
      <c r="I94" s="11">
        <v>0.22783710188161257</v>
      </c>
      <c r="J94" s="11">
        <v>0.3517822651770518</v>
      </c>
      <c r="K94" s="11">
        <v>0.37471365059826706</v>
      </c>
      <c r="L94" s="53">
        <v>0.3049330812340374</v>
      </c>
      <c r="M94" s="11">
        <v>0.31040592234243419</v>
      </c>
      <c r="N94" s="11">
        <v>0.49830391091019377</v>
      </c>
      <c r="O94" s="11">
        <v>0.31709674998467058</v>
      </c>
      <c r="P94" s="11">
        <v>0.4076826194173761</v>
      </c>
      <c r="Q94" s="11">
        <v>0.29077613703540539</v>
      </c>
      <c r="R94" s="11">
        <v>0.42300979467528665</v>
      </c>
      <c r="S94" s="11">
        <v>0.36647908414339747</v>
      </c>
      <c r="T94" s="11">
        <v>0.337857963091723</v>
      </c>
      <c r="U94" s="11">
        <v>0.26438100997172237</v>
      </c>
      <c r="V94" s="11">
        <v>0.46477885729298674</v>
      </c>
      <c r="W94" s="11">
        <v>0.24264600856984647</v>
      </c>
      <c r="X94" s="11">
        <v>0.35058356436265253</v>
      </c>
      <c r="Y94" s="11">
        <v>0.26334197629851341</v>
      </c>
      <c r="Z94" s="11">
        <v>0.27049332683013189</v>
      </c>
      <c r="AA94" s="11">
        <v>0.38405939504303765</v>
      </c>
      <c r="AB94" s="11">
        <v>0.23406484049849774</v>
      </c>
      <c r="AC94" s="54">
        <v>0.29149632785458035</v>
      </c>
    </row>
    <row r="95" spans="1:29" x14ac:dyDescent="0.2">
      <c r="A95" s="6" t="s">
        <v>12</v>
      </c>
      <c r="B95" s="4">
        <v>1.6949999999999998</v>
      </c>
      <c r="C95" s="52">
        <v>9.6517689857855391</v>
      </c>
      <c r="D95" s="11">
        <v>8.957916006478845</v>
      </c>
      <c r="E95" s="11">
        <v>8.1557454303398949</v>
      </c>
      <c r="F95" s="11">
        <v>7.7447142007450509</v>
      </c>
      <c r="G95" s="11">
        <v>9.5226729567503003</v>
      </c>
      <c r="H95" s="11">
        <v>7.539096817399539</v>
      </c>
      <c r="I95" s="11">
        <v>5.6849162856937321</v>
      </c>
      <c r="J95" s="11">
        <v>9.4378832494056137</v>
      </c>
      <c r="K95" s="11">
        <v>8.8372611845766169</v>
      </c>
      <c r="L95" s="53">
        <v>7.4098472333077279</v>
      </c>
      <c r="M95" s="11">
        <v>9.0391568206770643</v>
      </c>
      <c r="N95" s="11">
        <v>12.566123107410283</v>
      </c>
      <c r="O95" s="11">
        <v>7.8556797190968188</v>
      </c>
      <c r="P95" s="11">
        <v>11.631184227636638</v>
      </c>
      <c r="Q95" s="11">
        <v>7.5597247457460206</v>
      </c>
      <c r="R95" s="11">
        <v>9.4923706649350059</v>
      </c>
      <c r="S95" s="11">
        <v>10.322666267607634</v>
      </c>
      <c r="T95" s="11">
        <v>7.9728255187201755</v>
      </c>
      <c r="U95" s="11">
        <v>6.880195823331233</v>
      </c>
      <c r="V95" s="11">
        <v>10.0087430473398</v>
      </c>
      <c r="W95" s="11">
        <v>6.7481809109277195</v>
      </c>
      <c r="X95" s="11">
        <v>2.1719258918472106</v>
      </c>
      <c r="Y95" s="11">
        <v>7.6868901959761589</v>
      </c>
      <c r="Z95" s="11">
        <v>7.8172427478895541</v>
      </c>
      <c r="AA95" s="11">
        <v>9.1721221722017763</v>
      </c>
      <c r="AB95" s="11">
        <v>0.4946526857560879</v>
      </c>
      <c r="AC95" s="54">
        <v>0.60968280683545939</v>
      </c>
    </row>
    <row r="96" spans="1:29" x14ac:dyDescent="0.2">
      <c r="A96" s="6" t="s">
        <v>13</v>
      </c>
      <c r="B96" s="4">
        <v>4.5350000000000001</v>
      </c>
      <c r="C96" s="52">
        <v>6.2966700789780958</v>
      </c>
      <c r="D96" s="11">
        <v>7.9038946610111962</v>
      </c>
      <c r="E96" s="11">
        <v>9.3177961518470553</v>
      </c>
      <c r="F96" s="11">
        <v>11.274187668726464</v>
      </c>
      <c r="G96" s="11">
        <v>9.760549606405764</v>
      </c>
      <c r="H96" s="11">
        <v>8.7928261405670316</v>
      </c>
      <c r="I96" s="11">
        <v>13.225628995635169</v>
      </c>
      <c r="J96" s="11">
        <v>8.8137249274663567</v>
      </c>
      <c r="K96" s="11">
        <v>8.3461371996088793</v>
      </c>
      <c r="L96" s="53">
        <v>4.2743701022100238</v>
      </c>
      <c r="M96" s="11">
        <v>7.8535602881907129</v>
      </c>
      <c r="N96" s="11">
        <v>5.1365782594429668</v>
      </c>
      <c r="O96" s="11">
        <v>6.2908696814539322</v>
      </c>
      <c r="P96" s="11">
        <v>5.6832981462415662</v>
      </c>
      <c r="Q96" s="11">
        <v>9.6426380958228179</v>
      </c>
      <c r="R96" s="11">
        <v>7.2267678456664193</v>
      </c>
      <c r="S96" s="11">
        <v>6.8206502477280022</v>
      </c>
      <c r="T96" s="11">
        <v>5.4096293310165002</v>
      </c>
      <c r="U96" s="11">
        <v>5.1742602587350817</v>
      </c>
      <c r="V96" s="11">
        <v>3.5472291395352915</v>
      </c>
      <c r="W96" s="11">
        <v>7.5626029164509303</v>
      </c>
      <c r="X96" s="11">
        <v>10.099758761636119</v>
      </c>
      <c r="Y96" s="11">
        <v>7.0937224114441833</v>
      </c>
      <c r="Z96" s="11">
        <v>4.7723940895783592</v>
      </c>
      <c r="AA96" s="11">
        <v>9.9134504094026017</v>
      </c>
      <c r="AB96" s="11">
        <v>15.447363911459114</v>
      </c>
      <c r="AC96" s="54">
        <v>19.952744927189343</v>
      </c>
    </row>
    <row r="97" spans="1:29" ht="18" x14ac:dyDescent="0.25">
      <c r="A97" s="6" t="s">
        <v>197</v>
      </c>
      <c r="B97" s="4">
        <v>4.0449999999999999</v>
      </c>
      <c r="C97" s="52">
        <v>3.2065096606792549</v>
      </c>
      <c r="D97" s="11">
        <v>3.1668795825455978</v>
      </c>
      <c r="E97" s="11">
        <v>3.1058439592609277</v>
      </c>
      <c r="F97" s="11">
        <v>3.0518001592623403</v>
      </c>
      <c r="G97" s="11">
        <v>2.4234116537749446</v>
      </c>
      <c r="H97" s="11">
        <v>3.112604665800744</v>
      </c>
      <c r="I97" s="11">
        <v>3.1573622091614517</v>
      </c>
      <c r="J97" s="11">
        <v>2.5042789882680627</v>
      </c>
      <c r="K97" s="11">
        <v>2.7546807253115464</v>
      </c>
      <c r="L97" s="53">
        <v>3.2713413270957985</v>
      </c>
      <c r="M97" s="11">
        <v>3.2004878968309085</v>
      </c>
      <c r="N97" s="11">
        <v>2.0023983845782563</v>
      </c>
      <c r="O97" s="11">
        <v>3.4255540770006228</v>
      </c>
      <c r="P97" s="11">
        <v>2.6423611567403378</v>
      </c>
      <c r="Q97" s="11">
        <v>3.1960316147994736</v>
      </c>
      <c r="R97" s="11">
        <v>2.1965242414534569</v>
      </c>
      <c r="S97" s="11">
        <v>2.7269088302330653</v>
      </c>
      <c r="T97" s="11">
        <v>3.8471314020215726</v>
      </c>
      <c r="U97" s="11">
        <v>3.9864602741473285</v>
      </c>
      <c r="V97" s="11">
        <v>2.8771411411514283</v>
      </c>
      <c r="W97" s="11">
        <v>2.1331973956825143</v>
      </c>
      <c r="X97" s="11">
        <v>4.5796513163657435</v>
      </c>
      <c r="Y97" s="11">
        <v>3.0638540463322719</v>
      </c>
      <c r="Z97" s="11">
        <v>3.7206591519099925</v>
      </c>
      <c r="AA97" s="11">
        <v>1.3718210113684084</v>
      </c>
      <c r="AB97" s="11">
        <v>4.1704034424936598</v>
      </c>
      <c r="AC97" s="54">
        <v>2.7995948081770825</v>
      </c>
    </row>
    <row r="98" spans="1:29" ht="18" x14ac:dyDescent="0.25">
      <c r="A98" s="6" t="s">
        <v>198</v>
      </c>
      <c r="B98" s="4">
        <v>3.2199999999999998</v>
      </c>
      <c r="C98" s="52">
        <v>0.24934686592376032</v>
      </c>
      <c r="D98" s="11">
        <v>0.21128993646164421</v>
      </c>
      <c r="E98" s="11">
        <v>0.17723327873705377</v>
      </c>
      <c r="F98" s="11">
        <v>0.18924745247804134</v>
      </c>
      <c r="G98" s="11">
        <v>0.14701980867441705</v>
      </c>
      <c r="H98" s="11">
        <v>0.19442311487125663</v>
      </c>
      <c r="I98" s="11">
        <v>0.22237940779621543</v>
      </c>
      <c r="J98" s="11">
        <v>0.14300112922001143</v>
      </c>
      <c r="K98" s="11">
        <v>0.2200312051371662</v>
      </c>
      <c r="L98" s="53">
        <v>2.7939626762202536</v>
      </c>
      <c r="M98" s="11">
        <v>0.2024635351593892</v>
      </c>
      <c r="N98" s="11">
        <v>0.14459031577132758</v>
      </c>
      <c r="O98" s="11">
        <v>0.21505596794685744</v>
      </c>
      <c r="P98" s="11">
        <v>0.22867552696657939</v>
      </c>
      <c r="Q98" s="11">
        <v>0.19852025948249635</v>
      </c>
      <c r="R98" s="11">
        <v>0.18178997017377505</v>
      </c>
      <c r="S98" s="11">
        <v>0.23270266846052889</v>
      </c>
      <c r="T98" s="11">
        <v>0.34211433659320345</v>
      </c>
      <c r="U98" s="11">
        <v>2.2251876396077517</v>
      </c>
      <c r="V98" s="11">
        <v>1.0939071471360031</v>
      </c>
      <c r="W98" s="11">
        <v>4.7967494851822048</v>
      </c>
      <c r="X98" s="11">
        <v>0.37248798331102689</v>
      </c>
      <c r="Y98" s="11">
        <v>1.8194821442133404</v>
      </c>
      <c r="Z98" s="11">
        <v>0.97799436258808192</v>
      </c>
      <c r="AA98" s="11">
        <v>1.578931432730273</v>
      </c>
      <c r="AB98" s="11">
        <v>0.33545200307672379</v>
      </c>
      <c r="AC98" s="54">
        <v>0.22269031219888993</v>
      </c>
    </row>
    <row r="99" spans="1:29" ht="18" x14ac:dyDescent="0.25">
      <c r="A99" s="6" t="s">
        <v>199</v>
      </c>
      <c r="B99" s="4">
        <v>0.745</v>
      </c>
      <c r="C99" s="52">
        <v>0.58232403966131874</v>
      </c>
      <c r="D99" s="11">
        <v>2.2212889650046663</v>
      </c>
      <c r="E99" s="11">
        <v>1.1043695664788693</v>
      </c>
      <c r="F99" s="11">
        <v>1.3628395477857709</v>
      </c>
      <c r="G99" s="11">
        <v>2.9412552156891936</v>
      </c>
      <c r="H99" s="11">
        <v>2.8055018701478844</v>
      </c>
      <c r="I99" s="11">
        <v>3.0132309835696569</v>
      </c>
      <c r="J99" s="11">
        <v>1.9228705279368972</v>
      </c>
      <c r="K99" s="11">
        <v>1.730877878948069</v>
      </c>
      <c r="L99" s="53">
        <v>0.81758927233357603</v>
      </c>
      <c r="M99" s="11">
        <v>2.4056361995598357</v>
      </c>
      <c r="N99" s="11">
        <v>2.0029083570566439</v>
      </c>
      <c r="O99" s="11">
        <v>0.90656069460885458</v>
      </c>
      <c r="P99" s="11">
        <v>1.3939531797778122</v>
      </c>
      <c r="Q99" s="11">
        <v>3.4140787578293308</v>
      </c>
      <c r="R99" s="11">
        <v>1.5559680550229422</v>
      </c>
      <c r="S99" s="11">
        <v>1.204769054456531</v>
      </c>
      <c r="T99" s="11">
        <v>1.5768892377464507</v>
      </c>
      <c r="U99" s="11">
        <v>1.5553502895564131</v>
      </c>
      <c r="V99" s="11">
        <v>0.77349354290744898</v>
      </c>
      <c r="W99" s="11">
        <v>1.3524203203186949</v>
      </c>
      <c r="X99" s="11">
        <v>0</v>
      </c>
      <c r="Y99" s="11">
        <v>2.0274213770974745</v>
      </c>
      <c r="Z99" s="11">
        <v>1.3623434345059628</v>
      </c>
      <c r="AA99" s="11">
        <v>6.2724018549052536</v>
      </c>
      <c r="AB99" s="11">
        <v>8.6513964661198433</v>
      </c>
      <c r="AC99" s="54">
        <v>13.019976206660415</v>
      </c>
    </row>
    <row r="100" spans="1:29" x14ac:dyDescent="0.2">
      <c r="A100" s="49" t="s">
        <v>19</v>
      </c>
      <c r="B100" s="4">
        <v>99.495000000000005</v>
      </c>
      <c r="C100" s="52">
        <f t="shared" ref="C100:AC100" si="6">SUM(C90:C99)</f>
        <v>100.6628382338147</v>
      </c>
      <c r="D100" s="11">
        <f t="shared" si="6"/>
        <v>100.1421812111292</v>
      </c>
      <c r="E100" s="11">
        <f t="shared" si="6"/>
        <v>99.897009581985145</v>
      </c>
      <c r="F100" s="11">
        <f t="shared" si="6"/>
        <v>98.513848124960816</v>
      </c>
      <c r="G100" s="11">
        <f t="shared" si="6"/>
        <v>98.687067359676192</v>
      </c>
      <c r="H100" s="11">
        <f t="shared" si="6"/>
        <v>97.110004128817664</v>
      </c>
      <c r="I100" s="11">
        <f t="shared" si="6"/>
        <v>98.369987486459593</v>
      </c>
      <c r="J100" s="11">
        <f t="shared" si="6"/>
        <v>98.710733491281985</v>
      </c>
      <c r="K100" s="11">
        <f t="shared" si="6"/>
        <v>98.775892540584891</v>
      </c>
      <c r="L100" s="53">
        <f t="shared" si="6"/>
        <v>98.980261120345062</v>
      </c>
      <c r="M100" s="11">
        <f t="shared" si="6"/>
        <v>99.423843677343868</v>
      </c>
      <c r="N100" s="11">
        <f t="shared" si="6"/>
        <v>99.611340437591011</v>
      </c>
      <c r="O100" s="11">
        <f t="shared" si="6"/>
        <v>98.795450331379413</v>
      </c>
      <c r="P100" s="11">
        <f t="shared" si="6"/>
        <v>98.848356246189809</v>
      </c>
      <c r="Q100" s="11">
        <f t="shared" si="6"/>
        <v>99.214978703574246</v>
      </c>
      <c r="R100" s="11">
        <f t="shared" si="6"/>
        <v>98.505887317014526</v>
      </c>
      <c r="S100" s="11">
        <f t="shared" si="6"/>
        <v>99.030475978282567</v>
      </c>
      <c r="T100" s="11">
        <f t="shared" si="6"/>
        <v>99.197993727870099</v>
      </c>
      <c r="U100" s="11">
        <f t="shared" si="6"/>
        <v>98.231198983850746</v>
      </c>
      <c r="V100" s="11">
        <f t="shared" si="6"/>
        <v>99.129672091258826</v>
      </c>
      <c r="W100" s="11">
        <f t="shared" si="6"/>
        <v>99.855602541865935</v>
      </c>
      <c r="X100" s="11">
        <f t="shared" si="6"/>
        <v>100.46119730283122</v>
      </c>
      <c r="Y100" s="11">
        <f t="shared" si="6"/>
        <v>98.557586711138001</v>
      </c>
      <c r="Z100" s="11">
        <f t="shared" si="6"/>
        <v>99.385652908549815</v>
      </c>
      <c r="AA100" s="11">
        <f t="shared" si="6"/>
        <v>97.664667463051444</v>
      </c>
      <c r="AB100" s="11">
        <f t="shared" si="6"/>
        <v>97.67239023236327</v>
      </c>
      <c r="AC100" s="54">
        <f t="shared" si="6"/>
        <v>96.245279645882405</v>
      </c>
    </row>
    <row r="101" spans="1:29" x14ac:dyDescent="0.2">
      <c r="A101" s="61" t="s">
        <v>230</v>
      </c>
      <c r="C101" s="71">
        <v>94.365878550481597</v>
      </c>
      <c r="D101" s="72">
        <v>133.32746053478968</v>
      </c>
      <c r="E101" s="72">
        <v>120.30282078452053</v>
      </c>
      <c r="F101" s="72">
        <v>149.59374500561168</v>
      </c>
      <c r="G101" s="72">
        <v>262.18486622011119</v>
      </c>
      <c r="H101" s="72">
        <v>237.88767403019997</v>
      </c>
      <c r="I101" s="72">
        <v>238.41522926557428</v>
      </c>
      <c r="J101" s="72">
        <v>178.29140525297345</v>
      </c>
      <c r="K101" s="72">
        <v>162.73665952444503</v>
      </c>
      <c r="L101" s="73">
        <v>45.533989137502587</v>
      </c>
      <c r="M101" s="72">
        <v>142.41538733839909</v>
      </c>
      <c r="N101" s="72">
        <v>326.2606832764115</v>
      </c>
      <c r="O101" s="72">
        <v>129.5347328259779</v>
      </c>
      <c r="P101" s="72">
        <v>206.74389971652269</v>
      </c>
      <c r="Q101" s="72">
        <v>195.07845128850019</v>
      </c>
      <c r="R101" s="72">
        <v>288.3816210676523</v>
      </c>
      <c r="S101" s="72">
        <v>173.08408039939974</v>
      </c>
      <c r="T101" s="72">
        <v>139.10902025551636</v>
      </c>
      <c r="U101" s="72">
        <v>66.063240359265322</v>
      </c>
      <c r="V101" s="72">
        <v>218.34258580100376</v>
      </c>
      <c r="W101" s="72">
        <v>60.825299198941039</v>
      </c>
      <c r="X101" s="72">
        <v>50.560325605700264</v>
      </c>
      <c r="Y101" s="72">
        <v>138.51739706964423</v>
      </c>
      <c r="Z101" s="72">
        <v>134.81842507190925</v>
      </c>
      <c r="AA101" s="72">
        <v>681.99238356043111</v>
      </c>
      <c r="AB101" s="72">
        <v>752.69906365942677</v>
      </c>
      <c r="AC101" s="74">
        <v>1686.9711085018691</v>
      </c>
    </row>
    <row r="103" spans="1:29" x14ac:dyDescent="0.2">
      <c r="A103" s="47"/>
      <c r="B103" s="5" t="s">
        <v>53</v>
      </c>
      <c r="C103" s="7" t="s">
        <v>22</v>
      </c>
      <c r="D103" s="1" t="s">
        <v>23</v>
      </c>
      <c r="E103" s="1" t="s">
        <v>24</v>
      </c>
      <c r="F103" s="1" t="s">
        <v>25</v>
      </c>
      <c r="G103" s="1" t="s">
        <v>26</v>
      </c>
      <c r="H103" s="1" t="s">
        <v>27</v>
      </c>
      <c r="I103" s="1" t="s">
        <v>28</v>
      </c>
      <c r="J103" s="1" t="s">
        <v>29</v>
      </c>
      <c r="K103" s="1" t="s">
        <v>30</v>
      </c>
      <c r="L103" s="1" t="s">
        <v>31</v>
      </c>
      <c r="M103" s="1" t="s">
        <v>32</v>
      </c>
      <c r="N103" s="1" t="s">
        <v>33</v>
      </c>
      <c r="O103" s="8" t="s">
        <v>34</v>
      </c>
      <c r="P103" s="1" t="s">
        <v>35</v>
      </c>
      <c r="Q103" s="1" t="s">
        <v>36</v>
      </c>
      <c r="R103" s="1" t="s">
        <v>37</v>
      </c>
      <c r="S103" s="1" t="s">
        <v>38</v>
      </c>
      <c r="T103" s="1" t="s">
        <v>39</v>
      </c>
      <c r="U103" s="1" t="s">
        <v>40</v>
      </c>
      <c r="V103" s="1" t="s">
        <v>41</v>
      </c>
      <c r="W103" s="1" t="s">
        <v>42</v>
      </c>
      <c r="X103" s="1" t="s">
        <v>43</v>
      </c>
      <c r="Y103" s="1" t="s">
        <v>44</v>
      </c>
      <c r="Z103" s="1" t="s">
        <v>45</v>
      </c>
      <c r="AA103" s="1" t="s">
        <v>200</v>
      </c>
      <c r="AB103" s="1" t="s">
        <v>201</v>
      </c>
      <c r="AC103" s="9" t="s">
        <v>202</v>
      </c>
    </row>
    <row r="104" spans="1:29" ht="18" x14ac:dyDescent="0.25">
      <c r="A104" s="6" t="s">
        <v>194</v>
      </c>
      <c r="B104" s="4">
        <v>48.564999999999998</v>
      </c>
      <c r="C104" s="52">
        <v>53.623029751694595</v>
      </c>
      <c r="D104" s="11">
        <v>49.111978951341605</v>
      </c>
      <c r="E104" s="11">
        <v>49.761334202177771</v>
      </c>
      <c r="F104" s="11">
        <v>48.981783714784882</v>
      </c>
      <c r="G104" s="11">
        <v>46.440617930397565</v>
      </c>
      <c r="H104" s="11">
        <v>43.577124689877472</v>
      </c>
      <c r="I104" s="11">
        <v>44.823490281052194</v>
      </c>
      <c r="J104" s="11">
        <v>47.954120398941654</v>
      </c>
      <c r="K104" s="11">
        <v>47.828027263218132</v>
      </c>
      <c r="L104" s="11">
        <v>54.451707171076237</v>
      </c>
      <c r="M104" s="11">
        <v>48.585073775514346</v>
      </c>
      <c r="N104" s="11">
        <v>48.649981778178393</v>
      </c>
      <c r="O104" s="53">
        <v>48.471861918559448</v>
      </c>
      <c r="P104" s="11">
        <v>48.933287032259315</v>
      </c>
      <c r="Q104" s="11">
        <v>45.689604385856633</v>
      </c>
      <c r="R104" s="11">
        <v>45.367756444342426</v>
      </c>
      <c r="S104" s="11">
        <v>48.158442365885023</v>
      </c>
      <c r="T104" s="11">
        <v>48.889827976581017</v>
      </c>
      <c r="U104" s="11">
        <v>52.719067581682211</v>
      </c>
      <c r="V104" s="11">
        <v>48.777974776968087</v>
      </c>
      <c r="W104" s="11">
        <v>54.405934036426572</v>
      </c>
      <c r="X104" s="11">
        <v>53.53438227724331</v>
      </c>
      <c r="Y104" s="11">
        <v>48.763144296849603</v>
      </c>
      <c r="Z104" s="11">
        <v>49.498654897253225</v>
      </c>
      <c r="AA104" s="11">
        <v>37.073186390305231</v>
      </c>
      <c r="AB104" s="11">
        <v>33.594402540456748</v>
      </c>
      <c r="AC104" s="54">
        <v>22.399428915549858</v>
      </c>
    </row>
    <row r="105" spans="1:29" ht="18" x14ac:dyDescent="0.25">
      <c r="A105" s="6" t="s">
        <v>195</v>
      </c>
      <c r="B105" s="4">
        <v>2.9450000000000003</v>
      </c>
      <c r="C105" s="52">
        <v>0.65642140658331249</v>
      </c>
      <c r="D105" s="11">
        <v>1.9332884699539279</v>
      </c>
      <c r="E105" s="11">
        <v>1.4536070952192708</v>
      </c>
      <c r="F105" s="11">
        <v>1.7350909759819486</v>
      </c>
      <c r="G105" s="11">
        <v>0.43982914438068732</v>
      </c>
      <c r="H105" s="11">
        <v>3.8998584947276154</v>
      </c>
      <c r="I105" s="11">
        <v>2.3192518547664429</v>
      </c>
      <c r="J105" s="11">
        <v>1.4068895741612095</v>
      </c>
      <c r="K105" s="11">
        <v>2.6302846886775519</v>
      </c>
      <c r="L105" s="11">
        <v>1.2038240639301729</v>
      </c>
      <c r="M105" s="11">
        <v>2.3161054633004574</v>
      </c>
      <c r="N105" s="11">
        <v>2.148960747401119</v>
      </c>
      <c r="O105" s="53">
        <v>1.7697604898162531</v>
      </c>
      <c r="P105" s="11">
        <v>2.3069748685141209</v>
      </c>
      <c r="Q105" s="11">
        <v>2.225407182057574</v>
      </c>
      <c r="R105" s="11">
        <v>2.8257497315963316</v>
      </c>
      <c r="S105" s="11">
        <v>3.2980551358103023</v>
      </c>
      <c r="T105" s="11">
        <v>2.4696826402759524</v>
      </c>
      <c r="U105" s="11">
        <v>0.35625990481780001</v>
      </c>
      <c r="V105" s="11">
        <v>3.3454232842528455</v>
      </c>
      <c r="W105" s="11">
        <v>1.3105823202783828</v>
      </c>
      <c r="X105" s="11">
        <v>1.9064117804857903</v>
      </c>
      <c r="Y105" s="11">
        <v>3.214361871390266</v>
      </c>
      <c r="Z105" s="11">
        <v>2.3989565319981323</v>
      </c>
      <c r="AA105" s="11">
        <v>5.8732346467477718</v>
      </c>
      <c r="AB105" s="11">
        <v>8.1934257216211304</v>
      </c>
      <c r="AC105" s="54">
        <v>9.8704055571317468</v>
      </c>
    </row>
    <row r="106" spans="1:29" ht="18" x14ac:dyDescent="0.25">
      <c r="A106" s="6" t="s">
        <v>196</v>
      </c>
      <c r="B106" s="4">
        <v>13.84</v>
      </c>
      <c r="C106" s="52">
        <v>12.839941703914608</v>
      </c>
      <c r="D106" s="11">
        <v>13.624599460153021</v>
      </c>
      <c r="E106" s="11">
        <v>14.259437605993606</v>
      </c>
      <c r="F106" s="11">
        <v>12.995898909217427</v>
      </c>
      <c r="G106" s="11">
        <v>10.04463040502076</v>
      </c>
      <c r="H106" s="11">
        <v>14.235836294594142</v>
      </c>
      <c r="I106" s="11">
        <v>14.948058640941822</v>
      </c>
      <c r="J106" s="11">
        <v>12.239713445058742</v>
      </c>
      <c r="K106" s="11">
        <v>12.599298325429302</v>
      </c>
      <c r="L106" s="11">
        <v>12.324406096850742</v>
      </c>
      <c r="M106" s="11">
        <v>13.273573505588715</v>
      </c>
      <c r="N106" s="11">
        <v>7.1507293472828914</v>
      </c>
      <c r="O106" s="53">
        <v>14.59921703679486</v>
      </c>
      <c r="P106" s="11">
        <v>10.389203596295495</v>
      </c>
      <c r="Q106" s="11">
        <v>14.195824137499743</v>
      </c>
      <c r="R106" s="11">
        <v>10.400064175113167</v>
      </c>
      <c r="S106" s="11">
        <v>12.466774815252316</v>
      </c>
      <c r="T106" s="11">
        <v>12.355641406878975</v>
      </c>
      <c r="U106" s="11">
        <v>11.232048557262475</v>
      </c>
      <c r="V106" s="11">
        <v>9.918377406219669</v>
      </c>
      <c r="W106" s="11">
        <v>10.896264219443275</v>
      </c>
      <c r="X106" s="11">
        <v>16.50632918521859</v>
      </c>
      <c r="Y106" s="11">
        <v>10.430555865176078</v>
      </c>
      <c r="Z106" s="11">
        <v>11.867360886044098</v>
      </c>
      <c r="AA106" s="11">
        <v>5.9220816258324112</v>
      </c>
      <c r="AB106" s="11">
        <v>14.600622548432444</v>
      </c>
      <c r="AC106" s="54">
        <v>9.8190202607435211</v>
      </c>
    </row>
    <row r="107" spans="1:29" x14ac:dyDescent="0.2">
      <c r="A107" s="6" t="s">
        <v>10</v>
      </c>
      <c r="B107" s="4">
        <v>14.17</v>
      </c>
      <c r="C107" s="52">
        <v>13.248889124800352</v>
      </c>
      <c r="D107" s="11">
        <v>12.712717551199372</v>
      </c>
      <c r="E107" s="11">
        <v>12.286660514735196</v>
      </c>
      <c r="F107" s="11">
        <v>10.917750156607159</v>
      </c>
      <c r="G107" s="11">
        <v>16.65252799911708</v>
      </c>
      <c r="H107" s="11">
        <v>12.622336736409469</v>
      </c>
      <c r="I107" s="11">
        <v>10.747831725961301</v>
      </c>
      <c r="J107" s="11">
        <v>13.936468985646384</v>
      </c>
      <c r="K107" s="11">
        <v>13.454580419079381</v>
      </c>
      <c r="L107" s="11">
        <v>12.128280096086488</v>
      </c>
      <c r="M107" s="11">
        <v>12.237380270179994</v>
      </c>
      <c r="N107" s="11">
        <v>19.310766229558944</v>
      </c>
      <c r="O107" s="53">
        <v>14.943793996117115</v>
      </c>
      <c r="P107" s="11">
        <v>15.231735892340581</v>
      </c>
      <c r="Q107" s="11">
        <v>12.802373387444739</v>
      </c>
      <c r="R107" s="11">
        <v>18.835886394035715</v>
      </c>
      <c r="S107" s="11">
        <v>13.43302750870577</v>
      </c>
      <c r="T107" s="11">
        <v>15.996393914944534</v>
      </c>
      <c r="U107" s="11">
        <v>13.83798764473871</v>
      </c>
      <c r="V107" s="11">
        <v>18.322603748455258</v>
      </c>
      <c r="W107" s="11">
        <v>10.4070249285858</v>
      </c>
      <c r="X107" s="11">
        <v>10.939666542360769</v>
      </c>
      <c r="Y107" s="11">
        <v>14.194812526360131</v>
      </c>
      <c r="Z107" s="11">
        <v>16.699553479952286</v>
      </c>
      <c r="AA107" s="11">
        <v>20.103378524514671</v>
      </c>
      <c r="AB107" s="11">
        <v>11.950606072448998</v>
      </c>
      <c r="AC107" s="54">
        <v>17.260239523541511</v>
      </c>
    </row>
    <row r="108" spans="1:29" x14ac:dyDescent="0.2">
      <c r="A108" s="6" t="s">
        <v>11</v>
      </c>
      <c r="B108" s="4">
        <v>0.24</v>
      </c>
      <c r="C108" s="52">
        <v>0.30793661579387022</v>
      </c>
      <c r="D108" s="11">
        <v>0.29832762697933529</v>
      </c>
      <c r="E108" s="11">
        <v>0.27498177719550593</v>
      </c>
      <c r="F108" s="11">
        <v>0.26053533937172824</v>
      </c>
      <c r="G108" s="11">
        <v>0.31455263946548112</v>
      </c>
      <c r="H108" s="11">
        <v>0.33039530442251674</v>
      </c>
      <c r="I108" s="11">
        <v>0.22783710188161257</v>
      </c>
      <c r="J108" s="11">
        <v>0.3517822651770518</v>
      </c>
      <c r="K108" s="11">
        <v>0.37471365059826706</v>
      </c>
      <c r="L108" s="11">
        <v>0.3049330812340374</v>
      </c>
      <c r="M108" s="11">
        <v>0.31040592234243419</v>
      </c>
      <c r="N108" s="11">
        <v>0.49830391091019377</v>
      </c>
      <c r="O108" s="53">
        <v>0.31709674998467058</v>
      </c>
      <c r="P108" s="11">
        <v>0.4076826194173761</v>
      </c>
      <c r="Q108" s="11">
        <v>0.29077613703540539</v>
      </c>
      <c r="R108" s="11">
        <v>0.42300979467528665</v>
      </c>
      <c r="S108" s="11">
        <v>0.36647908414339747</v>
      </c>
      <c r="T108" s="11">
        <v>0.337857963091723</v>
      </c>
      <c r="U108" s="11">
        <v>0.26438100997172237</v>
      </c>
      <c r="V108" s="11">
        <v>0.46477885729298674</v>
      </c>
      <c r="W108" s="11">
        <v>0.24264600856984647</v>
      </c>
      <c r="X108" s="11">
        <v>0.35058356436265253</v>
      </c>
      <c r="Y108" s="11">
        <v>0.26334197629851341</v>
      </c>
      <c r="Z108" s="11">
        <v>0.27049332683013189</v>
      </c>
      <c r="AA108" s="11">
        <v>0.38405939504303765</v>
      </c>
      <c r="AB108" s="11">
        <v>0.23406484049849774</v>
      </c>
      <c r="AC108" s="54">
        <v>0.29149632785458035</v>
      </c>
    </row>
    <row r="109" spans="1:29" x14ac:dyDescent="0.2">
      <c r="A109" s="6" t="s">
        <v>12</v>
      </c>
      <c r="B109" s="4">
        <v>3.6850000000000001</v>
      </c>
      <c r="C109" s="52">
        <v>9.6517689857855391</v>
      </c>
      <c r="D109" s="11">
        <v>8.957916006478845</v>
      </c>
      <c r="E109" s="11">
        <v>8.1557454303398949</v>
      </c>
      <c r="F109" s="11">
        <v>7.7447142007450509</v>
      </c>
      <c r="G109" s="11">
        <v>9.5226729567503003</v>
      </c>
      <c r="H109" s="11">
        <v>7.539096817399539</v>
      </c>
      <c r="I109" s="11">
        <v>5.6849162856937321</v>
      </c>
      <c r="J109" s="11">
        <v>9.4378832494056137</v>
      </c>
      <c r="K109" s="11">
        <v>8.8372611845766169</v>
      </c>
      <c r="L109" s="11">
        <v>7.4098472333077279</v>
      </c>
      <c r="M109" s="11">
        <v>9.0391568206770643</v>
      </c>
      <c r="N109" s="11">
        <v>12.566123107410283</v>
      </c>
      <c r="O109" s="53">
        <v>7.8556797190968188</v>
      </c>
      <c r="P109" s="11">
        <v>11.631184227636638</v>
      </c>
      <c r="Q109" s="11">
        <v>7.5597247457460206</v>
      </c>
      <c r="R109" s="11">
        <v>9.4923706649350059</v>
      </c>
      <c r="S109" s="11">
        <v>10.322666267607634</v>
      </c>
      <c r="T109" s="11">
        <v>7.9728255187201755</v>
      </c>
      <c r="U109" s="11">
        <v>6.880195823331233</v>
      </c>
      <c r="V109" s="11">
        <v>10.0087430473398</v>
      </c>
      <c r="W109" s="11">
        <v>6.7481809109277195</v>
      </c>
      <c r="X109" s="11">
        <v>2.1719258918472106</v>
      </c>
      <c r="Y109" s="11">
        <v>7.6868901959761589</v>
      </c>
      <c r="Z109" s="11">
        <v>7.8172427478895541</v>
      </c>
      <c r="AA109" s="11">
        <v>9.1721221722017763</v>
      </c>
      <c r="AB109" s="11">
        <v>0.4946526857560879</v>
      </c>
      <c r="AC109" s="54">
        <v>0.60968280683545939</v>
      </c>
    </row>
    <row r="110" spans="1:29" x14ac:dyDescent="0.2">
      <c r="A110" s="6" t="s">
        <v>13</v>
      </c>
      <c r="B110" s="4">
        <v>7.02</v>
      </c>
      <c r="C110" s="52">
        <v>6.2966700789780958</v>
      </c>
      <c r="D110" s="11">
        <v>7.9038946610111962</v>
      </c>
      <c r="E110" s="11">
        <v>9.3177961518470553</v>
      </c>
      <c r="F110" s="11">
        <v>11.274187668726464</v>
      </c>
      <c r="G110" s="11">
        <v>9.760549606405764</v>
      </c>
      <c r="H110" s="11">
        <v>8.7928261405670316</v>
      </c>
      <c r="I110" s="11">
        <v>13.225628995635169</v>
      </c>
      <c r="J110" s="11">
        <v>8.8137249274663567</v>
      </c>
      <c r="K110" s="11">
        <v>8.3461371996088793</v>
      </c>
      <c r="L110" s="11">
        <v>4.2743701022100238</v>
      </c>
      <c r="M110" s="11">
        <v>7.8535602881907129</v>
      </c>
      <c r="N110" s="11">
        <v>5.1365782594429668</v>
      </c>
      <c r="O110" s="53">
        <v>6.2908696814539322</v>
      </c>
      <c r="P110" s="11">
        <v>5.6832981462415662</v>
      </c>
      <c r="Q110" s="11">
        <v>9.6426380958228179</v>
      </c>
      <c r="R110" s="11">
        <v>7.2267678456664193</v>
      </c>
      <c r="S110" s="11">
        <v>6.8206502477280022</v>
      </c>
      <c r="T110" s="11">
        <v>5.4096293310165002</v>
      </c>
      <c r="U110" s="11">
        <v>5.1742602587350817</v>
      </c>
      <c r="V110" s="11">
        <v>3.5472291395352915</v>
      </c>
      <c r="W110" s="11">
        <v>7.5626029164509303</v>
      </c>
      <c r="X110" s="11">
        <v>10.099758761636119</v>
      </c>
      <c r="Y110" s="11">
        <v>7.0937224114441833</v>
      </c>
      <c r="Z110" s="11">
        <v>4.7723940895783592</v>
      </c>
      <c r="AA110" s="11">
        <v>9.9134504094026017</v>
      </c>
      <c r="AB110" s="11">
        <v>15.447363911459114</v>
      </c>
      <c r="AC110" s="54">
        <v>19.952744927189343</v>
      </c>
    </row>
    <row r="111" spans="1:29" ht="18" x14ac:dyDescent="0.25">
      <c r="A111" s="6" t="s">
        <v>197</v>
      </c>
      <c r="B111" s="4">
        <v>3.895</v>
      </c>
      <c r="C111" s="52">
        <v>3.2065096606792549</v>
      </c>
      <c r="D111" s="11">
        <v>3.1668795825455978</v>
      </c>
      <c r="E111" s="11">
        <v>3.1058439592609277</v>
      </c>
      <c r="F111" s="11">
        <v>3.0518001592623403</v>
      </c>
      <c r="G111" s="11">
        <v>2.4234116537749446</v>
      </c>
      <c r="H111" s="11">
        <v>3.112604665800744</v>
      </c>
      <c r="I111" s="11">
        <v>3.1573622091614517</v>
      </c>
      <c r="J111" s="11">
        <v>2.5042789882680627</v>
      </c>
      <c r="K111" s="11">
        <v>2.7546807253115464</v>
      </c>
      <c r="L111" s="11">
        <v>3.2713413270957985</v>
      </c>
      <c r="M111" s="11">
        <v>3.2004878968309085</v>
      </c>
      <c r="N111" s="11">
        <v>2.0023983845782563</v>
      </c>
      <c r="O111" s="53">
        <v>3.4255540770006228</v>
      </c>
      <c r="P111" s="11">
        <v>2.6423611567403378</v>
      </c>
      <c r="Q111" s="11">
        <v>3.1960316147994736</v>
      </c>
      <c r="R111" s="11">
        <v>2.1965242414534569</v>
      </c>
      <c r="S111" s="11">
        <v>2.7269088302330653</v>
      </c>
      <c r="T111" s="11">
        <v>3.8471314020215726</v>
      </c>
      <c r="U111" s="11">
        <v>3.9864602741473285</v>
      </c>
      <c r="V111" s="11">
        <v>2.8771411411514283</v>
      </c>
      <c r="W111" s="11">
        <v>2.1331973956825143</v>
      </c>
      <c r="X111" s="11">
        <v>4.5796513163657435</v>
      </c>
      <c r="Y111" s="11">
        <v>3.0638540463322719</v>
      </c>
      <c r="Z111" s="11">
        <v>3.7206591519099925</v>
      </c>
      <c r="AA111" s="11">
        <v>1.3718210113684084</v>
      </c>
      <c r="AB111" s="11">
        <v>4.1704034424936598</v>
      </c>
      <c r="AC111" s="54">
        <v>2.7995948081770825</v>
      </c>
    </row>
    <row r="112" spans="1:29" ht="18" x14ac:dyDescent="0.25">
      <c r="A112" s="6" t="s">
        <v>198</v>
      </c>
      <c r="B112" s="4">
        <v>1.98</v>
      </c>
      <c r="C112" s="52">
        <v>0.24934686592376032</v>
      </c>
      <c r="D112" s="11">
        <v>0.21128993646164421</v>
      </c>
      <c r="E112" s="11">
        <v>0.17723327873705377</v>
      </c>
      <c r="F112" s="11">
        <v>0.18924745247804134</v>
      </c>
      <c r="G112" s="11">
        <v>0.14701980867441705</v>
      </c>
      <c r="H112" s="11">
        <v>0.19442311487125663</v>
      </c>
      <c r="I112" s="11">
        <v>0.22237940779621543</v>
      </c>
      <c r="J112" s="11">
        <v>0.14300112922001143</v>
      </c>
      <c r="K112" s="11">
        <v>0.2200312051371662</v>
      </c>
      <c r="L112" s="11">
        <v>2.7939626762202536</v>
      </c>
      <c r="M112" s="11">
        <v>0.2024635351593892</v>
      </c>
      <c r="N112" s="11">
        <v>0.14459031577132758</v>
      </c>
      <c r="O112" s="53">
        <v>0.21505596794685744</v>
      </c>
      <c r="P112" s="11">
        <v>0.22867552696657939</v>
      </c>
      <c r="Q112" s="11">
        <v>0.19852025948249635</v>
      </c>
      <c r="R112" s="11">
        <v>0.18178997017377505</v>
      </c>
      <c r="S112" s="11">
        <v>0.23270266846052889</v>
      </c>
      <c r="T112" s="11">
        <v>0.34211433659320345</v>
      </c>
      <c r="U112" s="11">
        <v>2.2251876396077517</v>
      </c>
      <c r="V112" s="11">
        <v>1.0939071471360031</v>
      </c>
      <c r="W112" s="11">
        <v>4.7967494851822048</v>
      </c>
      <c r="X112" s="11">
        <v>0.37248798331102689</v>
      </c>
      <c r="Y112" s="11">
        <v>1.8194821442133404</v>
      </c>
      <c r="Z112" s="11">
        <v>0.97799436258808192</v>
      </c>
      <c r="AA112" s="11">
        <v>1.578931432730273</v>
      </c>
      <c r="AB112" s="11">
        <v>0.33545200307672379</v>
      </c>
      <c r="AC112" s="54">
        <v>0.22269031219888993</v>
      </c>
    </row>
    <row r="113" spans="1:29" ht="18" x14ac:dyDescent="0.25">
      <c r="A113" s="6" t="s">
        <v>199</v>
      </c>
      <c r="B113" s="4">
        <v>2</v>
      </c>
      <c r="C113" s="52">
        <v>0.58232403966131874</v>
      </c>
      <c r="D113" s="11">
        <v>2.2212889650046663</v>
      </c>
      <c r="E113" s="11">
        <v>1.1043695664788693</v>
      </c>
      <c r="F113" s="11">
        <v>1.3628395477857709</v>
      </c>
      <c r="G113" s="11">
        <v>2.9412552156891936</v>
      </c>
      <c r="H113" s="11">
        <v>2.8055018701478844</v>
      </c>
      <c r="I113" s="11">
        <v>3.0132309835696569</v>
      </c>
      <c r="J113" s="11">
        <v>1.9228705279368972</v>
      </c>
      <c r="K113" s="11">
        <v>1.730877878948069</v>
      </c>
      <c r="L113" s="11">
        <v>0.81758927233357603</v>
      </c>
      <c r="M113" s="11">
        <v>2.4056361995598357</v>
      </c>
      <c r="N113" s="11">
        <v>2.0029083570566439</v>
      </c>
      <c r="O113" s="53">
        <v>0.90656069460885458</v>
      </c>
      <c r="P113" s="11">
        <v>1.3939531797778122</v>
      </c>
      <c r="Q113" s="11">
        <v>3.4140787578293308</v>
      </c>
      <c r="R113" s="11">
        <v>1.5559680550229422</v>
      </c>
      <c r="S113" s="11">
        <v>1.204769054456531</v>
      </c>
      <c r="T113" s="11">
        <v>1.5768892377464507</v>
      </c>
      <c r="U113" s="11">
        <v>1.5553502895564131</v>
      </c>
      <c r="V113" s="11">
        <v>0.77349354290744898</v>
      </c>
      <c r="W113" s="11">
        <v>1.3524203203186949</v>
      </c>
      <c r="X113" s="11">
        <v>0</v>
      </c>
      <c r="Y113" s="11">
        <v>2.0274213770974745</v>
      </c>
      <c r="Z113" s="11">
        <v>1.3623434345059628</v>
      </c>
      <c r="AA113" s="11">
        <v>6.2724018549052536</v>
      </c>
      <c r="AB113" s="11">
        <v>8.6513964661198433</v>
      </c>
      <c r="AC113" s="54">
        <v>13.019976206660415</v>
      </c>
    </row>
    <row r="114" spans="1:29" x14ac:dyDescent="0.2">
      <c r="A114" s="49" t="s">
        <v>19</v>
      </c>
      <c r="B114" s="4">
        <v>99.875</v>
      </c>
      <c r="C114" s="52">
        <f t="shared" ref="C114:AC114" si="7">SUM(C104:C113)</f>
        <v>100.6628382338147</v>
      </c>
      <c r="D114" s="11">
        <f t="shared" si="7"/>
        <v>100.1421812111292</v>
      </c>
      <c r="E114" s="11">
        <f t="shared" si="7"/>
        <v>99.897009581985145</v>
      </c>
      <c r="F114" s="11">
        <f t="shared" si="7"/>
        <v>98.513848124960816</v>
      </c>
      <c r="G114" s="11">
        <f t="shared" si="7"/>
        <v>98.687067359676192</v>
      </c>
      <c r="H114" s="11">
        <f t="shared" si="7"/>
        <v>97.110004128817664</v>
      </c>
      <c r="I114" s="11">
        <f t="shared" si="7"/>
        <v>98.369987486459593</v>
      </c>
      <c r="J114" s="11">
        <f t="shared" si="7"/>
        <v>98.710733491281985</v>
      </c>
      <c r="K114" s="11">
        <f t="shared" si="7"/>
        <v>98.775892540584891</v>
      </c>
      <c r="L114" s="11">
        <f t="shared" si="7"/>
        <v>98.980261120345062</v>
      </c>
      <c r="M114" s="11">
        <f t="shared" si="7"/>
        <v>99.423843677343868</v>
      </c>
      <c r="N114" s="11">
        <f t="shared" si="7"/>
        <v>99.611340437591011</v>
      </c>
      <c r="O114" s="53">
        <f t="shared" si="7"/>
        <v>98.795450331379413</v>
      </c>
      <c r="P114" s="11">
        <f t="shared" si="7"/>
        <v>98.848356246189809</v>
      </c>
      <c r="Q114" s="11">
        <f t="shared" si="7"/>
        <v>99.214978703574246</v>
      </c>
      <c r="R114" s="11">
        <f t="shared" si="7"/>
        <v>98.505887317014526</v>
      </c>
      <c r="S114" s="11">
        <f t="shared" si="7"/>
        <v>99.030475978282567</v>
      </c>
      <c r="T114" s="11">
        <f t="shared" si="7"/>
        <v>99.197993727870099</v>
      </c>
      <c r="U114" s="11">
        <f t="shared" si="7"/>
        <v>98.231198983850746</v>
      </c>
      <c r="V114" s="11">
        <f t="shared" si="7"/>
        <v>99.129672091258826</v>
      </c>
      <c r="W114" s="11">
        <f t="shared" si="7"/>
        <v>99.855602541865935</v>
      </c>
      <c r="X114" s="11">
        <f t="shared" si="7"/>
        <v>100.46119730283122</v>
      </c>
      <c r="Y114" s="11">
        <f t="shared" si="7"/>
        <v>98.557586711138001</v>
      </c>
      <c r="Z114" s="11">
        <f t="shared" si="7"/>
        <v>99.385652908549815</v>
      </c>
      <c r="AA114" s="11">
        <f t="shared" si="7"/>
        <v>97.664667463051444</v>
      </c>
      <c r="AB114" s="11">
        <f t="shared" si="7"/>
        <v>97.67239023236327</v>
      </c>
      <c r="AC114" s="54">
        <f t="shared" si="7"/>
        <v>96.245279645882405</v>
      </c>
    </row>
    <row r="115" spans="1:29" x14ac:dyDescent="0.2">
      <c r="A115" s="61" t="s">
        <v>230</v>
      </c>
      <c r="C115" s="71">
        <v>74.278956821744472</v>
      </c>
      <c r="D115" s="72">
        <v>35.788594253810267</v>
      </c>
      <c r="E115" s="72">
        <v>37.321908406271078</v>
      </c>
      <c r="F115" s="72">
        <v>51.830792118999973</v>
      </c>
      <c r="G115" s="72">
        <v>79.362601637181186</v>
      </c>
      <c r="H115" s="72">
        <v>50.797009451992345</v>
      </c>
      <c r="I115" s="72">
        <v>74.499106365866055</v>
      </c>
      <c r="J115" s="72">
        <v>46.994640172348355</v>
      </c>
      <c r="K115" s="72">
        <v>35.486168241082964</v>
      </c>
      <c r="L115" s="72">
        <v>68.017427263274726</v>
      </c>
      <c r="M115" s="72">
        <v>37.625067968446508</v>
      </c>
      <c r="N115" s="72">
        <v>161.25374374094599</v>
      </c>
      <c r="O115" s="73">
        <v>25.028190940939645</v>
      </c>
      <c r="P115" s="72">
        <v>83.538257647469422</v>
      </c>
      <c r="Q115" s="72">
        <v>38.338873385444259</v>
      </c>
      <c r="R115" s="72">
        <v>83.957584450889925</v>
      </c>
      <c r="S115" s="72">
        <v>51.883040864764233</v>
      </c>
      <c r="T115" s="72">
        <v>29.722776089994895</v>
      </c>
      <c r="U115" s="72">
        <v>44.752316986236323</v>
      </c>
      <c r="V115" s="72">
        <v>88.254843124409547</v>
      </c>
      <c r="W115" s="72">
        <v>80.748281043252263</v>
      </c>
      <c r="X115" s="72">
        <v>62.157169598730242</v>
      </c>
      <c r="Y115" s="72">
        <v>28.47516844278578</v>
      </c>
      <c r="Z115" s="72">
        <v>35.028929041224821</v>
      </c>
      <c r="AA115" s="72">
        <v>301.81677420929464</v>
      </c>
      <c r="AB115" s="72">
        <v>385.38929074550958</v>
      </c>
      <c r="AC115" s="74">
        <v>1060.7602552131052</v>
      </c>
    </row>
    <row r="117" spans="1:29" x14ac:dyDescent="0.2">
      <c r="A117" s="47"/>
      <c r="B117" s="5" t="s">
        <v>54</v>
      </c>
      <c r="C117" s="7" t="s">
        <v>22</v>
      </c>
      <c r="D117" s="1" t="s">
        <v>23</v>
      </c>
      <c r="E117" s="1" t="s">
        <v>24</v>
      </c>
      <c r="F117" s="1" t="s">
        <v>25</v>
      </c>
      <c r="G117" s="1" t="s">
        <v>26</v>
      </c>
      <c r="H117" s="1" t="s">
        <v>27</v>
      </c>
      <c r="I117" s="1" t="s">
        <v>28</v>
      </c>
      <c r="J117" s="1" t="s">
        <v>29</v>
      </c>
      <c r="K117" s="1" t="s">
        <v>30</v>
      </c>
      <c r="L117" s="1" t="s">
        <v>31</v>
      </c>
      <c r="M117" s="1" t="s">
        <v>32</v>
      </c>
      <c r="N117" s="1" t="s">
        <v>33</v>
      </c>
      <c r="O117" s="1" t="s">
        <v>34</v>
      </c>
      <c r="P117" s="1" t="s">
        <v>35</v>
      </c>
      <c r="Q117" s="1" t="s">
        <v>36</v>
      </c>
      <c r="R117" s="1" t="s">
        <v>37</v>
      </c>
      <c r="S117" s="1" t="s">
        <v>38</v>
      </c>
      <c r="T117" s="1" t="s">
        <v>39</v>
      </c>
      <c r="U117" s="8" t="s">
        <v>40</v>
      </c>
      <c r="V117" s="1" t="s">
        <v>41</v>
      </c>
      <c r="W117" s="1" t="s">
        <v>42</v>
      </c>
      <c r="X117" s="1" t="s">
        <v>43</v>
      </c>
      <c r="Y117" s="1" t="s">
        <v>44</v>
      </c>
      <c r="Z117" s="1" t="s">
        <v>45</v>
      </c>
      <c r="AA117" s="1" t="s">
        <v>200</v>
      </c>
      <c r="AB117" s="1" t="s">
        <v>201</v>
      </c>
      <c r="AC117" s="9" t="s">
        <v>202</v>
      </c>
    </row>
    <row r="118" spans="1:29" ht="18" x14ac:dyDescent="0.25">
      <c r="A118" s="6" t="s">
        <v>194</v>
      </c>
      <c r="B118" s="4">
        <v>50.71</v>
      </c>
      <c r="C118" s="52">
        <v>53.623029751694595</v>
      </c>
      <c r="D118" s="11">
        <v>49.111978951341605</v>
      </c>
      <c r="E118" s="11">
        <v>49.761334202177771</v>
      </c>
      <c r="F118" s="11">
        <v>48.981783714784882</v>
      </c>
      <c r="G118" s="11">
        <v>46.440617930397565</v>
      </c>
      <c r="H118" s="11">
        <v>43.577124689877472</v>
      </c>
      <c r="I118" s="11">
        <v>44.823490281052194</v>
      </c>
      <c r="J118" s="11">
        <v>47.954120398941654</v>
      </c>
      <c r="K118" s="11">
        <v>47.828027263218132</v>
      </c>
      <c r="L118" s="11">
        <v>54.451707171076237</v>
      </c>
      <c r="M118" s="11">
        <v>48.585073775514346</v>
      </c>
      <c r="N118" s="11">
        <v>48.649981778178393</v>
      </c>
      <c r="O118" s="11">
        <v>48.471861918559448</v>
      </c>
      <c r="P118" s="11">
        <v>48.933287032259315</v>
      </c>
      <c r="Q118" s="11">
        <v>45.689604385856633</v>
      </c>
      <c r="R118" s="11">
        <v>45.367756444342426</v>
      </c>
      <c r="S118" s="11">
        <v>48.158442365885023</v>
      </c>
      <c r="T118" s="11">
        <v>48.889827976581017</v>
      </c>
      <c r="U118" s="53">
        <v>52.719067581682211</v>
      </c>
      <c r="V118" s="11">
        <v>48.777974776968087</v>
      </c>
      <c r="W118" s="11">
        <v>54.405934036426572</v>
      </c>
      <c r="X118" s="11">
        <v>53.53438227724331</v>
      </c>
      <c r="Y118" s="11">
        <v>48.763144296849603</v>
      </c>
      <c r="Z118" s="11">
        <v>49.498654897253225</v>
      </c>
      <c r="AA118" s="11">
        <v>37.073186390305231</v>
      </c>
      <c r="AB118" s="11">
        <v>33.594402540456748</v>
      </c>
      <c r="AC118" s="54">
        <v>22.399428915549858</v>
      </c>
    </row>
    <row r="119" spans="1:29" ht="18" x14ac:dyDescent="0.25">
      <c r="A119" s="6" t="s">
        <v>195</v>
      </c>
      <c r="B119" s="4">
        <v>2.6599999999999997</v>
      </c>
      <c r="C119" s="52">
        <v>0.65642140658331249</v>
      </c>
      <c r="D119" s="11">
        <v>1.9332884699539279</v>
      </c>
      <c r="E119" s="11">
        <v>1.4536070952192708</v>
      </c>
      <c r="F119" s="11">
        <v>1.7350909759819486</v>
      </c>
      <c r="G119" s="11">
        <v>0.43982914438068732</v>
      </c>
      <c r="H119" s="11">
        <v>3.8998584947276154</v>
      </c>
      <c r="I119" s="11">
        <v>2.3192518547664429</v>
      </c>
      <c r="J119" s="11">
        <v>1.4068895741612095</v>
      </c>
      <c r="K119" s="11">
        <v>2.6302846886775519</v>
      </c>
      <c r="L119" s="11">
        <v>1.2038240639301729</v>
      </c>
      <c r="M119" s="11">
        <v>2.3161054633004574</v>
      </c>
      <c r="N119" s="11">
        <v>2.148960747401119</v>
      </c>
      <c r="O119" s="11">
        <v>1.7697604898162531</v>
      </c>
      <c r="P119" s="11">
        <v>2.3069748685141209</v>
      </c>
      <c r="Q119" s="11">
        <v>2.225407182057574</v>
      </c>
      <c r="R119" s="11">
        <v>2.8257497315963316</v>
      </c>
      <c r="S119" s="11">
        <v>3.2980551358103023</v>
      </c>
      <c r="T119" s="11">
        <v>2.4696826402759524</v>
      </c>
      <c r="U119" s="53">
        <v>0.35625990481780001</v>
      </c>
      <c r="V119" s="11">
        <v>3.3454232842528455</v>
      </c>
      <c r="W119" s="11">
        <v>1.3105823202783828</v>
      </c>
      <c r="X119" s="11">
        <v>1.9064117804857903</v>
      </c>
      <c r="Y119" s="11">
        <v>3.214361871390266</v>
      </c>
      <c r="Z119" s="11">
        <v>2.3989565319981323</v>
      </c>
      <c r="AA119" s="11">
        <v>5.8732346467477718</v>
      </c>
      <c r="AB119" s="11">
        <v>8.1934257216211304</v>
      </c>
      <c r="AC119" s="54">
        <v>9.8704055571317468</v>
      </c>
    </row>
    <row r="120" spans="1:29" ht="18" x14ac:dyDescent="0.25">
      <c r="A120" s="6" t="s">
        <v>196</v>
      </c>
      <c r="B120" s="4">
        <v>13.536666666666667</v>
      </c>
      <c r="C120" s="52">
        <v>12.839941703914608</v>
      </c>
      <c r="D120" s="11">
        <v>13.624599460153021</v>
      </c>
      <c r="E120" s="11">
        <v>14.259437605993606</v>
      </c>
      <c r="F120" s="11">
        <v>12.995898909217427</v>
      </c>
      <c r="G120" s="11">
        <v>10.04463040502076</v>
      </c>
      <c r="H120" s="11">
        <v>14.235836294594142</v>
      </c>
      <c r="I120" s="11">
        <v>14.948058640941822</v>
      </c>
      <c r="J120" s="11">
        <v>12.239713445058742</v>
      </c>
      <c r="K120" s="11">
        <v>12.599298325429302</v>
      </c>
      <c r="L120" s="11">
        <v>12.324406096850742</v>
      </c>
      <c r="M120" s="11">
        <v>13.273573505588715</v>
      </c>
      <c r="N120" s="11">
        <v>7.1507293472828914</v>
      </c>
      <c r="O120" s="11">
        <v>14.59921703679486</v>
      </c>
      <c r="P120" s="11">
        <v>10.389203596295495</v>
      </c>
      <c r="Q120" s="11">
        <v>14.195824137499743</v>
      </c>
      <c r="R120" s="11">
        <v>10.400064175113167</v>
      </c>
      <c r="S120" s="11">
        <v>12.466774815252316</v>
      </c>
      <c r="T120" s="11">
        <v>12.355641406878975</v>
      </c>
      <c r="U120" s="53">
        <v>11.232048557262475</v>
      </c>
      <c r="V120" s="11">
        <v>9.918377406219669</v>
      </c>
      <c r="W120" s="11">
        <v>10.896264219443275</v>
      </c>
      <c r="X120" s="11">
        <v>16.50632918521859</v>
      </c>
      <c r="Y120" s="11">
        <v>10.430555865176078</v>
      </c>
      <c r="Z120" s="11">
        <v>11.867360886044098</v>
      </c>
      <c r="AA120" s="11">
        <v>5.9220816258324112</v>
      </c>
      <c r="AB120" s="11">
        <v>14.600622548432444</v>
      </c>
      <c r="AC120" s="54">
        <v>9.8190202607435211</v>
      </c>
    </row>
    <row r="121" spans="1:29" x14ac:dyDescent="0.2">
      <c r="A121" s="6" t="s">
        <v>10</v>
      </c>
      <c r="B121" s="4">
        <v>13.353333333333333</v>
      </c>
      <c r="C121" s="52">
        <v>13.248889124800352</v>
      </c>
      <c r="D121" s="11">
        <v>12.712717551199372</v>
      </c>
      <c r="E121" s="11">
        <v>12.286660514735196</v>
      </c>
      <c r="F121" s="11">
        <v>10.917750156607159</v>
      </c>
      <c r="G121" s="11">
        <v>16.65252799911708</v>
      </c>
      <c r="H121" s="11">
        <v>12.622336736409469</v>
      </c>
      <c r="I121" s="11">
        <v>10.747831725961301</v>
      </c>
      <c r="J121" s="11">
        <v>13.936468985646384</v>
      </c>
      <c r="K121" s="11">
        <v>13.454580419079381</v>
      </c>
      <c r="L121" s="11">
        <v>12.128280096086488</v>
      </c>
      <c r="M121" s="11">
        <v>12.237380270179994</v>
      </c>
      <c r="N121" s="11">
        <v>19.310766229558944</v>
      </c>
      <c r="O121" s="11">
        <v>14.943793996117115</v>
      </c>
      <c r="P121" s="11">
        <v>15.231735892340581</v>
      </c>
      <c r="Q121" s="11">
        <v>12.802373387444739</v>
      </c>
      <c r="R121" s="11">
        <v>18.835886394035715</v>
      </c>
      <c r="S121" s="11">
        <v>13.43302750870577</v>
      </c>
      <c r="T121" s="11">
        <v>15.996393914944534</v>
      </c>
      <c r="U121" s="53">
        <v>13.83798764473871</v>
      </c>
      <c r="V121" s="11">
        <v>18.322603748455258</v>
      </c>
      <c r="W121" s="11">
        <v>10.4070249285858</v>
      </c>
      <c r="X121" s="11">
        <v>10.939666542360769</v>
      </c>
      <c r="Y121" s="11">
        <v>14.194812526360131</v>
      </c>
      <c r="Z121" s="11">
        <v>16.699553479952286</v>
      </c>
      <c r="AA121" s="11">
        <v>20.103378524514671</v>
      </c>
      <c r="AB121" s="11">
        <v>11.950606072448998</v>
      </c>
      <c r="AC121" s="54">
        <v>17.260239523541511</v>
      </c>
    </row>
    <row r="122" spans="1:29" x14ac:dyDescent="0.2">
      <c r="A122" s="6" t="s">
        <v>11</v>
      </c>
      <c r="B122" s="4">
        <v>0.23666666666666666</v>
      </c>
      <c r="C122" s="52">
        <v>0.30793661579387022</v>
      </c>
      <c r="D122" s="11">
        <v>0.29832762697933529</v>
      </c>
      <c r="E122" s="11">
        <v>0.27498177719550593</v>
      </c>
      <c r="F122" s="11">
        <v>0.26053533937172824</v>
      </c>
      <c r="G122" s="11">
        <v>0.31455263946548112</v>
      </c>
      <c r="H122" s="11">
        <v>0.33039530442251674</v>
      </c>
      <c r="I122" s="11">
        <v>0.22783710188161257</v>
      </c>
      <c r="J122" s="11">
        <v>0.3517822651770518</v>
      </c>
      <c r="K122" s="11">
        <v>0.37471365059826706</v>
      </c>
      <c r="L122" s="11">
        <v>0.3049330812340374</v>
      </c>
      <c r="M122" s="11">
        <v>0.31040592234243419</v>
      </c>
      <c r="N122" s="11">
        <v>0.49830391091019377</v>
      </c>
      <c r="O122" s="11">
        <v>0.31709674998467058</v>
      </c>
      <c r="P122" s="11">
        <v>0.4076826194173761</v>
      </c>
      <c r="Q122" s="11">
        <v>0.29077613703540539</v>
      </c>
      <c r="R122" s="11">
        <v>0.42300979467528665</v>
      </c>
      <c r="S122" s="11">
        <v>0.36647908414339747</v>
      </c>
      <c r="T122" s="11">
        <v>0.337857963091723</v>
      </c>
      <c r="U122" s="53">
        <v>0.26438100997172237</v>
      </c>
      <c r="V122" s="11">
        <v>0.46477885729298674</v>
      </c>
      <c r="W122" s="11">
        <v>0.24264600856984647</v>
      </c>
      <c r="X122" s="11">
        <v>0.35058356436265253</v>
      </c>
      <c r="Y122" s="11">
        <v>0.26334197629851341</v>
      </c>
      <c r="Z122" s="11">
        <v>0.27049332683013189</v>
      </c>
      <c r="AA122" s="11">
        <v>0.38405939504303765</v>
      </c>
      <c r="AB122" s="11">
        <v>0.23406484049849774</v>
      </c>
      <c r="AC122" s="54">
        <v>0.29149632785458035</v>
      </c>
    </row>
    <row r="123" spans="1:29" x14ac:dyDescent="0.2">
      <c r="A123" s="6" t="s">
        <v>12</v>
      </c>
      <c r="B123" s="4">
        <v>3.0233333333333334</v>
      </c>
      <c r="C123" s="52">
        <v>9.6517689857855391</v>
      </c>
      <c r="D123" s="11">
        <v>8.957916006478845</v>
      </c>
      <c r="E123" s="11">
        <v>8.1557454303398949</v>
      </c>
      <c r="F123" s="11">
        <v>7.7447142007450509</v>
      </c>
      <c r="G123" s="11">
        <v>9.5226729567503003</v>
      </c>
      <c r="H123" s="11">
        <v>7.539096817399539</v>
      </c>
      <c r="I123" s="11">
        <v>5.6849162856937321</v>
      </c>
      <c r="J123" s="11">
        <v>9.4378832494056137</v>
      </c>
      <c r="K123" s="11">
        <v>8.8372611845766169</v>
      </c>
      <c r="L123" s="11">
        <v>7.4098472333077279</v>
      </c>
      <c r="M123" s="11">
        <v>9.0391568206770643</v>
      </c>
      <c r="N123" s="11">
        <v>12.566123107410283</v>
      </c>
      <c r="O123" s="11">
        <v>7.8556797190968188</v>
      </c>
      <c r="P123" s="11">
        <v>11.631184227636638</v>
      </c>
      <c r="Q123" s="11">
        <v>7.5597247457460206</v>
      </c>
      <c r="R123" s="11">
        <v>9.4923706649350059</v>
      </c>
      <c r="S123" s="11">
        <v>10.322666267607634</v>
      </c>
      <c r="T123" s="11">
        <v>7.9728255187201755</v>
      </c>
      <c r="U123" s="53">
        <v>6.880195823331233</v>
      </c>
      <c r="V123" s="11">
        <v>10.0087430473398</v>
      </c>
      <c r="W123" s="11">
        <v>6.7481809109277195</v>
      </c>
      <c r="X123" s="11">
        <v>2.1719258918472106</v>
      </c>
      <c r="Y123" s="11">
        <v>7.6868901959761589</v>
      </c>
      <c r="Z123" s="11">
        <v>7.8172427478895541</v>
      </c>
      <c r="AA123" s="11">
        <v>9.1721221722017763</v>
      </c>
      <c r="AB123" s="11">
        <v>0.4946526857560879</v>
      </c>
      <c r="AC123" s="54">
        <v>0.60968280683545939</v>
      </c>
    </row>
    <row r="124" spans="1:29" x14ac:dyDescent="0.2">
      <c r="A124" s="6" t="s">
        <v>13</v>
      </c>
      <c r="B124" s="4">
        <v>6.836666666666666</v>
      </c>
      <c r="C124" s="52">
        <v>6.2966700789780958</v>
      </c>
      <c r="D124" s="11">
        <v>7.9038946610111962</v>
      </c>
      <c r="E124" s="11">
        <v>9.3177961518470553</v>
      </c>
      <c r="F124" s="11">
        <v>11.274187668726464</v>
      </c>
      <c r="G124" s="11">
        <v>9.760549606405764</v>
      </c>
      <c r="H124" s="11">
        <v>8.7928261405670316</v>
      </c>
      <c r="I124" s="11">
        <v>13.225628995635169</v>
      </c>
      <c r="J124" s="11">
        <v>8.8137249274663567</v>
      </c>
      <c r="K124" s="11">
        <v>8.3461371996088793</v>
      </c>
      <c r="L124" s="11">
        <v>4.2743701022100238</v>
      </c>
      <c r="M124" s="11">
        <v>7.8535602881907129</v>
      </c>
      <c r="N124" s="11">
        <v>5.1365782594429668</v>
      </c>
      <c r="O124" s="11">
        <v>6.2908696814539322</v>
      </c>
      <c r="P124" s="11">
        <v>5.6832981462415662</v>
      </c>
      <c r="Q124" s="11">
        <v>9.6426380958228179</v>
      </c>
      <c r="R124" s="11">
        <v>7.2267678456664193</v>
      </c>
      <c r="S124" s="11">
        <v>6.8206502477280022</v>
      </c>
      <c r="T124" s="11">
        <v>5.4096293310165002</v>
      </c>
      <c r="U124" s="53">
        <v>5.1742602587350817</v>
      </c>
      <c r="V124" s="11">
        <v>3.5472291395352915</v>
      </c>
      <c r="W124" s="11">
        <v>7.5626029164509303</v>
      </c>
      <c r="X124" s="11">
        <v>10.099758761636119</v>
      </c>
      <c r="Y124" s="11">
        <v>7.0937224114441833</v>
      </c>
      <c r="Z124" s="11">
        <v>4.7723940895783592</v>
      </c>
      <c r="AA124" s="11">
        <v>9.9134504094026017</v>
      </c>
      <c r="AB124" s="11">
        <v>15.447363911459114</v>
      </c>
      <c r="AC124" s="54">
        <v>19.952744927189343</v>
      </c>
    </row>
    <row r="125" spans="1:29" ht="18" x14ac:dyDescent="0.25">
      <c r="A125" s="6" t="s">
        <v>197</v>
      </c>
      <c r="B125" s="4">
        <v>3.5766666666666662</v>
      </c>
      <c r="C125" s="52">
        <v>3.2065096606792549</v>
      </c>
      <c r="D125" s="11">
        <v>3.1668795825455978</v>
      </c>
      <c r="E125" s="11">
        <v>3.1058439592609277</v>
      </c>
      <c r="F125" s="11">
        <v>3.0518001592623403</v>
      </c>
      <c r="G125" s="11">
        <v>2.4234116537749446</v>
      </c>
      <c r="H125" s="11">
        <v>3.112604665800744</v>
      </c>
      <c r="I125" s="11">
        <v>3.1573622091614517</v>
      </c>
      <c r="J125" s="11">
        <v>2.5042789882680627</v>
      </c>
      <c r="K125" s="11">
        <v>2.7546807253115464</v>
      </c>
      <c r="L125" s="11">
        <v>3.2713413270957985</v>
      </c>
      <c r="M125" s="11">
        <v>3.2004878968309085</v>
      </c>
      <c r="N125" s="11">
        <v>2.0023983845782563</v>
      </c>
      <c r="O125" s="11">
        <v>3.4255540770006228</v>
      </c>
      <c r="P125" s="11">
        <v>2.6423611567403378</v>
      </c>
      <c r="Q125" s="11">
        <v>3.1960316147994736</v>
      </c>
      <c r="R125" s="11">
        <v>2.1965242414534569</v>
      </c>
      <c r="S125" s="11">
        <v>2.7269088302330653</v>
      </c>
      <c r="T125" s="11">
        <v>3.8471314020215726</v>
      </c>
      <c r="U125" s="53">
        <v>3.9864602741473285</v>
      </c>
      <c r="V125" s="11">
        <v>2.8771411411514283</v>
      </c>
      <c r="W125" s="11">
        <v>2.1331973956825143</v>
      </c>
      <c r="X125" s="11">
        <v>4.5796513163657435</v>
      </c>
      <c r="Y125" s="11">
        <v>3.0638540463322719</v>
      </c>
      <c r="Z125" s="11">
        <v>3.7206591519099925</v>
      </c>
      <c r="AA125" s="11">
        <v>1.3718210113684084</v>
      </c>
      <c r="AB125" s="11">
        <v>4.1704034424936598</v>
      </c>
      <c r="AC125" s="54">
        <v>2.7995948081770825</v>
      </c>
    </row>
    <row r="126" spans="1:29" ht="18" x14ac:dyDescent="0.25">
      <c r="A126" s="6" t="s">
        <v>198</v>
      </c>
      <c r="B126" s="4">
        <v>2.2433333333333336</v>
      </c>
      <c r="C126" s="52">
        <v>0.24934686592376032</v>
      </c>
      <c r="D126" s="11">
        <v>0.21128993646164421</v>
      </c>
      <c r="E126" s="11">
        <v>0.17723327873705377</v>
      </c>
      <c r="F126" s="11">
        <v>0.18924745247804134</v>
      </c>
      <c r="G126" s="11">
        <v>0.14701980867441705</v>
      </c>
      <c r="H126" s="11">
        <v>0.19442311487125663</v>
      </c>
      <c r="I126" s="11">
        <v>0.22237940779621543</v>
      </c>
      <c r="J126" s="11">
        <v>0.14300112922001143</v>
      </c>
      <c r="K126" s="11">
        <v>0.2200312051371662</v>
      </c>
      <c r="L126" s="11">
        <v>2.7939626762202536</v>
      </c>
      <c r="M126" s="11">
        <v>0.2024635351593892</v>
      </c>
      <c r="N126" s="11">
        <v>0.14459031577132758</v>
      </c>
      <c r="O126" s="11">
        <v>0.21505596794685744</v>
      </c>
      <c r="P126" s="11">
        <v>0.22867552696657939</v>
      </c>
      <c r="Q126" s="11">
        <v>0.19852025948249635</v>
      </c>
      <c r="R126" s="11">
        <v>0.18178997017377505</v>
      </c>
      <c r="S126" s="11">
        <v>0.23270266846052889</v>
      </c>
      <c r="T126" s="11">
        <v>0.34211433659320345</v>
      </c>
      <c r="U126" s="53">
        <v>2.2251876396077517</v>
      </c>
      <c r="V126" s="11">
        <v>1.0939071471360031</v>
      </c>
      <c r="W126" s="11">
        <v>4.7967494851822048</v>
      </c>
      <c r="X126" s="11">
        <v>0.37248798331102689</v>
      </c>
      <c r="Y126" s="11">
        <v>1.8194821442133404</v>
      </c>
      <c r="Z126" s="11">
        <v>0.97799436258808192</v>
      </c>
      <c r="AA126" s="11">
        <v>1.578931432730273</v>
      </c>
      <c r="AB126" s="11">
        <v>0.33545200307672379</v>
      </c>
      <c r="AC126" s="54">
        <v>0.22269031219888993</v>
      </c>
    </row>
    <row r="127" spans="1:29" ht="18" x14ac:dyDescent="0.25">
      <c r="A127" s="6" t="s">
        <v>199</v>
      </c>
      <c r="B127" s="4">
        <v>1.5599999999999998</v>
      </c>
      <c r="C127" s="52">
        <v>0.58232403966131874</v>
      </c>
      <c r="D127" s="11">
        <v>2.2212889650046663</v>
      </c>
      <c r="E127" s="11">
        <v>1.1043695664788693</v>
      </c>
      <c r="F127" s="11">
        <v>1.3628395477857709</v>
      </c>
      <c r="G127" s="11">
        <v>2.9412552156891936</v>
      </c>
      <c r="H127" s="11">
        <v>2.8055018701478844</v>
      </c>
      <c r="I127" s="11">
        <v>3.0132309835696569</v>
      </c>
      <c r="J127" s="11">
        <v>1.9228705279368972</v>
      </c>
      <c r="K127" s="11">
        <v>1.730877878948069</v>
      </c>
      <c r="L127" s="11">
        <v>0.81758927233357603</v>
      </c>
      <c r="M127" s="11">
        <v>2.4056361995598357</v>
      </c>
      <c r="N127" s="11">
        <v>2.0029083570566439</v>
      </c>
      <c r="O127" s="11">
        <v>0.90656069460885458</v>
      </c>
      <c r="P127" s="11">
        <v>1.3939531797778122</v>
      </c>
      <c r="Q127" s="11">
        <v>3.4140787578293308</v>
      </c>
      <c r="R127" s="11">
        <v>1.5559680550229422</v>
      </c>
      <c r="S127" s="11">
        <v>1.204769054456531</v>
      </c>
      <c r="T127" s="11">
        <v>1.5768892377464507</v>
      </c>
      <c r="U127" s="53">
        <v>1.5553502895564131</v>
      </c>
      <c r="V127" s="11">
        <v>0.77349354290744898</v>
      </c>
      <c r="W127" s="11">
        <v>1.3524203203186949</v>
      </c>
      <c r="X127" s="11">
        <v>0</v>
      </c>
      <c r="Y127" s="11">
        <v>2.0274213770974745</v>
      </c>
      <c r="Z127" s="11">
        <v>1.3623434345059628</v>
      </c>
      <c r="AA127" s="11">
        <v>6.2724018549052536</v>
      </c>
      <c r="AB127" s="11">
        <v>8.6513964661198433</v>
      </c>
      <c r="AC127" s="54">
        <v>13.019976206660415</v>
      </c>
    </row>
    <row r="128" spans="1:29" x14ac:dyDescent="0.2">
      <c r="A128" s="49" t="s">
        <v>19</v>
      </c>
      <c r="B128" s="4">
        <v>99.256666666666661</v>
      </c>
      <c r="C128" s="52">
        <f t="shared" ref="C128:AC128" si="8">SUM(C118:C127)</f>
        <v>100.6628382338147</v>
      </c>
      <c r="D128" s="11">
        <f t="shared" si="8"/>
        <v>100.1421812111292</v>
      </c>
      <c r="E128" s="11">
        <f t="shared" si="8"/>
        <v>99.897009581985145</v>
      </c>
      <c r="F128" s="11">
        <f t="shared" si="8"/>
        <v>98.513848124960816</v>
      </c>
      <c r="G128" s="11">
        <f t="shared" si="8"/>
        <v>98.687067359676192</v>
      </c>
      <c r="H128" s="11">
        <f t="shared" si="8"/>
        <v>97.110004128817664</v>
      </c>
      <c r="I128" s="11">
        <f t="shared" si="8"/>
        <v>98.369987486459593</v>
      </c>
      <c r="J128" s="11">
        <f t="shared" si="8"/>
        <v>98.710733491281985</v>
      </c>
      <c r="K128" s="11">
        <f t="shared" si="8"/>
        <v>98.775892540584891</v>
      </c>
      <c r="L128" s="11">
        <f t="shared" si="8"/>
        <v>98.980261120345062</v>
      </c>
      <c r="M128" s="11">
        <f t="shared" si="8"/>
        <v>99.423843677343868</v>
      </c>
      <c r="N128" s="11">
        <f t="shared" si="8"/>
        <v>99.611340437591011</v>
      </c>
      <c r="O128" s="11">
        <f t="shared" si="8"/>
        <v>98.795450331379413</v>
      </c>
      <c r="P128" s="11">
        <f t="shared" si="8"/>
        <v>98.848356246189809</v>
      </c>
      <c r="Q128" s="11">
        <f t="shared" si="8"/>
        <v>99.214978703574246</v>
      </c>
      <c r="R128" s="11">
        <f t="shared" si="8"/>
        <v>98.505887317014526</v>
      </c>
      <c r="S128" s="11">
        <f t="shared" si="8"/>
        <v>99.030475978282567</v>
      </c>
      <c r="T128" s="11">
        <f t="shared" si="8"/>
        <v>99.197993727870099</v>
      </c>
      <c r="U128" s="53">
        <f t="shared" si="8"/>
        <v>98.231198983850746</v>
      </c>
      <c r="V128" s="11">
        <f t="shared" si="8"/>
        <v>99.129672091258826</v>
      </c>
      <c r="W128" s="11">
        <f t="shared" si="8"/>
        <v>99.855602541865935</v>
      </c>
      <c r="X128" s="11">
        <f t="shared" si="8"/>
        <v>100.46119730283122</v>
      </c>
      <c r="Y128" s="11">
        <f t="shared" si="8"/>
        <v>98.557586711138001</v>
      </c>
      <c r="Z128" s="11">
        <f t="shared" si="8"/>
        <v>99.385652908549815</v>
      </c>
      <c r="AA128" s="11">
        <f t="shared" si="8"/>
        <v>97.664667463051444</v>
      </c>
      <c r="AB128" s="11">
        <f t="shared" si="8"/>
        <v>97.67239023236327</v>
      </c>
      <c r="AC128" s="54">
        <f t="shared" si="8"/>
        <v>96.245279645882405</v>
      </c>
    </row>
    <row r="129" spans="1:29" x14ac:dyDescent="0.2">
      <c r="A129" s="61" t="s">
        <v>230</v>
      </c>
      <c r="C129" s="71">
        <v>62.298087224455031</v>
      </c>
      <c r="D129" s="72">
        <v>44.59637976300408</v>
      </c>
      <c r="E129" s="72">
        <v>41.21270742212252</v>
      </c>
      <c r="F129" s="72">
        <v>56.583908962302118</v>
      </c>
      <c r="G129" s="72">
        <v>104.66475127964036</v>
      </c>
      <c r="H129" s="72">
        <v>83.630479791433672</v>
      </c>
      <c r="I129" s="72">
        <v>97.822664604136563</v>
      </c>
      <c r="J129" s="72">
        <v>61.948840276774597</v>
      </c>
      <c r="K129" s="72">
        <v>50.09348719312532</v>
      </c>
      <c r="L129" s="72">
        <v>45.850270141130672</v>
      </c>
      <c r="M129" s="72">
        <v>48.199547090626069</v>
      </c>
      <c r="N129" s="72">
        <v>181.87884035474818</v>
      </c>
      <c r="O129" s="72">
        <v>37.680028816904795</v>
      </c>
      <c r="P129" s="72">
        <v>97.130202493933936</v>
      </c>
      <c r="Q129" s="72">
        <v>62.350290605816703</v>
      </c>
      <c r="R129" s="72">
        <v>116.65381953243585</v>
      </c>
      <c r="S129" s="72">
        <v>66.256862602422558</v>
      </c>
      <c r="T129" s="72">
        <v>41.962055016577942</v>
      </c>
      <c r="U129" s="73">
        <v>32.697758509123695</v>
      </c>
      <c r="V129" s="72">
        <v>104.0856843862598</v>
      </c>
      <c r="W129" s="72">
        <v>54.181450346956929</v>
      </c>
      <c r="X129" s="72">
        <v>41.514995547015467</v>
      </c>
      <c r="Y129" s="72">
        <v>36.930236953804517</v>
      </c>
      <c r="Z129" s="72">
        <v>44.424089363997012</v>
      </c>
      <c r="AA129" s="72">
        <v>374.63801023996632</v>
      </c>
      <c r="AB129" s="72">
        <v>461.48090049800931</v>
      </c>
      <c r="AC129" s="74">
        <v>1196.4413118458847</v>
      </c>
    </row>
    <row r="131" spans="1:29" x14ac:dyDescent="0.2">
      <c r="A131" s="47"/>
      <c r="B131" s="5" t="s">
        <v>55</v>
      </c>
      <c r="C131" s="7" t="s">
        <v>22</v>
      </c>
      <c r="D131" s="1" t="s">
        <v>23</v>
      </c>
      <c r="E131" s="1" t="s">
        <v>24</v>
      </c>
      <c r="F131" s="1" t="s">
        <v>25</v>
      </c>
      <c r="G131" s="1" t="s">
        <v>26</v>
      </c>
      <c r="H131" s="1" t="s">
        <v>27</v>
      </c>
      <c r="I131" s="1" t="s">
        <v>28</v>
      </c>
      <c r="J131" s="1" t="s">
        <v>29</v>
      </c>
      <c r="K131" s="1" t="s">
        <v>30</v>
      </c>
      <c r="L131" s="1" t="s">
        <v>31</v>
      </c>
      <c r="M131" s="1" t="s">
        <v>32</v>
      </c>
      <c r="N131" s="1" t="s">
        <v>33</v>
      </c>
      <c r="O131" s="1" t="s">
        <v>34</v>
      </c>
      <c r="P131" s="1" t="s">
        <v>35</v>
      </c>
      <c r="Q131" s="1" t="s">
        <v>36</v>
      </c>
      <c r="R131" s="1" t="s">
        <v>37</v>
      </c>
      <c r="S131" s="1" t="s">
        <v>38</v>
      </c>
      <c r="T131" s="1" t="s">
        <v>39</v>
      </c>
      <c r="U131" s="1" t="s">
        <v>40</v>
      </c>
      <c r="V131" s="1" t="s">
        <v>41</v>
      </c>
      <c r="W131" s="1" t="s">
        <v>42</v>
      </c>
      <c r="X131" s="1" t="s">
        <v>43</v>
      </c>
      <c r="Y131" s="1" t="s">
        <v>44</v>
      </c>
      <c r="Z131" s="1" t="s">
        <v>45</v>
      </c>
      <c r="AA131" s="1" t="s">
        <v>200</v>
      </c>
      <c r="AB131" s="1" t="s">
        <v>201</v>
      </c>
      <c r="AC131" s="9" t="s">
        <v>202</v>
      </c>
    </row>
    <row r="132" spans="1:29" ht="18" x14ac:dyDescent="0.25">
      <c r="A132" s="6" t="s">
        <v>194</v>
      </c>
      <c r="B132" s="4">
        <v>61.394999999999996</v>
      </c>
      <c r="C132" s="52">
        <v>53.623029751694595</v>
      </c>
      <c r="D132" s="11">
        <v>49.111978951341605</v>
      </c>
      <c r="E132" s="11">
        <v>49.761334202177771</v>
      </c>
      <c r="F132" s="11">
        <v>48.981783714784882</v>
      </c>
      <c r="G132" s="11">
        <v>46.440617930397565</v>
      </c>
      <c r="H132" s="11">
        <v>43.577124689877472</v>
      </c>
      <c r="I132" s="11">
        <v>44.823490281052194</v>
      </c>
      <c r="J132" s="11">
        <v>47.954120398941654</v>
      </c>
      <c r="K132" s="11">
        <v>47.828027263218132</v>
      </c>
      <c r="L132" s="11">
        <v>54.451707171076237</v>
      </c>
      <c r="M132" s="11">
        <v>48.585073775514346</v>
      </c>
      <c r="N132" s="11">
        <v>48.649981778178393</v>
      </c>
      <c r="O132" s="11">
        <v>48.471861918559448</v>
      </c>
      <c r="P132" s="11">
        <v>48.933287032259315</v>
      </c>
      <c r="Q132" s="11">
        <v>45.689604385856633</v>
      </c>
      <c r="R132" s="11">
        <v>45.367756444342426</v>
      </c>
      <c r="S132" s="11">
        <v>48.158442365885023</v>
      </c>
      <c r="T132" s="11">
        <v>48.889827976581017</v>
      </c>
      <c r="U132" s="11">
        <v>52.719067581682211</v>
      </c>
      <c r="V132" s="11">
        <v>48.777974776968087</v>
      </c>
      <c r="W132" s="11">
        <v>54.405934036426572</v>
      </c>
      <c r="X132" s="11">
        <v>53.53438227724331</v>
      </c>
      <c r="Y132" s="11">
        <v>48.763144296849603</v>
      </c>
      <c r="Z132" s="11">
        <v>49.498654897253225</v>
      </c>
      <c r="AA132" s="11">
        <v>37.073186390305231</v>
      </c>
      <c r="AB132" s="11">
        <v>33.594402540456748</v>
      </c>
      <c r="AC132" s="54">
        <v>22.399428915549858</v>
      </c>
    </row>
    <row r="133" spans="1:29" ht="18" x14ac:dyDescent="0.25">
      <c r="A133" s="6" t="s">
        <v>195</v>
      </c>
      <c r="B133" s="4">
        <v>0.81</v>
      </c>
      <c r="C133" s="52">
        <v>0.65642140658331249</v>
      </c>
      <c r="D133" s="11">
        <v>1.9332884699539279</v>
      </c>
      <c r="E133" s="11">
        <v>1.4536070952192708</v>
      </c>
      <c r="F133" s="11">
        <v>1.7350909759819486</v>
      </c>
      <c r="G133" s="11">
        <v>0.43982914438068732</v>
      </c>
      <c r="H133" s="11">
        <v>3.8998584947276154</v>
      </c>
      <c r="I133" s="11">
        <v>2.3192518547664429</v>
      </c>
      <c r="J133" s="11">
        <v>1.4068895741612095</v>
      </c>
      <c r="K133" s="11">
        <v>2.6302846886775519</v>
      </c>
      <c r="L133" s="11">
        <v>1.2038240639301729</v>
      </c>
      <c r="M133" s="11">
        <v>2.3161054633004574</v>
      </c>
      <c r="N133" s="11">
        <v>2.148960747401119</v>
      </c>
      <c r="O133" s="11">
        <v>1.7697604898162531</v>
      </c>
      <c r="P133" s="11">
        <v>2.3069748685141209</v>
      </c>
      <c r="Q133" s="11">
        <v>2.225407182057574</v>
      </c>
      <c r="R133" s="11">
        <v>2.8257497315963316</v>
      </c>
      <c r="S133" s="11">
        <v>3.2980551358103023</v>
      </c>
      <c r="T133" s="11">
        <v>2.4696826402759524</v>
      </c>
      <c r="U133" s="11">
        <v>0.35625990481780001</v>
      </c>
      <c r="V133" s="11">
        <v>3.3454232842528455</v>
      </c>
      <c r="W133" s="11">
        <v>1.3105823202783828</v>
      </c>
      <c r="X133" s="11">
        <v>1.9064117804857903</v>
      </c>
      <c r="Y133" s="11">
        <v>3.214361871390266</v>
      </c>
      <c r="Z133" s="11">
        <v>2.3989565319981323</v>
      </c>
      <c r="AA133" s="11">
        <v>5.8732346467477718</v>
      </c>
      <c r="AB133" s="11">
        <v>8.1934257216211304</v>
      </c>
      <c r="AC133" s="54">
        <v>9.8704055571317468</v>
      </c>
    </row>
    <row r="134" spans="1:29" ht="18" x14ac:dyDescent="0.25">
      <c r="A134" s="6" t="s">
        <v>196</v>
      </c>
      <c r="B134" s="4">
        <v>14.215</v>
      </c>
      <c r="C134" s="52">
        <v>12.839941703914608</v>
      </c>
      <c r="D134" s="11">
        <v>13.624599460153021</v>
      </c>
      <c r="E134" s="11">
        <v>14.259437605993606</v>
      </c>
      <c r="F134" s="11">
        <v>12.995898909217427</v>
      </c>
      <c r="G134" s="11">
        <v>10.04463040502076</v>
      </c>
      <c r="H134" s="11">
        <v>14.235836294594142</v>
      </c>
      <c r="I134" s="11">
        <v>14.948058640941822</v>
      </c>
      <c r="J134" s="11">
        <v>12.239713445058742</v>
      </c>
      <c r="K134" s="11">
        <v>12.599298325429302</v>
      </c>
      <c r="L134" s="11">
        <v>12.324406096850742</v>
      </c>
      <c r="M134" s="11">
        <v>13.273573505588715</v>
      </c>
      <c r="N134" s="11">
        <v>7.1507293472828914</v>
      </c>
      <c r="O134" s="11">
        <v>14.59921703679486</v>
      </c>
      <c r="P134" s="11">
        <v>10.389203596295495</v>
      </c>
      <c r="Q134" s="11">
        <v>14.195824137499743</v>
      </c>
      <c r="R134" s="11">
        <v>10.400064175113167</v>
      </c>
      <c r="S134" s="11">
        <v>12.466774815252316</v>
      </c>
      <c r="T134" s="11">
        <v>12.355641406878975</v>
      </c>
      <c r="U134" s="11">
        <v>11.232048557262475</v>
      </c>
      <c r="V134" s="11">
        <v>9.918377406219669</v>
      </c>
      <c r="W134" s="11">
        <v>10.896264219443275</v>
      </c>
      <c r="X134" s="11">
        <v>16.50632918521859</v>
      </c>
      <c r="Y134" s="11">
        <v>10.430555865176078</v>
      </c>
      <c r="Z134" s="11">
        <v>11.867360886044098</v>
      </c>
      <c r="AA134" s="11">
        <v>5.9220816258324112</v>
      </c>
      <c r="AB134" s="11">
        <v>14.600622548432444</v>
      </c>
      <c r="AC134" s="54">
        <v>9.8190202607435211</v>
      </c>
    </row>
    <row r="135" spans="1:29" x14ac:dyDescent="0.2">
      <c r="A135" s="6" t="s">
        <v>10</v>
      </c>
      <c r="B135" s="4">
        <v>7.51</v>
      </c>
      <c r="C135" s="52">
        <v>13.248889124800352</v>
      </c>
      <c r="D135" s="11">
        <v>12.712717551199372</v>
      </c>
      <c r="E135" s="11">
        <v>12.286660514735196</v>
      </c>
      <c r="F135" s="11">
        <v>10.917750156607159</v>
      </c>
      <c r="G135" s="11">
        <v>16.65252799911708</v>
      </c>
      <c r="H135" s="11">
        <v>12.622336736409469</v>
      </c>
      <c r="I135" s="11">
        <v>10.747831725961301</v>
      </c>
      <c r="J135" s="11">
        <v>13.936468985646384</v>
      </c>
      <c r="K135" s="11">
        <v>13.454580419079381</v>
      </c>
      <c r="L135" s="11">
        <v>12.128280096086488</v>
      </c>
      <c r="M135" s="11">
        <v>12.237380270179994</v>
      </c>
      <c r="N135" s="11">
        <v>19.310766229558944</v>
      </c>
      <c r="O135" s="11">
        <v>14.943793996117115</v>
      </c>
      <c r="P135" s="11">
        <v>15.231735892340581</v>
      </c>
      <c r="Q135" s="11">
        <v>12.802373387444739</v>
      </c>
      <c r="R135" s="11">
        <v>18.835886394035715</v>
      </c>
      <c r="S135" s="11">
        <v>13.43302750870577</v>
      </c>
      <c r="T135" s="11">
        <v>15.996393914944534</v>
      </c>
      <c r="U135" s="11">
        <v>13.83798764473871</v>
      </c>
      <c r="V135" s="11">
        <v>18.322603748455258</v>
      </c>
      <c r="W135" s="11">
        <v>10.4070249285858</v>
      </c>
      <c r="X135" s="11">
        <v>10.939666542360769</v>
      </c>
      <c r="Y135" s="11">
        <v>14.194812526360131</v>
      </c>
      <c r="Z135" s="11">
        <v>16.699553479952286</v>
      </c>
      <c r="AA135" s="11">
        <v>20.103378524514671</v>
      </c>
      <c r="AB135" s="11">
        <v>11.950606072448998</v>
      </c>
      <c r="AC135" s="54">
        <v>17.260239523541511</v>
      </c>
    </row>
    <row r="136" spans="1:29" x14ac:dyDescent="0.2">
      <c r="A136" s="6" t="s">
        <v>11</v>
      </c>
      <c r="B136" s="4">
        <v>0.17499999999999999</v>
      </c>
      <c r="C136" s="52">
        <v>0.30793661579387022</v>
      </c>
      <c r="D136" s="11">
        <v>0.29832762697933529</v>
      </c>
      <c r="E136" s="11">
        <v>0.27498177719550593</v>
      </c>
      <c r="F136" s="11">
        <v>0.26053533937172824</v>
      </c>
      <c r="G136" s="11">
        <v>0.31455263946548112</v>
      </c>
      <c r="H136" s="11">
        <v>0.33039530442251674</v>
      </c>
      <c r="I136" s="11">
        <v>0.22783710188161257</v>
      </c>
      <c r="J136" s="11">
        <v>0.3517822651770518</v>
      </c>
      <c r="K136" s="11">
        <v>0.37471365059826706</v>
      </c>
      <c r="L136" s="11">
        <v>0.3049330812340374</v>
      </c>
      <c r="M136" s="11">
        <v>0.31040592234243419</v>
      </c>
      <c r="N136" s="11">
        <v>0.49830391091019377</v>
      </c>
      <c r="O136" s="11">
        <v>0.31709674998467058</v>
      </c>
      <c r="P136" s="11">
        <v>0.4076826194173761</v>
      </c>
      <c r="Q136" s="11">
        <v>0.29077613703540539</v>
      </c>
      <c r="R136" s="11">
        <v>0.42300979467528665</v>
      </c>
      <c r="S136" s="11">
        <v>0.36647908414339747</v>
      </c>
      <c r="T136" s="11">
        <v>0.337857963091723</v>
      </c>
      <c r="U136" s="11">
        <v>0.26438100997172237</v>
      </c>
      <c r="V136" s="11">
        <v>0.46477885729298674</v>
      </c>
      <c r="W136" s="11">
        <v>0.24264600856984647</v>
      </c>
      <c r="X136" s="11">
        <v>0.35058356436265253</v>
      </c>
      <c r="Y136" s="11">
        <v>0.26334197629851341</v>
      </c>
      <c r="Z136" s="11">
        <v>0.27049332683013189</v>
      </c>
      <c r="AA136" s="11">
        <v>0.38405939504303765</v>
      </c>
      <c r="AB136" s="11">
        <v>0.23406484049849774</v>
      </c>
      <c r="AC136" s="54">
        <v>0.29149632785458035</v>
      </c>
    </row>
    <row r="137" spans="1:29" x14ac:dyDescent="0.2">
      <c r="A137" s="6" t="s">
        <v>12</v>
      </c>
      <c r="B137" s="4">
        <v>0.39500000000000002</v>
      </c>
      <c r="C137" s="52">
        <v>9.6517689857855391</v>
      </c>
      <c r="D137" s="11">
        <v>8.957916006478845</v>
      </c>
      <c r="E137" s="11">
        <v>8.1557454303398949</v>
      </c>
      <c r="F137" s="11">
        <v>7.7447142007450509</v>
      </c>
      <c r="G137" s="11">
        <v>9.5226729567503003</v>
      </c>
      <c r="H137" s="11">
        <v>7.539096817399539</v>
      </c>
      <c r="I137" s="11">
        <v>5.6849162856937321</v>
      </c>
      <c r="J137" s="11">
        <v>9.4378832494056137</v>
      </c>
      <c r="K137" s="11">
        <v>8.8372611845766169</v>
      </c>
      <c r="L137" s="11">
        <v>7.4098472333077279</v>
      </c>
      <c r="M137" s="11">
        <v>9.0391568206770643</v>
      </c>
      <c r="N137" s="11">
        <v>12.566123107410283</v>
      </c>
      <c r="O137" s="11">
        <v>7.8556797190968188</v>
      </c>
      <c r="P137" s="11">
        <v>11.631184227636638</v>
      </c>
      <c r="Q137" s="11">
        <v>7.5597247457460206</v>
      </c>
      <c r="R137" s="11">
        <v>9.4923706649350059</v>
      </c>
      <c r="S137" s="11">
        <v>10.322666267607634</v>
      </c>
      <c r="T137" s="11">
        <v>7.9728255187201755</v>
      </c>
      <c r="U137" s="11">
        <v>6.880195823331233</v>
      </c>
      <c r="V137" s="11">
        <v>10.0087430473398</v>
      </c>
      <c r="W137" s="11">
        <v>6.7481809109277195</v>
      </c>
      <c r="X137" s="11">
        <v>2.1719258918472106</v>
      </c>
      <c r="Y137" s="11">
        <v>7.6868901959761589</v>
      </c>
      <c r="Z137" s="11">
        <v>7.8172427478895541</v>
      </c>
      <c r="AA137" s="11">
        <v>9.1721221722017763</v>
      </c>
      <c r="AB137" s="11">
        <v>0.4946526857560879</v>
      </c>
      <c r="AC137" s="54">
        <v>0.60968280683545939</v>
      </c>
    </row>
    <row r="138" spans="1:29" x14ac:dyDescent="0.2">
      <c r="A138" s="6" t="s">
        <v>13</v>
      </c>
      <c r="B138" s="4">
        <v>3.2450000000000001</v>
      </c>
      <c r="C138" s="52">
        <v>6.2966700789780958</v>
      </c>
      <c r="D138" s="11">
        <v>7.9038946610111962</v>
      </c>
      <c r="E138" s="11">
        <v>9.3177961518470553</v>
      </c>
      <c r="F138" s="11">
        <v>11.274187668726464</v>
      </c>
      <c r="G138" s="11">
        <v>9.760549606405764</v>
      </c>
      <c r="H138" s="11">
        <v>8.7928261405670316</v>
      </c>
      <c r="I138" s="11">
        <v>13.225628995635169</v>
      </c>
      <c r="J138" s="11">
        <v>8.8137249274663567</v>
      </c>
      <c r="K138" s="11">
        <v>8.3461371996088793</v>
      </c>
      <c r="L138" s="11">
        <v>4.2743701022100238</v>
      </c>
      <c r="M138" s="11">
        <v>7.8535602881907129</v>
      </c>
      <c r="N138" s="11">
        <v>5.1365782594429668</v>
      </c>
      <c r="O138" s="11">
        <v>6.2908696814539322</v>
      </c>
      <c r="P138" s="11">
        <v>5.6832981462415662</v>
      </c>
      <c r="Q138" s="11">
        <v>9.6426380958228179</v>
      </c>
      <c r="R138" s="11">
        <v>7.2267678456664193</v>
      </c>
      <c r="S138" s="11">
        <v>6.8206502477280022</v>
      </c>
      <c r="T138" s="11">
        <v>5.4096293310165002</v>
      </c>
      <c r="U138" s="11">
        <v>5.1742602587350817</v>
      </c>
      <c r="V138" s="11">
        <v>3.5472291395352915</v>
      </c>
      <c r="W138" s="11">
        <v>7.5626029164509303</v>
      </c>
      <c r="X138" s="11">
        <v>10.099758761636119</v>
      </c>
      <c r="Y138" s="11">
        <v>7.0937224114441833</v>
      </c>
      <c r="Z138" s="11">
        <v>4.7723940895783592</v>
      </c>
      <c r="AA138" s="11">
        <v>9.9134504094026017</v>
      </c>
      <c r="AB138" s="11">
        <v>15.447363911459114</v>
      </c>
      <c r="AC138" s="54">
        <v>19.952744927189343</v>
      </c>
    </row>
    <row r="139" spans="1:29" ht="18" x14ac:dyDescent="0.25">
      <c r="A139" s="6" t="s">
        <v>197</v>
      </c>
      <c r="B139" s="4">
        <v>4.0999999999999996</v>
      </c>
      <c r="C139" s="52">
        <v>3.2065096606792549</v>
      </c>
      <c r="D139" s="11">
        <v>3.1668795825455978</v>
      </c>
      <c r="E139" s="11">
        <v>3.1058439592609277</v>
      </c>
      <c r="F139" s="11">
        <v>3.0518001592623403</v>
      </c>
      <c r="G139" s="11">
        <v>2.4234116537749446</v>
      </c>
      <c r="H139" s="11">
        <v>3.112604665800744</v>
      </c>
      <c r="I139" s="11">
        <v>3.1573622091614517</v>
      </c>
      <c r="J139" s="11">
        <v>2.5042789882680627</v>
      </c>
      <c r="K139" s="11">
        <v>2.7546807253115464</v>
      </c>
      <c r="L139" s="11">
        <v>3.2713413270957985</v>
      </c>
      <c r="M139" s="11">
        <v>3.2004878968309085</v>
      </c>
      <c r="N139" s="11">
        <v>2.0023983845782563</v>
      </c>
      <c r="O139" s="11">
        <v>3.4255540770006228</v>
      </c>
      <c r="P139" s="11">
        <v>2.6423611567403378</v>
      </c>
      <c r="Q139" s="11">
        <v>3.1960316147994736</v>
      </c>
      <c r="R139" s="11">
        <v>2.1965242414534569</v>
      </c>
      <c r="S139" s="11">
        <v>2.7269088302330653</v>
      </c>
      <c r="T139" s="11">
        <v>3.8471314020215726</v>
      </c>
      <c r="U139" s="11">
        <v>3.9864602741473285</v>
      </c>
      <c r="V139" s="11">
        <v>2.8771411411514283</v>
      </c>
      <c r="W139" s="11">
        <v>2.1331973956825143</v>
      </c>
      <c r="X139" s="11">
        <v>4.5796513163657435</v>
      </c>
      <c r="Y139" s="11">
        <v>3.0638540463322719</v>
      </c>
      <c r="Z139" s="11">
        <v>3.7206591519099925</v>
      </c>
      <c r="AA139" s="11">
        <v>1.3718210113684084</v>
      </c>
      <c r="AB139" s="11">
        <v>4.1704034424936598</v>
      </c>
      <c r="AC139" s="54">
        <v>2.7995948081770825</v>
      </c>
    </row>
    <row r="140" spans="1:29" ht="18" x14ac:dyDescent="0.25">
      <c r="A140" s="6" t="s">
        <v>198</v>
      </c>
      <c r="B140" s="4">
        <v>4.2750000000000004</v>
      </c>
      <c r="C140" s="52">
        <v>0.24934686592376032</v>
      </c>
      <c r="D140" s="11">
        <v>0.21128993646164421</v>
      </c>
      <c r="E140" s="11">
        <v>0.17723327873705377</v>
      </c>
      <c r="F140" s="11">
        <v>0.18924745247804134</v>
      </c>
      <c r="G140" s="11">
        <v>0.14701980867441705</v>
      </c>
      <c r="H140" s="11">
        <v>0.19442311487125663</v>
      </c>
      <c r="I140" s="11">
        <v>0.22237940779621543</v>
      </c>
      <c r="J140" s="11">
        <v>0.14300112922001143</v>
      </c>
      <c r="K140" s="11">
        <v>0.2200312051371662</v>
      </c>
      <c r="L140" s="11">
        <v>2.7939626762202536</v>
      </c>
      <c r="M140" s="11">
        <v>0.2024635351593892</v>
      </c>
      <c r="N140" s="11">
        <v>0.14459031577132758</v>
      </c>
      <c r="O140" s="11">
        <v>0.21505596794685744</v>
      </c>
      <c r="P140" s="11">
        <v>0.22867552696657939</v>
      </c>
      <c r="Q140" s="11">
        <v>0.19852025948249635</v>
      </c>
      <c r="R140" s="11">
        <v>0.18178997017377505</v>
      </c>
      <c r="S140" s="11">
        <v>0.23270266846052889</v>
      </c>
      <c r="T140" s="11">
        <v>0.34211433659320345</v>
      </c>
      <c r="U140" s="11">
        <v>2.2251876396077517</v>
      </c>
      <c r="V140" s="11">
        <v>1.0939071471360031</v>
      </c>
      <c r="W140" s="11">
        <v>4.7967494851822048</v>
      </c>
      <c r="X140" s="11">
        <v>0.37248798331102689</v>
      </c>
      <c r="Y140" s="11">
        <v>1.8194821442133404</v>
      </c>
      <c r="Z140" s="11">
        <v>0.97799436258808192</v>
      </c>
      <c r="AA140" s="11">
        <v>1.578931432730273</v>
      </c>
      <c r="AB140" s="11">
        <v>0.33545200307672379</v>
      </c>
      <c r="AC140" s="54">
        <v>0.22269031219888993</v>
      </c>
    </row>
    <row r="141" spans="1:29" ht="18" x14ac:dyDescent="0.25">
      <c r="A141" s="6" t="s">
        <v>199</v>
      </c>
      <c r="B141" s="4">
        <v>0.215</v>
      </c>
      <c r="C141" s="52">
        <v>0.58232403966131874</v>
      </c>
      <c r="D141" s="11">
        <v>2.2212889650046663</v>
      </c>
      <c r="E141" s="11">
        <v>1.1043695664788693</v>
      </c>
      <c r="F141" s="11">
        <v>1.3628395477857709</v>
      </c>
      <c r="G141" s="11">
        <v>2.9412552156891936</v>
      </c>
      <c r="H141" s="11">
        <v>2.8055018701478844</v>
      </c>
      <c r="I141" s="11">
        <v>3.0132309835696569</v>
      </c>
      <c r="J141" s="11">
        <v>1.9228705279368972</v>
      </c>
      <c r="K141" s="11">
        <v>1.730877878948069</v>
      </c>
      <c r="L141" s="11">
        <v>0.81758927233357603</v>
      </c>
      <c r="M141" s="11">
        <v>2.4056361995598357</v>
      </c>
      <c r="N141" s="11">
        <v>2.0029083570566439</v>
      </c>
      <c r="O141" s="11">
        <v>0.90656069460885458</v>
      </c>
      <c r="P141" s="11">
        <v>1.3939531797778122</v>
      </c>
      <c r="Q141" s="11">
        <v>3.4140787578293308</v>
      </c>
      <c r="R141" s="11">
        <v>1.5559680550229422</v>
      </c>
      <c r="S141" s="11">
        <v>1.204769054456531</v>
      </c>
      <c r="T141" s="11">
        <v>1.5768892377464507</v>
      </c>
      <c r="U141" s="11">
        <v>1.5553502895564131</v>
      </c>
      <c r="V141" s="11">
        <v>0.77349354290744898</v>
      </c>
      <c r="W141" s="11">
        <v>1.3524203203186949</v>
      </c>
      <c r="X141" s="11">
        <v>0</v>
      </c>
      <c r="Y141" s="11">
        <v>2.0274213770974745</v>
      </c>
      <c r="Z141" s="11">
        <v>1.3623434345059628</v>
      </c>
      <c r="AA141" s="11">
        <v>6.2724018549052536</v>
      </c>
      <c r="AB141" s="11">
        <v>8.6513964661198433</v>
      </c>
      <c r="AC141" s="54">
        <v>13.019976206660415</v>
      </c>
    </row>
    <row r="142" spans="1:29" x14ac:dyDescent="0.2">
      <c r="A142" s="49" t="s">
        <v>19</v>
      </c>
      <c r="B142" s="4">
        <v>98.39</v>
      </c>
      <c r="C142" s="52">
        <f t="shared" ref="C142:AC142" si="9">SUM(C132:C141)</f>
        <v>100.6628382338147</v>
      </c>
      <c r="D142" s="11">
        <f t="shared" si="9"/>
        <v>100.1421812111292</v>
      </c>
      <c r="E142" s="11">
        <f t="shared" si="9"/>
        <v>99.897009581985145</v>
      </c>
      <c r="F142" s="11">
        <f t="shared" si="9"/>
        <v>98.513848124960816</v>
      </c>
      <c r="G142" s="11">
        <f t="shared" si="9"/>
        <v>98.687067359676192</v>
      </c>
      <c r="H142" s="11">
        <f t="shared" si="9"/>
        <v>97.110004128817664</v>
      </c>
      <c r="I142" s="11">
        <f t="shared" si="9"/>
        <v>98.369987486459593</v>
      </c>
      <c r="J142" s="11">
        <f t="shared" si="9"/>
        <v>98.710733491281985</v>
      </c>
      <c r="K142" s="11">
        <f t="shared" si="9"/>
        <v>98.775892540584891</v>
      </c>
      <c r="L142" s="11">
        <f t="shared" si="9"/>
        <v>98.980261120345062</v>
      </c>
      <c r="M142" s="11">
        <f t="shared" si="9"/>
        <v>99.423843677343868</v>
      </c>
      <c r="N142" s="11">
        <f t="shared" si="9"/>
        <v>99.611340437591011</v>
      </c>
      <c r="O142" s="11">
        <f t="shared" si="9"/>
        <v>98.795450331379413</v>
      </c>
      <c r="P142" s="11">
        <f t="shared" si="9"/>
        <v>98.848356246189809</v>
      </c>
      <c r="Q142" s="11">
        <f t="shared" si="9"/>
        <v>99.214978703574246</v>
      </c>
      <c r="R142" s="11">
        <f t="shared" si="9"/>
        <v>98.505887317014526</v>
      </c>
      <c r="S142" s="11">
        <f t="shared" si="9"/>
        <v>99.030475978282567</v>
      </c>
      <c r="T142" s="11">
        <f t="shared" si="9"/>
        <v>99.197993727870099</v>
      </c>
      <c r="U142" s="11">
        <f t="shared" si="9"/>
        <v>98.231198983850746</v>
      </c>
      <c r="V142" s="11">
        <f t="shared" si="9"/>
        <v>99.129672091258826</v>
      </c>
      <c r="W142" s="11">
        <f t="shared" si="9"/>
        <v>99.855602541865935</v>
      </c>
      <c r="X142" s="11">
        <f t="shared" si="9"/>
        <v>100.46119730283122</v>
      </c>
      <c r="Y142" s="11">
        <f t="shared" si="9"/>
        <v>98.557586711138001</v>
      </c>
      <c r="Z142" s="11">
        <f t="shared" si="9"/>
        <v>99.385652908549815</v>
      </c>
      <c r="AA142" s="11">
        <f t="shared" si="9"/>
        <v>97.664667463051444</v>
      </c>
      <c r="AB142" s="11">
        <f t="shared" si="9"/>
        <v>97.67239023236327</v>
      </c>
      <c r="AC142" s="54">
        <f t="shared" si="9"/>
        <v>96.245279645882405</v>
      </c>
    </row>
    <row r="143" spans="1:29" x14ac:dyDescent="0.2">
      <c r="A143" s="61" t="s">
        <v>230</v>
      </c>
      <c r="C143" s="71">
        <v>207.41001119270558</v>
      </c>
      <c r="D143" s="72">
        <v>296.00491408858534</v>
      </c>
      <c r="E143" s="72">
        <v>274.26390601549997</v>
      </c>
      <c r="F143" s="72">
        <v>305.64580261648604</v>
      </c>
      <c r="G143" s="72">
        <v>477.81828198121718</v>
      </c>
      <c r="H143" s="72">
        <v>459.3377262657873</v>
      </c>
      <c r="I143" s="72">
        <v>440.65506230697531</v>
      </c>
      <c r="J143" s="72">
        <v>361.56703091654742</v>
      </c>
      <c r="K143" s="72">
        <v>343.20851565065033</v>
      </c>
      <c r="L143" s="72">
        <v>126.79509675535581</v>
      </c>
      <c r="M143" s="72">
        <v>307.76914368079315</v>
      </c>
      <c r="N143" s="72">
        <v>529.86597323315118</v>
      </c>
      <c r="O143" s="72">
        <v>305.71308849234276</v>
      </c>
      <c r="P143" s="72">
        <v>383.93580554826934</v>
      </c>
      <c r="Q143" s="72">
        <v>396.61782149003182</v>
      </c>
      <c r="R143" s="72">
        <v>524.61914161790025</v>
      </c>
      <c r="S143" s="72">
        <v>350.12110883850977</v>
      </c>
      <c r="T143" s="72">
        <v>314.13182677332452</v>
      </c>
      <c r="U143" s="72">
        <v>176.21807020159758</v>
      </c>
      <c r="V143" s="72">
        <v>405.51708242731598</v>
      </c>
      <c r="W143" s="72">
        <v>132.94782492886</v>
      </c>
      <c r="X143" s="72">
        <v>145.68613512163955</v>
      </c>
      <c r="Y143" s="72">
        <v>302.73363919684425</v>
      </c>
      <c r="Z143" s="72">
        <v>303.76939393231203</v>
      </c>
      <c r="AA143" s="72">
        <v>1017.5063140393879</v>
      </c>
      <c r="AB143" s="72">
        <v>1082.8647662739672</v>
      </c>
      <c r="AC143" s="74">
        <v>2178.4254054723733</v>
      </c>
    </row>
    <row r="144" spans="1:29" x14ac:dyDescent="0.2">
      <c r="A144" s="46" t="s">
        <v>383</v>
      </c>
    </row>
    <row r="145" spans="1:1" x14ac:dyDescent="0.2">
      <c r="A145" s="46" t="s">
        <v>378</v>
      </c>
    </row>
    <row r="146" spans="1:1" x14ac:dyDescent="0.2">
      <c r="A146" s="46" t="s">
        <v>382</v>
      </c>
    </row>
    <row r="147" spans="1:1" x14ac:dyDescent="0.2">
      <c r="A147" s="262" t="s">
        <v>384</v>
      </c>
    </row>
  </sheetData>
  <pageMargins left="0.75" right="0.75" top="1" bottom="1" header="0.5" footer="0.5"/>
  <pageSetup orientation="portrait" horizontalDpi="4294967292" verticalDpi="429496729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CU148"/>
  <sheetViews>
    <sheetView zoomScale="74" zoomScaleNormal="74" zoomScalePageLayoutView="74" workbookViewId="0"/>
  </sheetViews>
  <sheetFormatPr baseColWidth="10" defaultColWidth="10.83203125" defaultRowHeight="16" x14ac:dyDescent="0.2"/>
  <cols>
    <col min="1" max="1" width="15.33203125" style="16" customWidth="1"/>
    <col min="2" max="2" width="6.83203125" style="16" bestFit="1" customWidth="1"/>
    <col min="3" max="3" width="10.83203125" style="16" bestFit="1" customWidth="1"/>
    <col min="4" max="4" width="15.83203125" style="16" bestFit="1" customWidth="1"/>
    <col min="5" max="5" width="17.5" style="16" bestFit="1" customWidth="1"/>
    <col min="6" max="6" width="16.83203125" style="16" bestFit="1" customWidth="1"/>
    <col min="7" max="7" width="14.1640625" style="16" bestFit="1" customWidth="1"/>
    <col min="8" max="8" width="5.83203125" style="16" bestFit="1" customWidth="1"/>
    <col min="9" max="9" width="6.5" style="16" bestFit="1" customWidth="1"/>
    <col min="10" max="10" width="10.1640625" style="16" bestFit="1" customWidth="1"/>
    <col min="11" max="11" width="9.83203125" style="16" bestFit="1" customWidth="1"/>
    <col min="12" max="12" width="11.5" style="16" bestFit="1" customWidth="1"/>
    <col min="13" max="13" width="17.1640625" style="16" bestFit="1" customWidth="1"/>
    <col min="14" max="14" width="20.1640625" style="16" bestFit="1" customWidth="1"/>
    <col min="15" max="15" width="9.83203125" style="16" bestFit="1" customWidth="1"/>
    <col min="16" max="16" width="21.5" style="16" bestFit="1" customWidth="1"/>
    <col min="17" max="17" width="23.5" style="16" bestFit="1" customWidth="1"/>
    <col min="18" max="20" width="16.83203125" style="16" bestFit="1" customWidth="1"/>
    <col min="21" max="21" width="10.83203125" style="16" bestFit="1" customWidth="1"/>
    <col min="22" max="22" width="18.1640625" style="16" bestFit="1" customWidth="1"/>
    <col min="23" max="23" width="10.5" style="16" bestFit="1" customWidth="1"/>
    <col min="24" max="24" width="15.5" style="16" bestFit="1" customWidth="1"/>
    <col min="25" max="27" width="23.5" style="16" bestFit="1" customWidth="1"/>
    <col min="28" max="28" width="21.1640625" style="16" bestFit="1" customWidth="1"/>
    <col min="29" max="29" width="23.5" style="16" bestFit="1" customWidth="1"/>
    <col min="30" max="30" width="16.5" style="16" bestFit="1" customWidth="1"/>
    <col min="31" max="31" width="19.1640625" style="16" bestFit="1" customWidth="1"/>
    <col min="32" max="32" width="22.1640625" style="16" bestFit="1" customWidth="1"/>
    <col min="33" max="33" width="12.5" style="16" bestFit="1" customWidth="1"/>
    <col min="34" max="34" width="13.5" style="16" bestFit="1" customWidth="1"/>
    <col min="35" max="35" width="17.1640625" style="16" bestFit="1" customWidth="1"/>
    <col min="36" max="36" width="15.5" style="16" bestFit="1" customWidth="1"/>
    <col min="37" max="37" width="23.1640625" style="16" bestFit="1" customWidth="1"/>
    <col min="38" max="38" width="22.1640625" style="16" bestFit="1" customWidth="1"/>
    <col min="39" max="39" width="23.5" style="16" bestFit="1" customWidth="1"/>
    <col min="40" max="41" width="19.5" style="16" bestFit="1" customWidth="1"/>
    <col min="42" max="42" width="17.83203125" style="16" bestFit="1" customWidth="1"/>
    <col min="43" max="43" width="19.83203125" style="16" bestFit="1" customWidth="1"/>
    <col min="44" max="44" width="15.1640625" style="16" bestFit="1" customWidth="1"/>
    <col min="45" max="45" width="17.5" style="16" bestFit="1" customWidth="1"/>
    <col min="46" max="46" width="20.1640625" style="16" bestFit="1" customWidth="1"/>
    <col min="47" max="47" width="21.1640625" style="16" bestFit="1" customWidth="1"/>
    <col min="48" max="48" width="21.83203125" style="16" bestFit="1" customWidth="1"/>
    <col min="49" max="49" width="22.83203125" style="16" bestFit="1" customWidth="1"/>
    <col min="50" max="50" width="22.1640625" style="16" bestFit="1" customWidth="1"/>
    <col min="51" max="51" width="16.83203125" style="16" bestFit="1" customWidth="1"/>
    <col min="52" max="52" width="18.83203125" style="16" bestFit="1" customWidth="1"/>
    <col min="53" max="53" width="17.83203125" style="16" bestFit="1" customWidth="1"/>
    <col min="54" max="54" width="19.1640625" style="16" bestFit="1" customWidth="1"/>
    <col min="55" max="55" width="12.5" style="16" bestFit="1" customWidth="1"/>
    <col min="56" max="56" width="17.83203125" style="16" bestFit="1" customWidth="1"/>
    <col min="57" max="57" width="21.5" style="16" bestFit="1" customWidth="1"/>
    <col min="58" max="58" width="17.5" style="16" bestFit="1" customWidth="1"/>
    <col min="59" max="59" width="14.5" style="16" bestFit="1" customWidth="1"/>
    <col min="60" max="60" width="23.1640625" style="16" bestFit="1" customWidth="1"/>
    <col min="61" max="61" width="16.83203125" style="16" bestFit="1" customWidth="1"/>
    <col min="62" max="62" width="15.83203125" style="16" bestFit="1" customWidth="1"/>
    <col min="63" max="63" width="18.83203125" style="16" bestFit="1" customWidth="1"/>
    <col min="64" max="64" width="15.1640625" style="16" bestFit="1" customWidth="1"/>
    <col min="65" max="65" width="19.83203125" style="16" bestFit="1" customWidth="1"/>
    <col min="66" max="66" width="18.83203125" style="16" bestFit="1" customWidth="1"/>
    <col min="67" max="67" width="19.83203125" style="16" bestFit="1" customWidth="1"/>
    <col min="68" max="69" width="22.5" style="16" bestFit="1" customWidth="1"/>
    <col min="70" max="70" width="23.1640625" style="16" bestFit="1" customWidth="1"/>
    <col min="71" max="71" width="21.5" style="16" bestFit="1" customWidth="1"/>
    <col min="72" max="72" width="22.1640625" style="16" bestFit="1" customWidth="1"/>
    <col min="73" max="73" width="21.1640625" style="16" bestFit="1" customWidth="1"/>
    <col min="74" max="74" width="14.83203125" style="16" bestFit="1" customWidth="1"/>
    <col min="75" max="75" width="13.83203125" style="16" bestFit="1" customWidth="1"/>
    <col min="76" max="76" width="15.1640625" style="16" bestFit="1" customWidth="1"/>
    <col min="77" max="77" width="17.1640625" style="16" bestFit="1" customWidth="1"/>
    <col min="78" max="79" width="17.5" style="16" bestFit="1" customWidth="1"/>
    <col min="80" max="80" width="14.1640625" style="16" bestFit="1" customWidth="1"/>
    <col min="81" max="82" width="12.5" style="16" bestFit="1" customWidth="1"/>
    <col min="83" max="83" width="22.83203125" style="16" bestFit="1" customWidth="1"/>
    <col min="84" max="84" width="23.5" style="16" bestFit="1" customWidth="1"/>
    <col min="85" max="85" width="22.1640625" style="16" bestFit="1" customWidth="1"/>
    <col min="86" max="86" width="20.5" style="16" bestFit="1" customWidth="1"/>
    <col min="87" max="88" width="22.83203125" style="16" bestFit="1" customWidth="1"/>
    <col min="89" max="89" width="10.1640625" style="16" bestFit="1" customWidth="1"/>
    <col min="90" max="90" width="10.5" style="16" bestFit="1" customWidth="1"/>
    <col min="91" max="91" width="17.5" style="16" bestFit="1" customWidth="1"/>
    <col min="92" max="92" width="15.5" style="16" bestFit="1" customWidth="1"/>
    <col min="93" max="93" width="8.83203125" style="16" bestFit="1" customWidth="1"/>
    <col min="94" max="94" width="20.1640625" style="16" bestFit="1" customWidth="1"/>
    <col min="95" max="95" width="19.1640625" style="16" bestFit="1" customWidth="1"/>
    <col min="96" max="16384" width="10.83203125" style="16"/>
  </cols>
  <sheetData>
    <row r="1" spans="1:99" x14ac:dyDescent="0.2">
      <c r="A1" s="128" t="s">
        <v>408</v>
      </c>
    </row>
    <row r="2" spans="1:99" x14ac:dyDescent="0.2">
      <c r="A2" s="128" t="s">
        <v>409</v>
      </c>
    </row>
    <row r="3" spans="1:99" x14ac:dyDescent="0.2">
      <c r="A3" s="61" t="s">
        <v>394</v>
      </c>
      <c r="B3" s="56"/>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row>
    <row r="4" spans="1:99" x14ac:dyDescent="0.2">
      <c r="A4" s="98" t="s">
        <v>176</v>
      </c>
      <c r="B4" s="99"/>
      <c r="C4" s="26">
        <v>14</v>
      </c>
      <c r="D4" s="26">
        <v>18</v>
      </c>
      <c r="E4" s="26">
        <v>33</v>
      </c>
      <c r="F4" s="26">
        <v>34</v>
      </c>
      <c r="G4" s="26">
        <v>41</v>
      </c>
      <c r="H4" s="26">
        <v>42</v>
      </c>
      <c r="I4" s="26">
        <v>43</v>
      </c>
      <c r="J4" s="26">
        <v>44</v>
      </c>
      <c r="K4" s="26">
        <v>45</v>
      </c>
      <c r="L4" s="26">
        <v>47</v>
      </c>
      <c r="M4" s="26">
        <v>49</v>
      </c>
      <c r="N4" s="26">
        <v>50</v>
      </c>
      <c r="O4" s="26">
        <v>52</v>
      </c>
      <c r="P4" s="26">
        <v>55</v>
      </c>
      <c r="Q4" s="26">
        <v>57</v>
      </c>
      <c r="R4" s="26">
        <v>58</v>
      </c>
      <c r="S4" s="26">
        <v>59</v>
      </c>
      <c r="T4" s="26">
        <v>60</v>
      </c>
      <c r="U4" s="26">
        <v>63</v>
      </c>
      <c r="V4" s="26">
        <v>65</v>
      </c>
      <c r="W4" s="26">
        <v>71</v>
      </c>
      <c r="X4" s="26">
        <v>74</v>
      </c>
      <c r="Y4" s="26">
        <v>81</v>
      </c>
      <c r="Z4" s="26" t="s">
        <v>68</v>
      </c>
      <c r="AA4" s="26">
        <v>82</v>
      </c>
      <c r="AB4" s="26">
        <v>83</v>
      </c>
      <c r="AC4" s="26">
        <v>86</v>
      </c>
      <c r="AD4" s="26">
        <v>100</v>
      </c>
      <c r="AE4" s="26">
        <v>105</v>
      </c>
      <c r="AF4" s="26">
        <v>113</v>
      </c>
      <c r="AG4" s="26">
        <v>114</v>
      </c>
      <c r="AH4" s="26">
        <v>115</v>
      </c>
      <c r="AI4" s="26">
        <v>122</v>
      </c>
      <c r="AJ4" s="26">
        <v>126</v>
      </c>
      <c r="AK4" s="26">
        <v>135</v>
      </c>
      <c r="AL4" s="26">
        <v>140</v>
      </c>
      <c r="AM4" s="26">
        <v>141</v>
      </c>
      <c r="AN4" s="26" t="s">
        <v>69</v>
      </c>
      <c r="AO4" s="26">
        <v>158</v>
      </c>
      <c r="AP4" s="26">
        <v>164</v>
      </c>
      <c r="AQ4" s="26">
        <v>167</v>
      </c>
      <c r="AR4" s="26">
        <v>170</v>
      </c>
      <c r="AS4" s="26">
        <v>172</v>
      </c>
      <c r="AT4" s="26">
        <v>176</v>
      </c>
      <c r="AU4" s="26">
        <v>178</v>
      </c>
      <c r="AV4" s="26">
        <v>195</v>
      </c>
      <c r="AW4" s="26">
        <v>197</v>
      </c>
      <c r="AX4" s="26">
        <v>199</v>
      </c>
      <c r="AY4" s="26">
        <v>214</v>
      </c>
      <c r="AZ4" s="26">
        <v>216</v>
      </c>
      <c r="BA4" s="26">
        <v>218</v>
      </c>
      <c r="BB4" s="26">
        <v>225</v>
      </c>
      <c r="BC4" s="26">
        <v>227</v>
      </c>
      <c r="BD4" s="26">
        <v>228</v>
      </c>
      <c r="BE4" s="26">
        <v>229</v>
      </c>
      <c r="BF4" s="26">
        <v>231</v>
      </c>
      <c r="BG4" s="26">
        <v>232</v>
      </c>
      <c r="BH4" s="26">
        <v>235</v>
      </c>
      <c r="BI4" s="26">
        <v>240</v>
      </c>
      <c r="BJ4" s="26">
        <v>259</v>
      </c>
      <c r="BK4" s="26">
        <v>266</v>
      </c>
      <c r="BL4" s="26">
        <v>274</v>
      </c>
      <c r="BM4" s="26">
        <v>280</v>
      </c>
      <c r="BN4" s="26">
        <v>284</v>
      </c>
      <c r="BO4" s="26">
        <v>287</v>
      </c>
      <c r="BP4" s="26">
        <v>291</v>
      </c>
      <c r="BQ4" s="26">
        <v>300</v>
      </c>
      <c r="BR4" s="26">
        <v>304</v>
      </c>
      <c r="BS4" s="26">
        <v>315</v>
      </c>
      <c r="BT4" s="26">
        <v>334</v>
      </c>
      <c r="BU4" s="26">
        <v>335</v>
      </c>
      <c r="BV4" s="26">
        <v>342</v>
      </c>
      <c r="BW4" s="26">
        <v>349</v>
      </c>
      <c r="BX4" s="26">
        <v>353</v>
      </c>
      <c r="BY4" s="26">
        <v>355</v>
      </c>
      <c r="BZ4" s="26">
        <v>356</v>
      </c>
      <c r="CA4" s="26">
        <v>357</v>
      </c>
      <c r="CB4" s="26">
        <v>374</v>
      </c>
      <c r="CC4" s="26">
        <v>377</v>
      </c>
      <c r="CD4" s="26">
        <v>380</v>
      </c>
      <c r="CE4" s="26" t="s">
        <v>70</v>
      </c>
      <c r="CF4" s="26">
        <v>381</v>
      </c>
      <c r="CG4" s="26" t="s">
        <v>71</v>
      </c>
      <c r="CH4" s="26">
        <v>401</v>
      </c>
      <c r="CI4" s="26">
        <v>416</v>
      </c>
      <c r="CJ4" s="26">
        <v>417</v>
      </c>
      <c r="CK4" s="26">
        <v>427</v>
      </c>
      <c r="CL4" s="26">
        <v>428</v>
      </c>
      <c r="CM4" s="26" t="s">
        <v>72</v>
      </c>
      <c r="CN4" s="26">
        <v>430</v>
      </c>
      <c r="CO4" s="26">
        <v>457</v>
      </c>
      <c r="CP4" s="26">
        <v>469</v>
      </c>
      <c r="CQ4" s="26">
        <v>470</v>
      </c>
    </row>
    <row r="5" spans="1:99" x14ac:dyDescent="0.2">
      <c r="A5" s="51"/>
      <c r="B5" s="51"/>
      <c r="C5" s="2" t="s">
        <v>73</v>
      </c>
      <c r="D5" s="2" t="s">
        <v>74</v>
      </c>
      <c r="E5" s="2" t="s">
        <v>75</v>
      </c>
      <c r="F5" s="2" t="s">
        <v>76</v>
      </c>
      <c r="G5" s="2" t="s">
        <v>73</v>
      </c>
      <c r="H5" s="2" t="s">
        <v>74</v>
      </c>
      <c r="I5" s="2" t="s">
        <v>77</v>
      </c>
      <c r="J5" s="2" t="s">
        <v>78</v>
      </c>
      <c r="K5" s="2" t="s">
        <v>73</v>
      </c>
      <c r="L5" s="2" t="s">
        <v>73</v>
      </c>
      <c r="M5" s="2" t="s">
        <v>79</v>
      </c>
      <c r="N5" s="2" t="s">
        <v>79</v>
      </c>
      <c r="O5" s="2" t="s">
        <v>73</v>
      </c>
      <c r="P5" s="2" t="s">
        <v>74</v>
      </c>
      <c r="Q5" s="2" t="s">
        <v>74</v>
      </c>
      <c r="R5" s="2" t="s">
        <v>75</v>
      </c>
      <c r="S5" s="2" t="s">
        <v>76</v>
      </c>
      <c r="T5" s="2" t="s">
        <v>76</v>
      </c>
      <c r="U5" s="2" t="s">
        <v>74</v>
      </c>
      <c r="V5" s="2" t="s">
        <v>73</v>
      </c>
      <c r="W5" s="2" t="s">
        <v>73</v>
      </c>
      <c r="X5" s="2" t="s">
        <v>77</v>
      </c>
      <c r="Y5" s="2" t="s">
        <v>75</v>
      </c>
      <c r="Z5" s="2" t="s">
        <v>74</v>
      </c>
      <c r="AA5" s="2" t="s">
        <v>74</v>
      </c>
      <c r="AB5" s="2" t="s">
        <v>74</v>
      </c>
      <c r="AC5" s="2" t="s">
        <v>76</v>
      </c>
      <c r="AD5" s="2" t="s">
        <v>75</v>
      </c>
      <c r="AE5" s="2" t="s">
        <v>73</v>
      </c>
      <c r="AF5" s="2" t="s">
        <v>73</v>
      </c>
      <c r="AG5" s="2" t="s">
        <v>79</v>
      </c>
      <c r="AH5" s="2" t="s">
        <v>79</v>
      </c>
      <c r="AI5" s="2" t="s">
        <v>77</v>
      </c>
      <c r="AJ5" s="2" t="s">
        <v>73</v>
      </c>
      <c r="AK5" s="2" t="s">
        <v>77</v>
      </c>
      <c r="AL5" s="2" t="s">
        <v>79</v>
      </c>
      <c r="AM5" s="2" t="s">
        <v>79</v>
      </c>
      <c r="AN5" s="2" t="s">
        <v>74</v>
      </c>
      <c r="AO5" s="2" t="s">
        <v>77</v>
      </c>
      <c r="AP5" s="2" t="s">
        <v>74</v>
      </c>
      <c r="AQ5" s="2" t="s">
        <v>73</v>
      </c>
      <c r="AR5" s="2" t="s">
        <v>74</v>
      </c>
      <c r="AS5" s="2" t="s">
        <v>76</v>
      </c>
      <c r="AT5" s="2" t="s">
        <v>74</v>
      </c>
      <c r="AU5" s="2" t="s">
        <v>74</v>
      </c>
      <c r="AV5" s="2" t="s">
        <v>74</v>
      </c>
      <c r="AW5" s="2" t="s">
        <v>76</v>
      </c>
      <c r="AX5" s="2" t="s">
        <v>76</v>
      </c>
      <c r="AY5" s="2" t="s">
        <v>74</v>
      </c>
      <c r="AZ5" s="2" t="s">
        <v>75</v>
      </c>
      <c r="BA5" s="2" t="s">
        <v>76</v>
      </c>
      <c r="BB5" s="2" t="s">
        <v>75</v>
      </c>
      <c r="BC5" s="2" t="s">
        <v>73</v>
      </c>
      <c r="BD5" s="2" t="s">
        <v>74</v>
      </c>
      <c r="BE5" s="2" t="s">
        <v>74</v>
      </c>
      <c r="BF5" s="2" t="s">
        <v>75</v>
      </c>
      <c r="BG5" s="2" t="s">
        <v>76</v>
      </c>
      <c r="BH5" s="2" t="s">
        <v>80</v>
      </c>
      <c r="BI5" s="2" t="s">
        <v>73</v>
      </c>
      <c r="BJ5" s="2" t="s">
        <v>77</v>
      </c>
      <c r="BK5" s="2" t="s">
        <v>74</v>
      </c>
      <c r="BL5" s="2" t="s">
        <v>74</v>
      </c>
      <c r="BM5" s="2" t="s">
        <v>77</v>
      </c>
      <c r="BN5" s="2" t="s">
        <v>74</v>
      </c>
      <c r="BO5" s="2" t="s">
        <v>76</v>
      </c>
      <c r="BP5" s="2" t="s">
        <v>75</v>
      </c>
      <c r="BQ5" s="2" t="s">
        <v>75</v>
      </c>
      <c r="BR5" s="2" t="s">
        <v>75</v>
      </c>
      <c r="BS5" s="2" t="s">
        <v>77</v>
      </c>
      <c r="BT5" s="2" t="s">
        <v>75</v>
      </c>
      <c r="BU5" s="2" t="s">
        <v>76</v>
      </c>
      <c r="BV5" s="2" t="s">
        <v>77</v>
      </c>
      <c r="BW5" s="2" t="s">
        <v>74</v>
      </c>
      <c r="BX5" s="2" t="s">
        <v>74</v>
      </c>
      <c r="BY5" s="2" t="s">
        <v>75</v>
      </c>
      <c r="BZ5" s="2" t="s">
        <v>81</v>
      </c>
      <c r="CA5" s="127" t="s">
        <v>82</v>
      </c>
      <c r="CB5" s="2" t="s">
        <v>75</v>
      </c>
      <c r="CC5" s="2" t="s">
        <v>81</v>
      </c>
      <c r="CD5" s="2" t="s">
        <v>82</v>
      </c>
      <c r="CE5" s="2" t="s">
        <v>74</v>
      </c>
      <c r="CF5" s="2" t="s">
        <v>74</v>
      </c>
      <c r="CG5" s="2" t="s">
        <v>75</v>
      </c>
      <c r="CH5" s="2" t="s">
        <v>77</v>
      </c>
      <c r="CI5" s="2" t="s">
        <v>75</v>
      </c>
      <c r="CJ5" s="2" t="s">
        <v>76</v>
      </c>
      <c r="CK5" s="2" t="s">
        <v>77</v>
      </c>
      <c r="CL5" s="2" t="s">
        <v>77</v>
      </c>
      <c r="CM5" s="2" t="s">
        <v>75</v>
      </c>
      <c r="CN5" s="2" t="s">
        <v>77</v>
      </c>
      <c r="CO5" s="2" t="s">
        <v>73</v>
      </c>
      <c r="CP5" s="2" t="s">
        <v>74</v>
      </c>
      <c r="CQ5" s="2" t="s">
        <v>75</v>
      </c>
      <c r="CU5" s="2"/>
    </row>
    <row r="6" spans="1:99" s="51" customFormat="1" ht="32" x14ac:dyDescent="0.2">
      <c r="A6" s="100"/>
      <c r="B6" s="78" t="s">
        <v>46</v>
      </c>
      <c r="C6" s="79" t="s">
        <v>83</v>
      </c>
      <c r="D6" s="79" t="s">
        <v>84</v>
      </c>
      <c r="E6" s="79" t="s">
        <v>85</v>
      </c>
      <c r="F6" s="79" t="s">
        <v>86</v>
      </c>
      <c r="G6" s="79" t="s">
        <v>87</v>
      </c>
      <c r="H6" s="79" t="s">
        <v>88</v>
      </c>
      <c r="I6" s="79" t="s">
        <v>89</v>
      </c>
      <c r="J6" s="79" t="s">
        <v>90</v>
      </c>
      <c r="K6" s="79" t="s">
        <v>91</v>
      </c>
      <c r="L6" s="79" t="s">
        <v>92</v>
      </c>
      <c r="M6" s="79" t="s">
        <v>93</v>
      </c>
      <c r="N6" s="79" t="s">
        <v>94</v>
      </c>
      <c r="O6" s="79" t="s">
        <v>95</v>
      </c>
      <c r="P6" s="79" t="s">
        <v>96</v>
      </c>
      <c r="Q6" s="79" t="s">
        <v>97</v>
      </c>
      <c r="R6" s="79" t="s">
        <v>98</v>
      </c>
      <c r="S6" s="79" t="s">
        <v>99</v>
      </c>
      <c r="T6" s="79" t="s">
        <v>100</v>
      </c>
      <c r="U6" s="79" t="s">
        <v>101</v>
      </c>
      <c r="V6" s="79" t="s">
        <v>102</v>
      </c>
      <c r="W6" s="79" t="s">
        <v>103</v>
      </c>
      <c r="X6" s="79" t="s">
        <v>104</v>
      </c>
      <c r="Y6" s="79" t="s">
        <v>105</v>
      </c>
      <c r="Z6" s="79" t="s">
        <v>106</v>
      </c>
      <c r="AA6" s="79" t="s">
        <v>107</v>
      </c>
      <c r="AB6" s="79" t="s">
        <v>108</v>
      </c>
      <c r="AC6" s="79" t="s">
        <v>109</v>
      </c>
      <c r="AD6" s="79" t="s">
        <v>110</v>
      </c>
      <c r="AE6" s="79" t="s">
        <v>111</v>
      </c>
      <c r="AF6" s="79" t="s">
        <v>112</v>
      </c>
      <c r="AG6" s="79" t="s">
        <v>113</v>
      </c>
      <c r="AH6" s="79" t="s">
        <v>114</v>
      </c>
      <c r="AI6" s="79" t="s">
        <v>115</v>
      </c>
      <c r="AJ6" s="79" t="s">
        <v>116</v>
      </c>
      <c r="AK6" s="79" t="s">
        <v>117</v>
      </c>
      <c r="AL6" s="79" t="s">
        <v>118</v>
      </c>
      <c r="AM6" s="79" t="s">
        <v>119</v>
      </c>
      <c r="AN6" s="79" t="s">
        <v>120</v>
      </c>
      <c r="AO6" s="79" t="s">
        <v>121</v>
      </c>
      <c r="AP6" s="79" t="s">
        <v>122</v>
      </c>
      <c r="AQ6" s="79" t="s">
        <v>123</v>
      </c>
      <c r="AR6" s="79" t="s">
        <v>124</v>
      </c>
      <c r="AS6" s="79" t="s">
        <v>125</v>
      </c>
      <c r="AT6" s="79" t="s">
        <v>126</v>
      </c>
      <c r="AU6" s="79" t="s">
        <v>127</v>
      </c>
      <c r="AV6" s="79" t="s">
        <v>128</v>
      </c>
      <c r="AW6" s="79" t="s">
        <v>129</v>
      </c>
      <c r="AX6" s="79" t="s">
        <v>130</v>
      </c>
      <c r="AY6" s="79" t="s">
        <v>131</v>
      </c>
      <c r="AZ6" s="79" t="s">
        <v>132</v>
      </c>
      <c r="BA6" s="79" t="s">
        <v>133</v>
      </c>
      <c r="BB6" s="79" t="s">
        <v>134</v>
      </c>
      <c r="BC6" s="79" t="s">
        <v>135</v>
      </c>
      <c r="BD6" s="79" t="s">
        <v>136</v>
      </c>
      <c r="BE6" s="79" t="s">
        <v>137</v>
      </c>
      <c r="BF6" s="79" t="s">
        <v>138</v>
      </c>
      <c r="BG6" s="79" t="s">
        <v>139</v>
      </c>
      <c r="BH6" s="79" t="s">
        <v>140</v>
      </c>
      <c r="BI6" s="79" t="s">
        <v>141</v>
      </c>
      <c r="BJ6" s="79" t="s">
        <v>142</v>
      </c>
      <c r="BK6" s="79" t="s">
        <v>143</v>
      </c>
      <c r="BL6" s="79" t="s">
        <v>144</v>
      </c>
      <c r="BM6" s="79" t="s">
        <v>145</v>
      </c>
      <c r="BN6" s="79" t="s">
        <v>146</v>
      </c>
      <c r="BO6" s="79" t="s">
        <v>147</v>
      </c>
      <c r="BP6" s="79" t="s">
        <v>148</v>
      </c>
      <c r="BQ6" s="79" t="s">
        <v>149</v>
      </c>
      <c r="BR6" s="79" t="s">
        <v>150</v>
      </c>
      <c r="BS6" s="79" t="s">
        <v>151</v>
      </c>
      <c r="BT6" s="79" t="s">
        <v>152</v>
      </c>
      <c r="BU6" s="79" t="s">
        <v>153</v>
      </c>
      <c r="BV6" s="79" t="s">
        <v>154</v>
      </c>
      <c r="BW6" s="79" t="s">
        <v>155</v>
      </c>
      <c r="BX6" s="79" t="s">
        <v>156</v>
      </c>
      <c r="BY6" s="79" t="s">
        <v>157</v>
      </c>
      <c r="BZ6" s="79" t="s">
        <v>158</v>
      </c>
      <c r="CA6" s="79" t="s">
        <v>159</v>
      </c>
      <c r="CB6" s="79" t="s">
        <v>160</v>
      </c>
      <c r="CC6" s="79" t="s">
        <v>161</v>
      </c>
      <c r="CD6" s="79" t="s">
        <v>162</v>
      </c>
      <c r="CE6" s="79" t="s">
        <v>163</v>
      </c>
      <c r="CF6" s="79" t="s">
        <v>164</v>
      </c>
      <c r="CG6" s="79" t="s">
        <v>165</v>
      </c>
      <c r="CH6" s="79" t="s">
        <v>166</v>
      </c>
      <c r="CI6" s="79" t="s">
        <v>167</v>
      </c>
      <c r="CJ6" s="79" t="s">
        <v>168</v>
      </c>
      <c r="CK6" s="79" t="s">
        <v>169</v>
      </c>
      <c r="CL6" s="79" t="s">
        <v>170</v>
      </c>
      <c r="CM6" s="79" t="s">
        <v>171</v>
      </c>
      <c r="CN6" s="79" t="s">
        <v>172</v>
      </c>
      <c r="CO6" s="79" t="s">
        <v>173</v>
      </c>
      <c r="CP6" s="79" t="s">
        <v>174</v>
      </c>
      <c r="CQ6" s="79" t="s">
        <v>175</v>
      </c>
      <c r="CU6" s="75"/>
    </row>
    <row r="7" spans="1:99" ht="18" x14ac:dyDescent="0.25">
      <c r="A7" s="51" t="s">
        <v>186</v>
      </c>
      <c r="B7" s="15">
        <v>45.24</v>
      </c>
      <c r="C7" s="2">
        <v>46.3</v>
      </c>
      <c r="D7" s="2">
        <v>45.6</v>
      </c>
      <c r="E7" s="2">
        <v>45.7</v>
      </c>
      <c r="F7" s="2">
        <v>45.7</v>
      </c>
      <c r="G7" s="2">
        <v>46</v>
      </c>
      <c r="H7" s="2">
        <v>45</v>
      </c>
      <c r="I7" s="2">
        <v>46.8</v>
      </c>
      <c r="J7" s="2">
        <v>46.3</v>
      </c>
      <c r="K7" s="2">
        <v>45.5</v>
      </c>
      <c r="L7" s="2">
        <v>46</v>
      </c>
      <c r="M7" s="2">
        <v>46.2</v>
      </c>
      <c r="N7" s="2">
        <v>46.1</v>
      </c>
      <c r="O7" s="2">
        <v>45.6</v>
      </c>
      <c r="P7" s="2">
        <v>45.9</v>
      </c>
      <c r="Q7" s="2">
        <v>45.7</v>
      </c>
      <c r="R7" s="2">
        <v>45.9</v>
      </c>
      <c r="S7" s="2">
        <v>46.3</v>
      </c>
      <c r="T7" s="2">
        <v>45.9</v>
      </c>
      <c r="U7" s="2">
        <v>44</v>
      </c>
      <c r="V7" s="2">
        <v>45.9</v>
      </c>
      <c r="W7" s="2">
        <v>45</v>
      </c>
      <c r="X7" s="2">
        <v>46.7</v>
      </c>
      <c r="Y7" s="2">
        <v>44.5</v>
      </c>
      <c r="Z7" s="2">
        <v>43.7</v>
      </c>
      <c r="AA7" s="2">
        <v>45.7</v>
      </c>
      <c r="AB7" s="2">
        <v>44.5</v>
      </c>
      <c r="AC7" s="2">
        <v>45.8</v>
      </c>
      <c r="AD7" s="2">
        <v>44.8</v>
      </c>
      <c r="AE7" s="2">
        <v>46.3</v>
      </c>
      <c r="AF7" s="2">
        <v>46.1</v>
      </c>
      <c r="AG7" s="2">
        <v>43.7</v>
      </c>
      <c r="AH7" s="2">
        <v>44.2</v>
      </c>
      <c r="AI7" s="2">
        <v>47</v>
      </c>
      <c r="AJ7" s="2">
        <v>46.3</v>
      </c>
      <c r="AK7" s="2">
        <v>47</v>
      </c>
      <c r="AL7" s="2">
        <v>41.4</v>
      </c>
      <c r="AM7" s="2">
        <v>39.200000000000003</v>
      </c>
      <c r="AN7" s="2">
        <v>44.8</v>
      </c>
      <c r="AO7" s="2">
        <v>47.8</v>
      </c>
      <c r="AP7" s="2">
        <v>45</v>
      </c>
      <c r="AQ7" s="2">
        <v>46.3</v>
      </c>
      <c r="AR7" s="2">
        <v>44.2</v>
      </c>
      <c r="AS7" s="2">
        <v>42.9</v>
      </c>
      <c r="AT7" s="2">
        <v>46</v>
      </c>
      <c r="AU7" s="2">
        <v>43.4</v>
      </c>
      <c r="AV7" s="2">
        <v>44.8</v>
      </c>
      <c r="AW7" s="2">
        <v>46.8</v>
      </c>
      <c r="AX7" s="2">
        <v>46.4</v>
      </c>
      <c r="AY7" s="2">
        <v>44.9</v>
      </c>
      <c r="AZ7" s="2">
        <v>43.4</v>
      </c>
      <c r="BA7" s="2">
        <v>42.2</v>
      </c>
      <c r="BB7" s="2">
        <v>42.6</v>
      </c>
      <c r="BC7" s="2">
        <v>45.7</v>
      </c>
      <c r="BD7" s="2">
        <v>47.4</v>
      </c>
      <c r="BE7" s="2">
        <v>46.8</v>
      </c>
      <c r="BF7" s="2">
        <v>47.5</v>
      </c>
      <c r="BG7" s="2">
        <v>47.4</v>
      </c>
      <c r="BH7" s="2">
        <v>45.3</v>
      </c>
      <c r="BI7" s="2">
        <v>45.8</v>
      </c>
      <c r="BJ7" s="2">
        <v>46.4</v>
      </c>
      <c r="BK7" s="2">
        <v>45.3</v>
      </c>
      <c r="BL7" s="2">
        <v>46.4</v>
      </c>
      <c r="BM7" s="2">
        <v>45</v>
      </c>
      <c r="BN7" s="2">
        <v>45.1</v>
      </c>
      <c r="BO7" s="2">
        <v>45.6</v>
      </c>
      <c r="BP7" s="2">
        <v>45.4</v>
      </c>
      <c r="BQ7" s="2">
        <v>46</v>
      </c>
      <c r="BR7" s="2">
        <v>45.5</v>
      </c>
      <c r="BS7" s="2">
        <v>46.9</v>
      </c>
      <c r="BT7" s="2">
        <v>46.3</v>
      </c>
      <c r="BU7" s="2">
        <v>43.8</v>
      </c>
      <c r="BV7" s="2">
        <v>46.7</v>
      </c>
      <c r="BW7" s="2">
        <v>47</v>
      </c>
      <c r="BX7" s="2">
        <v>46.4</v>
      </c>
      <c r="BY7" s="2">
        <v>45.8</v>
      </c>
      <c r="BZ7" s="2">
        <v>43.4</v>
      </c>
      <c r="CA7" s="2">
        <v>43.5</v>
      </c>
      <c r="CB7" s="2">
        <v>41.6</v>
      </c>
      <c r="CC7" s="2">
        <v>37.1</v>
      </c>
      <c r="CD7" s="2">
        <v>37.299999999999997</v>
      </c>
      <c r="CE7" s="2">
        <v>42.7</v>
      </c>
      <c r="CF7" s="2">
        <v>42.5</v>
      </c>
      <c r="CG7" s="2">
        <v>41.8</v>
      </c>
      <c r="CH7" s="2">
        <v>21.8</v>
      </c>
      <c r="CI7" s="2">
        <v>44.1</v>
      </c>
      <c r="CJ7" s="2">
        <v>42.4</v>
      </c>
      <c r="CK7" s="2">
        <v>24.9</v>
      </c>
      <c r="CL7" s="2">
        <v>46.1</v>
      </c>
      <c r="CM7" s="2">
        <v>49.8</v>
      </c>
      <c r="CN7" s="2">
        <v>43.2</v>
      </c>
      <c r="CO7" s="2">
        <v>47.1</v>
      </c>
      <c r="CP7" s="2">
        <v>47</v>
      </c>
      <c r="CQ7" s="2">
        <v>46.9</v>
      </c>
      <c r="CU7" s="2"/>
    </row>
    <row r="8" spans="1:99" ht="18" x14ac:dyDescent="0.25">
      <c r="A8" s="51" t="s">
        <v>187</v>
      </c>
      <c r="B8" s="15">
        <v>3.28</v>
      </c>
      <c r="C8" s="2">
        <v>0.86</v>
      </c>
      <c r="D8" s="2">
        <v>0.71</v>
      </c>
      <c r="E8" s="2">
        <v>0.49</v>
      </c>
      <c r="F8" s="2">
        <v>0.48</v>
      </c>
      <c r="G8" s="2">
        <v>0.72</v>
      </c>
      <c r="H8" s="2">
        <v>0.68</v>
      </c>
      <c r="I8" s="2">
        <v>0.91</v>
      </c>
      <c r="J8" s="2">
        <v>0.77</v>
      </c>
      <c r="K8" s="2">
        <v>0.68</v>
      </c>
      <c r="L8" s="2">
        <v>0.89</v>
      </c>
      <c r="M8" s="2">
        <v>1</v>
      </c>
      <c r="N8" s="2">
        <v>1.02</v>
      </c>
      <c r="O8" s="2">
        <v>0.81</v>
      </c>
      <c r="P8" s="2">
        <v>0.48</v>
      </c>
      <c r="Q8" s="2">
        <v>0.53</v>
      </c>
      <c r="R8" s="2">
        <v>0.54</v>
      </c>
      <c r="S8" s="2">
        <v>0.57999999999999996</v>
      </c>
      <c r="T8" s="2">
        <v>0.55000000000000004</v>
      </c>
      <c r="U8" s="2">
        <v>0.56999999999999995</v>
      </c>
      <c r="V8" s="2">
        <v>0.83</v>
      </c>
      <c r="W8" s="2">
        <v>0.89</v>
      </c>
      <c r="X8" s="2">
        <v>0.94</v>
      </c>
      <c r="Y8" s="2">
        <v>0.84</v>
      </c>
      <c r="Z8" s="2">
        <v>0.81</v>
      </c>
      <c r="AA8" s="2">
        <v>0.69</v>
      </c>
      <c r="AB8" s="2">
        <v>0.77</v>
      </c>
      <c r="AC8" s="2">
        <v>0.59</v>
      </c>
      <c r="AD8" s="2">
        <v>0.59</v>
      </c>
      <c r="AE8" s="2">
        <v>0.89</v>
      </c>
      <c r="AF8" s="2">
        <v>1</v>
      </c>
      <c r="AG8" s="2">
        <v>0.87</v>
      </c>
      <c r="AH8" s="2">
        <v>0.89</v>
      </c>
      <c r="AI8" s="2">
        <v>0.88</v>
      </c>
      <c r="AJ8" s="2">
        <v>0.96</v>
      </c>
      <c r="AK8" s="2">
        <v>0.89</v>
      </c>
      <c r="AL8" s="2">
        <v>0.9</v>
      </c>
      <c r="AM8" s="2">
        <v>0.85</v>
      </c>
      <c r="AN8" s="2">
        <v>0.56999999999999995</v>
      </c>
      <c r="AO8" s="2">
        <v>0.67</v>
      </c>
      <c r="AP8" s="2">
        <v>0.72</v>
      </c>
      <c r="AQ8" s="2">
        <v>0.73</v>
      </c>
      <c r="AR8" s="2">
        <v>0.6</v>
      </c>
      <c r="AS8" s="2">
        <v>0.77</v>
      </c>
      <c r="AT8" s="2">
        <v>0.85</v>
      </c>
      <c r="AU8" s="2">
        <v>0.76</v>
      </c>
      <c r="AV8" s="2">
        <v>0.89</v>
      </c>
      <c r="AW8" s="2">
        <v>0.94</v>
      </c>
      <c r="AX8" s="2">
        <v>0.91</v>
      </c>
      <c r="AY8" s="2">
        <v>0.85</v>
      </c>
      <c r="AZ8" s="2">
        <v>0.75</v>
      </c>
      <c r="BA8" s="2">
        <v>0.84</v>
      </c>
      <c r="BB8" s="2">
        <v>0.84</v>
      </c>
      <c r="BC8" s="2">
        <v>0.84</v>
      </c>
      <c r="BD8" s="2">
        <v>0.79</v>
      </c>
      <c r="BE8" s="2">
        <v>0.78</v>
      </c>
      <c r="BF8" s="2">
        <v>0.76</v>
      </c>
      <c r="BG8" s="2">
        <v>0.79</v>
      </c>
      <c r="BH8" s="2">
        <v>0.9</v>
      </c>
      <c r="BI8" s="2">
        <v>0.82</v>
      </c>
      <c r="BJ8" s="2">
        <v>0.84</v>
      </c>
      <c r="BK8" s="2">
        <v>0.85</v>
      </c>
      <c r="BL8" s="2">
        <v>0.86</v>
      </c>
      <c r="BM8" s="2">
        <v>0.88</v>
      </c>
      <c r="BN8" s="2">
        <v>0.86</v>
      </c>
      <c r="BO8" s="2">
        <v>0.8</v>
      </c>
      <c r="BP8" s="2">
        <v>0.8</v>
      </c>
      <c r="BQ8" s="2">
        <v>0.8</v>
      </c>
      <c r="BR8" s="2">
        <v>0.78</v>
      </c>
      <c r="BS8" s="2">
        <v>0.84</v>
      </c>
      <c r="BT8" s="2">
        <v>2.16</v>
      </c>
      <c r="BU8" s="2">
        <v>2.59</v>
      </c>
      <c r="BV8" s="2">
        <v>0.7</v>
      </c>
      <c r="BW8" s="2">
        <v>1.86</v>
      </c>
      <c r="BX8" s="2">
        <v>1.97</v>
      </c>
      <c r="BY8" s="2">
        <v>2.84</v>
      </c>
      <c r="BZ8" s="2">
        <v>2.99</v>
      </c>
      <c r="CA8" s="2">
        <v>2.96</v>
      </c>
      <c r="CB8" s="2">
        <v>0.71</v>
      </c>
      <c r="CC8" s="2">
        <v>0.41</v>
      </c>
      <c r="CD8" s="2">
        <v>0.45</v>
      </c>
      <c r="CE8" s="2">
        <v>0.56999999999999995</v>
      </c>
      <c r="CF8" s="2">
        <v>0.68</v>
      </c>
      <c r="CG8" s="2">
        <v>0.53</v>
      </c>
      <c r="CH8" s="2">
        <v>0.62</v>
      </c>
      <c r="CI8" s="2">
        <v>1.89</v>
      </c>
      <c r="CJ8" s="2">
        <v>2.21</v>
      </c>
      <c r="CK8" s="2">
        <v>0.88</v>
      </c>
      <c r="CL8" s="2">
        <v>0.89</v>
      </c>
      <c r="CM8" s="2">
        <v>1.4</v>
      </c>
      <c r="CN8" s="2">
        <v>0.99</v>
      </c>
      <c r="CO8" s="2">
        <v>1.02</v>
      </c>
      <c r="CP8" s="2">
        <v>2.21</v>
      </c>
      <c r="CQ8" s="2">
        <v>1.96</v>
      </c>
      <c r="CU8" s="2"/>
    </row>
    <row r="9" spans="1:99" ht="18" x14ac:dyDescent="0.25">
      <c r="A9" s="51" t="s">
        <v>188</v>
      </c>
      <c r="B9" s="15">
        <v>14.23</v>
      </c>
      <c r="C9" s="2">
        <v>9.89</v>
      </c>
      <c r="D9" s="2">
        <v>10.93</v>
      </c>
      <c r="E9" s="2">
        <v>11.35</v>
      </c>
      <c r="F9" s="2">
        <v>10.87</v>
      </c>
      <c r="G9" s="2">
        <v>10.02</v>
      </c>
      <c r="H9" s="2">
        <v>10.039999999999999</v>
      </c>
      <c r="I9" s="2">
        <v>10.3</v>
      </c>
      <c r="J9" s="2">
        <v>10.23</v>
      </c>
      <c r="K9" s="2">
        <v>9.9600000000000009</v>
      </c>
      <c r="L9" s="2">
        <v>10.050000000000001</v>
      </c>
      <c r="M9" s="2">
        <v>9.83</v>
      </c>
      <c r="N9" s="2">
        <v>9.9600000000000009</v>
      </c>
      <c r="O9" s="2">
        <v>9.67</v>
      </c>
      <c r="P9" s="2">
        <v>10.66</v>
      </c>
      <c r="Q9" s="2">
        <v>11.13</v>
      </c>
      <c r="R9" s="2">
        <v>11.2</v>
      </c>
      <c r="S9" s="2">
        <v>10.78</v>
      </c>
      <c r="T9" s="2">
        <v>10.68</v>
      </c>
      <c r="U9" s="2">
        <v>9.7200000000000006</v>
      </c>
      <c r="V9" s="2">
        <v>9.86</v>
      </c>
      <c r="W9" s="2">
        <v>9.56</v>
      </c>
      <c r="X9" s="2">
        <v>10.119999999999999</v>
      </c>
      <c r="Y9" s="2">
        <v>8.5</v>
      </c>
      <c r="Z9" s="2">
        <v>9.15</v>
      </c>
      <c r="AA9" s="2">
        <v>9.92</v>
      </c>
      <c r="AB9" s="2">
        <v>8.94</v>
      </c>
      <c r="AC9" s="2">
        <v>10.7</v>
      </c>
      <c r="AD9" s="2">
        <v>10.78</v>
      </c>
      <c r="AE9" s="2">
        <v>9.68</v>
      </c>
      <c r="AF9" s="2">
        <v>9.92</v>
      </c>
      <c r="AG9" s="2">
        <v>9.06</v>
      </c>
      <c r="AH9" s="2">
        <v>9.08</v>
      </c>
      <c r="AI9" s="2">
        <v>10.65</v>
      </c>
      <c r="AJ9" s="2">
        <v>10.02</v>
      </c>
      <c r="AK9" s="2">
        <v>10.71</v>
      </c>
      <c r="AL9" s="2">
        <v>8.4700000000000006</v>
      </c>
      <c r="AM9" s="2">
        <v>7.85</v>
      </c>
      <c r="AN9" s="2">
        <v>10.36</v>
      </c>
      <c r="AO9" s="2">
        <v>11.29</v>
      </c>
      <c r="AP9" s="2">
        <v>10.32</v>
      </c>
      <c r="AQ9" s="2">
        <v>10.08</v>
      </c>
      <c r="AR9" s="2">
        <v>10.86</v>
      </c>
      <c r="AS9" s="2">
        <v>10.32</v>
      </c>
      <c r="AT9" s="2">
        <v>10.17</v>
      </c>
      <c r="AU9" s="2">
        <v>9.89</v>
      </c>
      <c r="AV9" s="2">
        <v>9.68</v>
      </c>
      <c r="AW9" s="2">
        <v>12.6</v>
      </c>
      <c r="AX9" s="2">
        <v>10.34</v>
      </c>
      <c r="AY9" s="2">
        <v>9.66</v>
      </c>
      <c r="AZ9" s="2">
        <v>9.34</v>
      </c>
      <c r="BA9" s="2">
        <v>8.9499999999999993</v>
      </c>
      <c r="BB9" s="2">
        <v>8.85</v>
      </c>
      <c r="BC9" s="2">
        <v>9.59</v>
      </c>
      <c r="BD9" s="2">
        <v>10.71</v>
      </c>
      <c r="BE9" s="2">
        <v>10.4</v>
      </c>
      <c r="BF9" s="2">
        <v>9.93</v>
      </c>
      <c r="BG9" s="2">
        <v>9.2799999999999994</v>
      </c>
      <c r="BH9" s="2">
        <v>10.18</v>
      </c>
      <c r="BI9" s="2">
        <v>9.85</v>
      </c>
      <c r="BJ9" s="2">
        <v>10.130000000000001</v>
      </c>
      <c r="BK9" s="2">
        <v>9.4700000000000006</v>
      </c>
      <c r="BL9" s="2">
        <v>10.1</v>
      </c>
      <c r="BM9" s="2">
        <v>9.8000000000000007</v>
      </c>
      <c r="BN9" s="2">
        <v>9.74</v>
      </c>
      <c r="BO9" s="2">
        <v>9.52</v>
      </c>
      <c r="BP9" s="2">
        <v>9.9600000000000009</v>
      </c>
      <c r="BQ9" s="2">
        <v>10.29</v>
      </c>
      <c r="BR9" s="2">
        <v>10.17</v>
      </c>
      <c r="BS9" s="2">
        <v>10.31</v>
      </c>
      <c r="BT9" s="2">
        <v>15.64</v>
      </c>
      <c r="BU9" s="2">
        <v>15.03</v>
      </c>
      <c r="BV9" s="2">
        <v>10.63</v>
      </c>
      <c r="BW9" s="2">
        <v>14.68</v>
      </c>
      <c r="BX9" s="2">
        <v>13.48</v>
      </c>
      <c r="BY9" s="2">
        <v>15.75</v>
      </c>
      <c r="BZ9" s="2">
        <v>14.86</v>
      </c>
      <c r="CA9" s="2">
        <v>14.83</v>
      </c>
      <c r="CB9" s="2">
        <v>6.29</v>
      </c>
      <c r="CC9" s="2">
        <v>2.8</v>
      </c>
      <c r="CD9" s="2">
        <v>2.2400000000000002</v>
      </c>
      <c r="CE9" s="2">
        <v>7.78</v>
      </c>
      <c r="CF9" s="2">
        <v>7.81</v>
      </c>
      <c r="CG9" s="2">
        <v>5.49</v>
      </c>
      <c r="CH9" s="2">
        <v>4.13</v>
      </c>
      <c r="CI9" s="2">
        <v>12.22</v>
      </c>
      <c r="CJ9" s="2">
        <v>12.33</v>
      </c>
      <c r="CK9" s="2">
        <v>6.27</v>
      </c>
      <c r="CL9" s="2">
        <v>10.44</v>
      </c>
      <c r="CM9" s="2">
        <v>15.12</v>
      </c>
      <c r="CN9" s="2">
        <v>9.7200000000000006</v>
      </c>
      <c r="CO9" s="2">
        <v>11.83</v>
      </c>
      <c r="CP9" s="2">
        <v>12.44</v>
      </c>
      <c r="CQ9" s="2">
        <v>13.61</v>
      </c>
      <c r="CU9" s="2"/>
    </row>
    <row r="10" spans="1:99" x14ac:dyDescent="0.2">
      <c r="A10" s="51" t="s">
        <v>10</v>
      </c>
      <c r="B10" s="15">
        <v>15.11</v>
      </c>
      <c r="C10" s="2">
        <v>16</v>
      </c>
      <c r="D10" s="2">
        <v>18</v>
      </c>
      <c r="E10" s="2">
        <v>18</v>
      </c>
      <c r="F10" s="2">
        <v>18.8</v>
      </c>
      <c r="G10" s="2">
        <v>16.600000000000001</v>
      </c>
      <c r="H10" s="2">
        <v>17.3</v>
      </c>
      <c r="I10" s="2">
        <v>16.5</v>
      </c>
      <c r="J10" s="2">
        <v>16.2</v>
      </c>
      <c r="K10" s="2">
        <v>16.5</v>
      </c>
      <c r="L10" s="2">
        <v>16.100000000000001</v>
      </c>
      <c r="M10" s="2">
        <v>16.8</v>
      </c>
      <c r="N10" s="2">
        <v>16.8</v>
      </c>
      <c r="O10" s="2">
        <v>16.7</v>
      </c>
      <c r="P10" s="2">
        <v>17.7</v>
      </c>
      <c r="Q10" s="2">
        <v>17.899999999999999</v>
      </c>
      <c r="R10" s="2">
        <v>17.899999999999999</v>
      </c>
      <c r="S10" s="2">
        <v>18.600000000000001</v>
      </c>
      <c r="T10" s="2">
        <v>18.8</v>
      </c>
      <c r="U10" s="2">
        <v>18.899999999999999</v>
      </c>
      <c r="V10" s="2">
        <v>15.9</v>
      </c>
      <c r="W10" s="2">
        <v>16.5</v>
      </c>
      <c r="X10" s="2">
        <v>17</v>
      </c>
      <c r="Y10" s="2">
        <v>17.899999999999999</v>
      </c>
      <c r="Z10" s="2">
        <v>18</v>
      </c>
      <c r="AA10" s="2">
        <v>18.399999999999999</v>
      </c>
      <c r="AB10" s="2">
        <v>17.399999999999999</v>
      </c>
      <c r="AC10" s="2">
        <v>18.899999999999999</v>
      </c>
      <c r="AD10" s="2">
        <v>17.7</v>
      </c>
      <c r="AE10" s="2">
        <v>15.8</v>
      </c>
      <c r="AF10" s="2">
        <v>16.100000000000001</v>
      </c>
      <c r="AG10" s="2">
        <v>16.8</v>
      </c>
      <c r="AH10" s="2">
        <v>17.100000000000001</v>
      </c>
      <c r="AI10" s="2">
        <v>15.4</v>
      </c>
      <c r="AJ10" s="2">
        <v>15.9</v>
      </c>
      <c r="AK10" s="2">
        <v>16.100000000000001</v>
      </c>
      <c r="AL10" s="2">
        <v>17.5</v>
      </c>
      <c r="AM10" s="2">
        <v>16.5</v>
      </c>
      <c r="AN10" s="2">
        <v>18.7</v>
      </c>
      <c r="AO10" s="2">
        <v>15.3</v>
      </c>
      <c r="AP10" s="2">
        <v>15.6</v>
      </c>
      <c r="AQ10" s="2">
        <v>16</v>
      </c>
      <c r="AR10" s="2">
        <v>15.1</v>
      </c>
      <c r="AS10" s="2">
        <v>16.7</v>
      </c>
      <c r="AT10" s="2">
        <v>15.3</v>
      </c>
      <c r="AU10" s="2">
        <v>16.600000000000001</v>
      </c>
      <c r="AV10" s="2">
        <v>16.7</v>
      </c>
      <c r="AW10" s="2">
        <v>16.3</v>
      </c>
      <c r="AX10" s="2">
        <v>19.2</v>
      </c>
      <c r="AY10" s="2">
        <v>15</v>
      </c>
      <c r="AZ10" s="2">
        <v>14.3</v>
      </c>
      <c r="BA10" s="2">
        <v>15.6</v>
      </c>
      <c r="BB10" s="2">
        <v>14.9</v>
      </c>
      <c r="BC10" s="2">
        <v>16.3</v>
      </c>
      <c r="BD10" s="2">
        <v>15.1</v>
      </c>
      <c r="BE10" s="2">
        <v>15.3</v>
      </c>
      <c r="BF10" s="2">
        <v>15</v>
      </c>
      <c r="BG10" s="2">
        <v>15.6</v>
      </c>
      <c r="BH10" s="2">
        <v>17.100000000000001</v>
      </c>
      <c r="BI10" s="2">
        <v>15.8</v>
      </c>
      <c r="BJ10" s="2">
        <v>15.3</v>
      </c>
      <c r="BK10" s="2">
        <v>15.4</v>
      </c>
      <c r="BL10" s="2">
        <v>14.7</v>
      </c>
      <c r="BM10" s="2">
        <v>16.2</v>
      </c>
      <c r="BN10" s="2">
        <v>15.2</v>
      </c>
      <c r="BO10" s="2">
        <v>13.9</v>
      </c>
      <c r="BP10" s="2">
        <v>13.9</v>
      </c>
      <c r="BQ10" s="2">
        <v>14.2</v>
      </c>
      <c r="BR10" s="2">
        <v>14.1</v>
      </c>
      <c r="BS10" s="2">
        <v>15.1</v>
      </c>
      <c r="BT10" s="2">
        <v>11.5</v>
      </c>
      <c r="BU10" s="2">
        <v>11.6</v>
      </c>
      <c r="BV10" s="2">
        <v>15.5</v>
      </c>
      <c r="BW10" s="2">
        <v>12.2</v>
      </c>
      <c r="BX10" s="2">
        <v>13.3</v>
      </c>
      <c r="BY10" s="2">
        <v>12.6</v>
      </c>
      <c r="BZ10" s="2">
        <v>12.5</v>
      </c>
      <c r="CA10" s="2">
        <v>12.5</v>
      </c>
      <c r="CB10" s="2">
        <v>19.100000000000001</v>
      </c>
      <c r="CC10" s="2">
        <v>18.7</v>
      </c>
      <c r="CD10" s="2">
        <v>20.399999999999999</v>
      </c>
      <c r="CE10" s="2">
        <v>18.399999999999999</v>
      </c>
      <c r="CF10" s="2">
        <v>18.8</v>
      </c>
      <c r="CG10" s="2">
        <v>18.3</v>
      </c>
      <c r="CH10" s="2">
        <v>21</v>
      </c>
      <c r="CI10" s="2">
        <v>13.3</v>
      </c>
      <c r="CJ10" s="2">
        <v>13.2</v>
      </c>
      <c r="CK10" s="2">
        <v>16.100000000000001</v>
      </c>
      <c r="CL10" s="2">
        <v>15.9</v>
      </c>
      <c r="CM10" s="2">
        <v>5.6</v>
      </c>
      <c r="CN10" s="2">
        <v>17.2</v>
      </c>
      <c r="CO10" s="2">
        <v>14.4</v>
      </c>
      <c r="CP10" s="2">
        <v>12.8</v>
      </c>
      <c r="CQ10" s="2">
        <v>10.5</v>
      </c>
      <c r="CU10" s="2"/>
    </row>
    <row r="11" spans="1:99" x14ac:dyDescent="0.2">
      <c r="A11" s="51" t="s">
        <v>11</v>
      </c>
      <c r="B11" s="15">
        <v>0.28000000000000003</v>
      </c>
      <c r="C11" s="2">
        <v>0.33</v>
      </c>
      <c r="D11" s="2">
        <v>0.4</v>
      </c>
      <c r="E11" s="2">
        <v>0.39</v>
      </c>
      <c r="F11" s="2">
        <v>0.41</v>
      </c>
      <c r="G11" s="2">
        <v>0.36</v>
      </c>
      <c r="H11" s="2">
        <v>0.4</v>
      </c>
      <c r="I11" s="2">
        <v>0.36</v>
      </c>
      <c r="J11" s="2">
        <v>0.28999999999999998</v>
      </c>
      <c r="K11" s="2">
        <v>0.3</v>
      </c>
      <c r="L11" s="2">
        <v>0.34</v>
      </c>
      <c r="M11" s="2">
        <v>0.34</v>
      </c>
      <c r="N11" s="2">
        <v>0.35</v>
      </c>
      <c r="O11" s="2">
        <v>0.34</v>
      </c>
      <c r="P11" s="2">
        <v>0.4</v>
      </c>
      <c r="Q11" s="2">
        <v>0.39</v>
      </c>
      <c r="R11" s="2">
        <v>0.39</v>
      </c>
      <c r="S11" s="2">
        <v>0.41</v>
      </c>
      <c r="T11" s="2">
        <v>0.41</v>
      </c>
      <c r="U11" s="2">
        <v>0.42</v>
      </c>
      <c r="V11" s="2">
        <v>0.31</v>
      </c>
      <c r="W11" s="2">
        <v>0.31</v>
      </c>
      <c r="X11" s="2">
        <v>0.36</v>
      </c>
      <c r="Y11" s="2">
        <v>0.32</v>
      </c>
      <c r="Z11" s="2">
        <v>0.33</v>
      </c>
      <c r="AA11" s="2">
        <v>0.4</v>
      </c>
      <c r="AB11" s="2">
        <v>0.33</v>
      </c>
      <c r="AC11" s="2">
        <v>0.42</v>
      </c>
      <c r="AD11" s="2">
        <v>0.39</v>
      </c>
      <c r="AE11" s="2">
        <v>0.34</v>
      </c>
      <c r="AF11" s="2">
        <v>0.31</v>
      </c>
      <c r="AG11" s="2">
        <v>0.34</v>
      </c>
      <c r="AH11" s="2">
        <v>0.34</v>
      </c>
      <c r="AI11" s="2">
        <v>0.28000000000000003</v>
      </c>
      <c r="AJ11" s="2">
        <v>0.32</v>
      </c>
      <c r="AK11" s="2">
        <v>0.34</v>
      </c>
      <c r="AL11" s="2">
        <v>0.36</v>
      </c>
      <c r="AM11" s="2">
        <v>0.34</v>
      </c>
      <c r="AN11" s="2">
        <v>0.37</v>
      </c>
      <c r="AO11" s="2">
        <v>0.33</v>
      </c>
      <c r="AP11" s="2">
        <v>0.2</v>
      </c>
      <c r="AQ11" s="2">
        <v>0.32</v>
      </c>
      <c r="AR11" s="2">
        <v>0.17</v>
      </c>
      <c r="AS11" s="2">
        <v>0.24</v>
      </c>
      <c r="AT11" s="2">
        <v>0.28000000000000003</v>
      </c>
      <c r="AU11" s="2">
        <v>0.28999999999999998</v>
      </c>
      <c r="AV11" s="2">
        <v>0.2</v>
      </c>
      <c r="AW11" s="2">
        <v>0.1</v>
      </c>
      <c r="AX11" s="2">
        <v>0.13</v>
      </c>
      <c r="AY11" s="2">
        <v>0.27</v>
      </c>
      <c r="AZ11" s="2">
        <v>0.27</v>
      </c>
      <c r="BA11" s="2">
        <v>0.3</v>
      </c>
      <c r="BB11" s="2">
        <v>0.23</v>
      </c>
      <c r="BC11" s="2">
        <v>0.31</v>
      </c>
      <c r="BD11" s="2">
        <v>0.21</v>
      </c>
      <c r="BE11" s="2">
        <v>0.17</v>
      </c>
      <c r="BF11" s="2">
        <v>0.15</v>
      </c>
      <c r="BG11" s="2">
        <v>0.16</v>
      </c>
      <c r="BH11" s="2">
        <v>0.18</v>
      </c>
      <c r="BI11" s="2">
        <v>0.28999999999999998</v>
      </c>
      <c r="BJ11" s="2">
        <v>0.3</v>
      </c>
      <c r="BK11" s="2">
        <v>0.35</v>
      </c>
      <c r="BL11" s="2">
        <v>0.28000000000000003</v>
      </c>
      <c r="BM11" s="2">
        <v>0.34</v>
      </c>
      <c r="BN11" s="2">
        <v>0.3</v>
      </c>
      <c r="BO11" s="2">
        <v>0.25</v>
      </c>
      <c r="BP11" s="2">
        <v>0.23</v>
      </c>
      <c r="BQ11" s="2">
        <v>0.17</v>
      </c>
      <c r="BR11" s="2">
        <v>0.18</v>
      </c>
      <c r="BS11" s="2">
        <v>0.32</v>
      </c>
      <c r="BT11" s="2">
        <v>0.22</v>
      </c>
      <c r="BU11" s="2">
        <v>0.22</v>
      </c>
      <c r="BV11" s="2">
        <v>0.31</v>
      </c>
      <c r="BW11" s="2">
        <v>0.25</v>
      </c>
      <c r="BX11" s="2">
        <v>0.25</v>
      </c>
      <c r="BY11" s="2">
        <v>0.22</v>
      </c>
      <c r="BZ11" s="2">
        <v>0.24</v>
      </c>
      <c r="CA11" s="2">
        <v>0.25</v>
      </c>
      <c r="CB11" s="2">
        <v>0.41</v>
      </c>
      <c r="CC11" s="2">
        <v>0.42</v>
      </c>
      <c r="CD11" s="2">
        <v>0.47</v>
      </c>
      <c r="CE11" s="2">
        <v>0.4</v>
      </c>
      <c r="CF11" s="2">
        <v>0.4</v>
      </c>
      <c r="CG11" s="2">
        <v>0.33</v>
      </c>
      <c r="CH11" s="2">
        <v>0.25</v>
      </c>
      <c r="CI11" s="2">
        <v>0.22</v>
      </c>
      <c r="CJ11" s="2">
        <v>0.22</v>
      </c>
      <c r="CK11" s="2">
        <v>0.3</v>
      </c>
      <c r="CL11" s="2">
        <v>0.33</v>
      </c>
      <c r="CM11" s="2">
        <v>0.16</v>
      </c>
      <c r="CN11" s="2">
        <v>0.34</v>
      </c>
      <c r="CO11" s="2">
        <v>0.3</v>
      </c>
      <c r="CP11" s="2">
        <v>0.31</v>
      </c>
      <c r="CQ11" s="2">
        <v>0.27</v>
      </c>
      <c r="CU11" s="2"/>
    </row>
    <row r="12" spans="1:99" x14ac:dyDescent="0.2">
      <c r="A12" s="51" t="s">
        <v>12</v>
      </c>
      <c r="B12" s="15">
        <v>4.53</v>
      </c>
      <c r="C12" s="2">
        <v>8.34</v>
      </c>
      <c r="D12" s="2">
        <v>9.09</v>
      </c>
      <c r="E12" s="2">
        <v>9.51</v>
      </c>
      <c r="F12" s="2">
        <v>10.83</v>
      </c>
      <c r="G12" s="2">
        <v>8.67</v>
      </c>
      <c r="H12" s="2">
        <v>8.39</v>
      </c>
      <c r="I12" s="2">
        <v>8.4499999999999993</v>
      </c>
      <c r="J12" s="2">
        <v>8.69</v>
      </c>
      <c r="K12" s="2">
        <v>8.59</v>
      </c>
      <c r="L12" s="2">
        <v>8.41</v>
      </c>
      <c r="M12" s="2">
        <v>8.9</v>
      </c>
      <c r="N12" s="2">
        <v>8.77</v>
      </c>
      <c r="O12" s="2">
        <v>8.4700000000000006</v>
      </c>
      <c r="P12" s="2">
        <v>8.76</v>
      </c>
      <c r="Q12" s="2">
        <v>8.69</v>
      </c>
      <c r="R12" s="2">
        <v>8.82</v>
      </c>
      <c r="S12" s="2">
        <v>9.49</v>
      </c>
      <c r="T12" s="2">
        <v>10.41</v>
      </c>
      <c r="U12" s="2">
        <v>8.27</v>
      </c>
      <c r="V12" s="2">
        <v>8.57</v>
      </c>
      <c r="W12" s="2">
        <v>8.25</v>
      </c>
      <c r="X12" s="2">
        <v>8.86</v>
      </c>
      <c r="Y12" s="2">
        <v>7.7</v>
      </c>
      <c r="Z12" s="2">
        <v>8.23</v>
      </c>
      <c r="AA12" s="2">
        <v>9.02</v>
      </c>
      <c r="AB12" s="2">
        <v>8.09</v>
      </c>
      <c r="AC12" s="2">
        <v>9.7200000000000006</v>
      </c>
      <c r="AD12" s="2">
        <v>8.67</v>
      </c>
      <c r="AE12" s="2">
        <v>8.43</v>
      </c>
      <c r="AF12" s="2">
        <v>8.39</v>
      </c>
      <c r="AG12" s="2">
        <v>9.19</v>
      </c>
      <c r="AH12" s="2">
        <v>9.0399999999999991</v>
      </c>
      <c r="AI12" s="2">
        <v>8.41</v>
      </c>
      <c r="AJ12" s="2">
        <v>8.15</v>
      </c>
      <c r="AK12" s="2">
        <v>8.73</v>
      </c>
      <c r="AL12" s="2">
        <v>9.82</v>
      </c>
      <c r="AM12" s="2">
        <v>10.48</v>
      </c>
      <c r="AN12" s="2">
        <v>9.3800000000000008</v>
      </c>
      <c r="AO12" s="2">
        <v>8.73</v>
      </c>
      <c r="AP12" s="2">
        <v>8.89</v>
      </c>
      <c r="AQ12" s="2">
        <v>9.84</v>
      </c>
      <c r="AR12" s="2">
        <v>9.3699999999999992</v>
      </c>
      <c r="AS12" s="2">
        <v>9.91</v>
      </c>
      <c r="AT12" s="2">
        <v>8.56</v>
      </c>
      <c r="AU12" s="2">
        <v>8.9499999999999993</v>
      </c>
      <c r="AV12" s="2">
        <v>8.5399999999999991</v>
      </c>
      <c r="AW12" s="2">
        <v>10.92</v>
      </c>
      <c r="AX12" s="2">
        <v>11.62</v>
      </c>
      <c r="AY12" s="2">
        <v>8.8000000000000007</v>
      </c>
      <c r="AZ12" s="2">
        <v>10.79</v>
      </c>
      <c r="BA12" s="2">
        <v>11.52</v>
      </c>
      <c r="BB12" s="2">
        <v>11.46</v>
      </c>
      <c r="BC12" s="2">
        <v>8.42</v>
      </c>
      <c r="BD12" s="2">
        <v>11.16</v>
      </c>
      <c r="BE12" s="2">
        <v>10.89</v>
      </c>
      <c r="BF12" s="2">
        <v>13.57</v>
      </c>
      <c r="BG12" s="2">
        <v>14.82</v>
      </c>
      <c r="BH12" s="2">
        <v>13.49</v>
      </c>
      <c r="BI12" s="2">
        <v>8.39</v>
      </c>
      <c r="BJ12" s="2">
        <v>8.42</v>
      </c>
      <c r="BK12" s="2">
        <v>9.06</v>
      </c>
      <c r="BL12" s="2">
        <v>9.49</v>
      </c>
      <c r="BM12" s="2">
        <v>8.94</v>
      </c>
      <c r="BN12" s="2">
        <v>9.14</v>
      </c>
      <c r="BO12" s="2">
        <v>14.28</v>
      </c>
      <c r="BP12" s="2">
        <v>12.14</v>
      </c>
      <c r="BQ12" s="2">
        <v>14.34</v>
      </c>
      <c r="BR12" s="2">
        <v>15.12</v>
      </c>
      <c r="BS12" s="2">
        <v>8.68</v>
      </c>
      <c r="BT12" s="2">
        <v>4.9400000000000004</v>
      </c>
      <c r="BU12" s="2">
        <v>4.5</v>
      </c>
      <c r="BV12" s="2">
        <v>9.42</v>
      </c>
      <c r="BW12" s="2">
        <v>5.64</v>
      </c>
      <c r="BX12" s="2">
        <v>6.15</v>
      </c>
      <c r="BY12" s="2">
        <v>4.5599999999999996</v>
      </c>
      <c r="BZ12" s="2">
        <v>3.94</v>
      </c>
      <c r="CA12" s="2">
        <v>3.98</v>
      </c>
      <c r="CB12" s="2">
        <v>14.2</v>
      </c>
      <c r="CC12" s="2">
        <v>19.75</v>
      </c>
      <c r="CD12" s="2">
        <v>21.53</v>
      </c>
      <c r="CE12" s="2">
        <v>11.24</v>
      </c>
      <c r="CF12" s="2">
        <v>10.9</v>
      </c>
      <c r="CG12" s="2">
        <v>16.27</v>
      </c>
      <c r="CH12" s="2">
        <v>5.53</v>
      </c>
      <c r="CI12" s="2">
        <v>10.1</v>
      </c>
      <c r="CJ12" s="2">
        <v>10</v>
      </c>
      <c r="CK12" s="2">
        <v>5.19</v>
      </c>
      <c r="CL12" s="2">
        <v>8.74</v>
      </c>
      <c r="CM12" s="2">
        <v>5.1100000000000003</v>
      </c>
      <c r="CN12" s="2">
        <v>8.64</v>
      </c>
      <c r="CO12" s="2">
        <v>8.73</v>
      </c>
      <c r="CP12" s="2">
        <v>8.3800000000000008</v>
      </c>
      <c r="CQ12" s="2">
        <v>8.48</v>
      </c>
      <c r="CU12" s="2"/>
    </row>
    <row r="13" spans="1:99" x14ac:dyDescent="0.2">
      <c r="A13" s="51" t="s">
        <v>13</v>
      </c>
      <c r="B13" s="15">
        <v>7.5</v>
      </c>
      <c r="C13" s="2">
        <v>6.36</v>
      </c>
      <c r="D13" s="2">
        <v>7.52</v>
      </c>
      <c r="E13" s="2">
        <v>7.84</v>
      </c>
      <c r="F13" s="2">
        <v>7.75</v>
      </c>
      <c r="G13" s="2">
        <v>6.98</v>
      </c>
      <c r="H13" s="2">
        <v>7.07</v>
      </c>
      <c r="I13" s="2">
        <v>6.52</v>
      </c>
      <c r="J13" s="2">
        <v>6.58</v>
      </c>
      <c r="K13" s="2">
        <v>6.69</v>
      </c>
      <c r="L13" s="2">
        <v>6.32</v>
      </c>
      <c r="M13" s="2">
        <v>6.14</v>
      </c>
      <c r="N13" s="2">
        <v>6.24</v>
      </c>
      <c r="O13" s="2">
        <v>6.6</v>
      </c>
      <c r="P13" s="2">
        <v>7.53</v>
      </c>
      <c r="Q13" s="2">
        <v>7.54</v>
      </c>
      <c r="R13" s="2">
        <v>7.76</v>
      </c>
      <c r="S13" s="2">
        <v>8.19</v>
      </c>
      <c r="T13" s="2">
        <v>7.84</v>
      </c>
      <c r="U13" s="2">
        <v>6.81</v>
      </c>
      <c r="V13" s="2">
        <v>6.04</v>
      </c>
      <c r="W13" s="2">
        <v>6.17</v>
      </c>
      <c r="X13" s="2">
        <v>6.57</v>
      </c>
      <c r="Y13" s="2">
        <v>6.63</v>
      </c>
      <c r="Z13" s="2">
        <v>6.23</v>
      </c>
      <c r="AA13" s="2">
        <v>7.57</v>
      </c>
      <c r="AB13" s="2">
        <v>6.35</v>
      </c>
      <c r="AC13" s="2">
        <v>8.02</v>
      </c>
      <c r="AD13" s="2">
        <v>7.83</v>
      </c>
      <c r="AE13" s="2">
        <v>6.45</v>
      </c>
      <c r="AF13" s="2">
        <v>6.07</v>
      </c>
      <c r="AG13" s="2">
        <v>5.74</v>
      </c>
      <c r="AH13" s="2">
        <v>5.86</v>
      </c>
      <c r="AI13" s="2">
        <v>6.38</v>
      </c>
      <c r="AJ13" s="2">
        <v>6.5</v>
      </c>
      <c r="AK13" s="2">
        <v>6.27</v>
      </c>
      <c r="AL13" s="2">
        <v>5.77</v>
      </c>
      <c r="AM13" s="2">
        <v>5.76</v>
      </c>
      <c r="AN13" s="2">
        <v>7.39</v>
      </c>
      <c r="AO13" s="2">
        <v>6.31</v>
      </c>
      <c r="AP13" s="2">
        <v>5.26</v>
      </c>
      <c r="AQ13" s="2">
        <v>5.9</v>
      </c>
      <c r="AR13" s="2">
        <v>5.13</v>
      </c>
      <c r="AS13" s="2">
        <v>5.86</v>
      </c>
      <c r="AT13" s="2">
        <v>6.04</v>
      </c>
      <c r="AU13" s="2">
        <v>6.37</v>
      </c>
      <c r="AV13" s="2">
        <v>5.62</v>
      </c>
      <c r="AW13" s="2">
        <v>3.64</v>
      </c>
      <c r="AX13" s="2">
        <v>3.44</v>
      </c>
      <c r="AY13" s="2">
        <v>6.15</v>
      </c>
      <c r="AZ13" s="2">
        <v>5.86</v>
      </c>
      <c r="BA13" s="2">
        <v>6.04</v>
      </c>
      <c r="BB13" s="2">
        <v>5.39</v>
      </c>
      <c r="BC13" s="2">
        <v>5.88</v>
      </c>
      <c r="BD13" s="2">
        <v>4.24</v>
      </c>
      <c r="BE13" s="2">
        <v>4.3099999999999996</v>
      </c>
      <c r="BF13" s="2">
        <v>3.63</v>
      </c>
      <c r="BG13" s="2">
        <v>3.44</v>
      </c>
      <c r="BH13" s="2">
        <v>3.93</v>
      </c>
      <c r="BI13" s="2">
        <v>6.17</v>
      </c>
      <c r="BJ13" s="2">
        <v>6.22</v>
      </c>
      <c r="BK13" s="2">
        <v>5.75</v>
      </c>
      <c r="BL13" s="2">
        <v>5.18</v>
      </c>
      <c r="BM13" s="2">
        <v>6.36</v>
      </c>
      <c r="BN13" s="2">
        <v>5.9</v>
      </c>
      <c r="BO13" s="2">
        <v>4.4800000000000004</v>
      </c>
      <c r="BP13" s="2">
        <v>4.3899999999999997</v>
      </c>
      <c r="BQ13" s="2">
        <v>4.59</v>
      </c>
      <c r="BR13" s="2">
        <v>4.62</v>
      </c>
      <c r="BS13" s="2">
        <v>6.24</v>
      </c>
      <c r="BT13" s="2">
        <v>6.86</v>
      </c>
      <c r="BU13" s="2">
        <v>8.89</v>
      </c>
      <c r="BV13" s="2">
        <v>6.2</v>
      </c>
      <c r="BW13" s="2">
        <v>6.62</v>
      </c>
      <c r="BX13" s="2">
        <v>6.67</v>
      </c>
      <c r="BY13" s="2">
        <v>6.59</v>
      </c>
      <c r="BZ13" s="2">
        <v>8.7799999999999994</v>
      </c>
      <c r="CA13" s="2">
        <v>8.75</v>
      </c>
      <c r="CB13" s="2">
        <v>4.8499999999999996</v>
      </c>
      <c r="CC13" s="2">
        <v>5.44</v>
      </c>
      <c r="CD13" s="2">
        <v>4.9000000000000004</v>
      </c>
      <c r="CE13" s="2">
        <v>4.83</v>
      </c>
      <c r="CF13" s="2">
        <v>4.9800000000000004</v>
      </c>
      <c r="CG13" s="2">
        <v>4.72</v>
      </c>
      <c r="CH13" s="2">
        <v>6.84</v>
      </c>
      <c r="CI13" s="2">
        <v>6.06</v>
      </c>
      <c r="CJ13" s="2">
        <v>7.44</v>
      </c>
      <c r="CK13" s="2">
        <v>6.94</v>
      </c>
      <c r="CL13" s="2">
        <v>6.25</v>
      </c>
      <c r="CM13" s="2">
        <v>7.62</v>
      </c>
      <c r="CN13" s="2">
        <v>6.39</v>
      </c>
      <c r="CO13" s="2">
        <v>6.53</v>
      </c>
      <c r="CP13" s="2">
        <v>5.75</v>
      </c>
      <c r="CQ13" s="2">
        <v>6.36</v>
      </c>
      <c r="CU13" s="2"/>
    </row>
    <row r="14" spans="1:99" ht="18" x14ac:dyDescent="0.25">
      <c r="A14" s="51" t="s">
        <v>189</v>
      </c>
      <c r="B14" s="15">
        <v>3.5</v>
      </c>
      <c r="C14" s="2">
        <v>2.8</v>
      </c>
      <c r="D14" s="2">
        <v>2.2999999999999998</v>
      </c>
      <c r="E14" s="2">
        <v>2.8</v>
      </c>
      <c r="F14" s="2">
        <v>2.4</v>
      </c>
      <c r="G14" s="2">
        <v>2.8</v>
      </c>
      <c r="H14" s="2">
        <v>2.9</v>
      </c>
      <c r="I14" s="2">
        <v>2.9</v>
      </c>
      <c r="J14" s="2">
        <v>2.5</v>
      </c>
      <c r="K14" s="2">
        <v>3.1</v>
      </c>
      <c r="L14" s="2">
        <v>3.1</v>
      </c>
      <c r="M14" s="2">
        <v>2.4</v>
      </c>
      <c r="N14" s="2">
        <v>2.7</v>
      </c>
      <c r="O14" s="2">
        <v>3.2</v>
      </c>
      <c r="P14" s="2">
        <v>3</v>
      </c>
      <c r="Q14" s="2">
        <v>2.9</v>
      </c>
      <c r="R14" s="2">
        <v>3</v>
      </c>
      <c r="S14" s="2">
        <v>2.8</v>
      </c>
      <c r="T14" s="2">
        <v>2.5</v>
      </c>
      <c r="U14" s="2">
        <v>3</v>
      </c>
      <c r="V14" s="2">
        <v>3.2</v>
      </c>
      <c r="W14" s="2">
        <v>2.9</v>
      </c>
      <c r="X14" s="2">
        <v>2.9</v>
      </c>
      <c r="Y14" s="2">
        <v>2.5</v>
      </c>
      <c r="Z14" s="2">
        <v>3.1</v>
      </c>
      <c r="AA14" s="2">
        <v>2.7</v>
      </c>
      <c r="AB14" s="2">
        <v>2.8</v>
      </c>
      <c r="AC14" s="2">
        <v>2.8</v>
      </c>
      <c r="AD14" s="2">
        <v>2.9</v>
      </c>
      <c r="AE14" s="2">
        <v>3</v>
      </c>
      <c r="AF14" s="2">
        <v>3.1</v>
      </c>
      <c r="AG14" s="2">
        <v>2.5</v>
      </c>
      <c r="AH14" s="2">
        <v>2.5</v>
      </c>
      <c r="AI14" s="2">
        <v>3.1</v>
      </c>
      <c r="AJ14" s="2">
        <v>3.1</v>
      </c>
      <c r="AK14" s="2">
        <v>3</v>
      </c>
      <c r="AL14" s="2">
        <v>2.4</v>
      </c>
      <c r="AM14" s="2">
        <v>2.5</v>
      </c>
      <c r="AN14" s="2">
        <v>3.1</v>
      </c>
      <c r="AO14" s="2">
        <v>3.3</v>
      </c>
      <c r="AP14" s="2">
        <v>3.1</v>
      </c>
      <c r="AQ14" s="2">
        <v>3.3</v>
      </c>
      <c r="AR14" s="2">
        <v>2.6</v>
      </c>
      <c r="AS14" s="2">
        <v>3</v>
      </c>
      <c r="AT14" s="2">
        <v>3</v>
      </c>
      <c r="AU14" s="2">
        <v>2.9</v>
      </c>
      <c r="AV14" s="2">
        <v>3.4</v>
      </c>
      <c r="AW14" s="2">
        <v>3.3</v>
      </c>
      <c r="AX14" s="2">
        <v>2.9</v>
      </c>
      <c r="AY14" s="2">
        <v>3.5</v>
      </c>
      <c r="AZ14" s="2">
        <v>3.6</v>
      </c>
      <c r="BA14" s="2">
        <v>3.6</v>
      </c>
      <c r="BB14" s="2">
        <v>3</v>
      </c>
      <c r="BC14" s="2">
        <v>2.8</v>
      </c>
      <c r="BD14" s="2">
        <v>2.9</v>
      </c>
      <c r="BE14" s="2">
        <v>3.2</v>
      </c>
      <c r="BF14" s="2">
        <v>2.6</v>
      </c>
      <c r="BG14" s="2">
        <v>2.2999999999999998</v>
      </c>
      <c r="BH14" s="2">
        <v>3</v>
      </c>
      <c r="BI14" s="2">
        <v>2.9</v>
      </c>
      <c r="BJ14" s="2">
        <v>3.2</v>
      </c>
      <c r="BK14" s="2">
        <v>3.3</v>
      </c>
      <c r="BL14" s="2">
        <v>3.3</v>
      </c>
      <c r="BM14" s="2">
        <v>3.2</v>
      </c>
      <c r="BN14" s="2">
        <v>3.2</v>
      </c>
      <c r="BO14" s="2">
        <v>2.4</v>
      </c>
      <c r="BP14" s="2">
        <v>2.8</v>
      </c>
      <c r="BQ14" s="2">
        <v>2.6</v>
      </c>
      <c r="BR14" s="2">
        <v>2.5</v>
      </c>
      <c r="BS14" s="2">
        <v>3.4</v>
      </c>
      <c r="BT14" s="2">
        <v>5.0999999999999996</v>
      </c>
      <c r="BU14" s="2">
        <v>5</v>
      </c>
      <c r="BV14" s="2">
        <v>3.5</v>
      </c>
      <c r="BW14" s="2">
        <v>4.5</v>
      </c>
      <c r="BX14" s="2">
        <v>4.2</v>
      </c>
      <c r="BY14" s="2">
        <v>5.3</v>
      </c>
      <c r="BZ14" s="2">
        <v>5</v>
      </c>
      <c r="CA14" s="2">
        <v>5</v>
      </c>
      <c r="CB14" s="2">
        <v>2.2999999999999998</v>
      </c>
      <c r="CC14" s="2">
        <v>0.4</v>
      </c>
      <c r="CD14" s="2">
        <v>0</v>
      </c>
      <c r="CE14" s="2">
        <v>3.3</v>
      </c>
      <c r="CF14" s="2">
        <v>3</v>
      </c>
      <c r="CG14" s="2">
        <v>1.6</v>
      </c>
      <c r="CH14" s="2">
        <v>1.6</v>
      </c>
      <c r="CI14" s="2">
        <v>2.8</v>
      </c>
      <c r="CJ14" s="2">
        <v>2.7</v>
      </c>
      <c r="CK14" s="2">
        <v>1.4</v>
      </c>
      <c r="CL14" s="2">
        <v>3.2</v>
      </c>
      <c r="CM14" s="2">
        <v>3.3</v>
      </c>
      <c r="CN14" s="2">
        <v>3</v>
      </c>
      <c r="CO14" s="2">
        <v>3.4</v>
      </c>
      <c r="CP14" s="2">
        <v>3.3</v>
      </c>
      <c r="CQ14" s="2">
        <v>3.4</v>
      </c>
      <c r="CU14" s="2"/>
    </row>
    <row r="15" spans="1:99" ht="18" x14ac:dyDescent="0.25">
      <c r="A15" s="51" t="s">
        <v>190</v>
      </c>
      <c r="B15" s="15">
        <v>1.75</v>
      </c>
      <c r="C15" s="2">
        <v>0.48</v>
      </c>
      <c r="D15" s="2">
        <v>0.14000000000000001</v>
      </c>
      <c r="E15" s="2">
        <v>0.12</v>
      </c>
      <c r="F15" s="2">
        <v>7.0000000000000007E-2</v>
      </c>
      <c r="G15" s="2">
        <v>0.43</v>
      </c>
      <c r="H15" s="2">
        <v>0.49</v>
      </c>
      <c r="I15" s="2">
        <v>0.45</v>
      </c>
      <c r="J15" s="2">
        <v>0.43</v>
      </c>
      <c r="K15" s="2">
        <v>0.48</v>
      </c>
      <c r="L15" s="2">
        <v>0.44</v>
      </c>
      <c r="M15" s="2">
        <v>0.38</v>
      </c>
      <c r="N15" s="2">
        <v>0.37</v>
      </c>
      <c r="O15" s="2">
        <v>0.41</v>
      </c>
      <c r="P15" s="2">
        <v>0.19</v>
      </c>
      <c r="Q15" s="2">
        <v>0.19</v>
      </c>
      <c r="R15" s="2">
        <v>0.18</v>
      </c>
      <c r="S15" s="2">
        <v>0.13</v>
      </c>
      <c r="T15" s="2">
        <v>0.1</v>
      </c>
      <c r="U15" s="2">
        <v>0.33</v>
      </c>
      <c r="V15" s="2">
        <v>0.47</v>
      </c>
      <c r="W15" s="2">
        <v>0.49</v>
      </c>
      <c r="X15" s="2">
        <v>0.4</v>
      </c>
      <c r="Y15" s="2">
        <v>0.54</v>
      </c>
      <c r="Z15" s="2">
        <v>0.45</v>
      </c>
      <c r="AA15" s="2">
        <v>0.28999999999999998</v>
      </c>
      <c r="AB15" s="2">
        <v>0.51</v>
      </c>
      <c r="AC15" s="2">
        <v>0.16</v>
      </c>
      <c r="AD15" s="2">
        <v>0.23</v>
      </c>
      <c r="AE15" s="2">
        <v>0.44</v>
      </c>
      <c r="AF15" s="2">
        <v>0.47</v>
      </c>
      <c r="AG15" s="2">
        <v>0.35</v>
      </c>
      <c r="AH15" s="2">
        <v>0.34</v>
      </c>
      <c r="AI15" s="2">
        <v>0.47</v>
      </c>
      <c r="AJ15" s="2">
        <v>0.45</v>
      </c>
      <c r="AK15" s="2">
        <v>0.42</v>
      </c>
      <c r="AL15" s="2">
        <v>0.35</v>
      </c>
      <c r="AM15" s="2">
        <v>0.36</v>
      </c>
      <c r="AN15" s="2">
        <v>0.2</v>
      </c>
      <c r="AO15" s="2">
        <v>0.45</v>
      </c>
      <c r="AP15" s="2">
        <v>0.31</v>
      </c>
      <c r="AQ15" s="2">
        <v>0.41</v>
      </c>
      <c r="AR15" s="2">
        <v>0.18</v>
      </c>
      <c r="AS15" s="2">
        <v>0.2</v>
      </c>
      <c r="AT15" s="2">
        <v>0.4</v>
      </c>
      <c r="AU15" s="2">
        <v>0.34</v>
      </c>
      <c r="AV15" s="2">
        <v>0.4</v>
      </c>
      <c r="AW15" s="2">
        <v>7.0000000000000007E-2</v>
      </c>
      <c r="AX15" s="2">
        <v>0.04</v>
      </c>
      <c r="AY15" s="2">
        <v>0.42</v>
      </c>
      <c r="AZ15" s="2">
        <v>0.35</v>
      </c>
      <c r="BA15" s="2">
        <v>0.35</v>
      </c>
      <c r="BB15" s="2">
        <v>0.45</v>
      </c>
      <c r="BC15" s="2">
        <v>0.49</v>
      </c>
      <c r="BD15" s="2">
        <v>0.36</v>
      </c>
      <c r="BE15" s="2">
        <v>0.35</v>
      </c>
      <c r="BF15" s="2">
        <v>0.32</v>
      </c>
      <c r="BG15" s="2">
        <v>0.33</v>
      </c>
      <c r="BH15" s="2">
        <v>0.3</v>
      </c>
      <c r="BI15" s="2">
        <v>0.44</v>
      </c>
      <c r="BJ15" s="2">
        <v>0.46</v>
      </c>
      <c r="BK15" s="2">
        <v>0.41</v>
      </c>
      <c r="BL15" s="2">
        <v>0.43</v>
      </c>
      <c r="BM15" s="2">
        <v>0.42</v>
      </c>
      <c r="BN15" s="2">
        <v>0.43</v>
      </c>
      <c r="BO15" s="2">
        <v>0.35</v>
      </c>
      <c r="BP15" s="2">
        <v>0.4</v>
      </c>
      <c r="BQ15" s="2">
        <v>0.28999999999999998</v>
      </c>
      <c r="BR15" s="2">
        <v>0.24</v>
      </c>
      <c r="BS15" s="2">
        <v>0.43</v>
      </c>
      <c r="BT15" s="2">
        <v>0.54</v>
      </c>
      <c r="BU15" s="2">
        <v>0.56999999999999995</v>
      </c>
      <c r="BV15" s="2">
        <v>0.4</v>
      </c>
      <c r="BW15" s="2">
        <v>0.56000000000000005</v>
      </c>
      <c r="BX15" s="2">
        <v>0.53</v>
      </c>
      <c r="BY15" s="2">
        <v>0.51</v>
      </c>
      <c r="BZ15" s="2">
        <v>0.53</v>
      </c>
      <c r="CA15" s="2">
        <v>0.53</v>
      </c>
      <c r="CB15" s="2">
        <v>0.16</v>
      </c>
      <c r="CC15" s="2">
        <v>0.01</v>
      </c>
      <c r="CD15" s="2">
        <v>0</v>
      </c>
      <c r="CE15" s="2">
        <v>0.27</v>
      </c>
      <c r="CF15" s="2">
        <v>0.27</v>
      </c>
      <c r="CG15" s="2">
        <v>0.19</v>
      </c>
      <c r="CH15" s="2">
        <v>0.19</v>
      </c>
      <c r="CI15" s="2">
        <v>0.76</v>
      </c>
      <c r="CJ15" s="2">
        <v>0.74</v>
      </c>
      <c r="CK15" s="2">
        <v>0.4</v>
      </c>
      <c r="CL15" s="2">
        <v>0.39</v>
      </c>
      <c r="CM15" s="2">
        <v>0.65</v>
      </c>
      <c r="CN15" s="2">
        <v>0.38</v>
      </c>
      <c r="CO15" s="2">
        <v>0.41</v>
      </c>
      <c r="CP15" s="2">
        <v>0.51</v>
      </c>
      <c r="CQ15" s="2">
        <v>0.56000000000000005</v>
      </c>
      <c r="CU15" s="2"/>
    </row>
    <row r="16" spans="1:99" ht="18" x14ac:dyDescent="0.25">
      <c r="A16" s="51" t="s">
        <v>191</v>
      </c>
      <c r="B16" s="15">
        <v>2.64</v>
      </c>
      <c r="C16" s="2">
        <v>0.87</v>
      </c>
      <c r="D16" s="2">
        <v>0.72</v>
      </c>
      <c r="E16" s="2">
        <v>0.56999999999999995</v>
      </c>
      <c r="F16" s="2">
        <v>0.52</v>
      </c>
      <c r="G16" s="2">
        <v>0.8</v>
      </c>
      <c r="H16" s="2">
        <v>0.85</v>
      </c>
      <c r="I16" s="2">
        <v>0.81</v>
      </c>
      <c r="J16" s="2">
        <v>0.87</v>
      </c>
      <c r="K16" s="2">
        <v>0.78</v>
      </c>
      <c r="L16" s="2">
        <v>0.86</v>
      </c>
      <c r="M16" s="2">
        <v>0.68</v>
      </c>
      <c r="N16" s="2">
        <v>0.73</v>
      </c>
      <c r="O16" s="2">
        <v>0.83</v>
      </c>
      <c r="P16" s="2">
        <v>0.65</v>
      </c>
      <c r="Q16" s="2">
        <v>0.63</v>
      </c>
      <c r="R16" s="2">
        <v>0.62</v>
      </c>
      <c r="S16" s="2">
        <v>0.56999999999999995</v>
      </c>
      <c r="T16" s="2">
        <v>0.56000000000000005</v>
      </c>
      <c r="U16" s="2">
        <v>0.75</v>
      </c>
      <c r="V16" s="2">
        <v>0.81</v>
      </c>
      <c r="W16" s="2">
        <v>0.91</v>
      </c>
      <c r="X16" s="2">
        <v>0.66</v>
      </c>
      <c r="Y16" s="2">
        <v>1.19</v>
      </c>
      <c r="Z16" s="2">
        <v>0.97</v>
      </c>
      <c r="AA16" s="2">
        <v>0.82</v>
      </c>
      <c r="AB16" s="2">
        <v>1.03</v>
      </c>
      <c r="AC16" s="2">
        <v>0.65</v>
      </c>
      <c r="AD16" s="2">
        <v>0.74</v>
      </c>
      <c r="AE16" s="2">
        <v>0.79</v>
      </c>
      <c r="AF16" s="2">
        <v>0.88</v>
      </c>
      <c r="AG16" s="2">
        <v>0.8</v>
      </c>
      <c r="AH16" s="2">
        <v>0.74</v>
      </c>
      <c r="AI16" s="2">
        <v>0.95</v>
      </c>
      <c r="AJ16" s="2">
        <v>0.83</v>
      </c>
      <c r="AK16" s="2">
        <v>0.77</v>
      </c>
      <c r="AL16" s="2">
        <v>0.71</v>
      </c>
      <c r="AM16" s="2">
        <v>0.8</v>
      </c>
      <c r="AN16" s="2">
        <v>0.53</v>
      </c>
      <c r="AO16" s="2">
        <v>0.75</v>
      </c>
      <c r="AP16" s="2">
        <v>1.1200000000000001</v>
      </c>
      <c r="AQ16" s="2">
        <v>0.8</v>
      </c>
      <c r="AR16" s="2">
        <v>1.1399999999999999</v>
      </c>
      <c r="AS16" s="2">
        <v>1.08</v>
      </c>
      <c r="AT16" s="2">
        <v>1.06</v>
      </c>
      <c r="AU16" s="2">
        <v>1.0900000000000001</v>
      </c>
      <c r="AV16" s="2">
        <v>0.96</v>
      </c>
      <c r="AW16" s="2">
        <v>1.24</v>
      </c>
      <c r="AX16" s="2">
        <v>1.2</v>
      </c>
      <c r="AY16" s="2">
        <v>1.02</v>
      </c>
      <c r="AZ16" s="2">
        <v>1.1299999999999999</v>
      </c>
      <c r="BA16" s="2">
        <v>1.05</v>
      </c>
      <c r="BB16" s="2">
        <v>0.81</v>
      </c>
      <c r="BC16" s="2">
        <v>0.87</v>
      </c>
      <c r="BD16" s="2">
        <v>0.94</v>
      </c>
      <c r="BE16" s="2">
        <v>1</v>
      </c>
      <c r="BF16" s="2">
        <v>0.97</v>
      </c>
      <c r="BG16" s="2">
        <v>0.97</v>
      </c>
      <c r="BH16" s="2">
        <v>0.94</v>
      </c>
      <c r="BI16" s="2">
        <v>0.95</v>
      </c>
      <c r="BJ16" s="2">
        <v>0.9</v>
      </c>
      <c r="BK16" s="2">
        <v>0.98</v>
      </c>
      <c r="BL16" s="2">
        <v>0.91</v>
      </c>
      <c r="BM16" s="2">
        <v>1.02</v>
      </c>
      <c r="BN16" s="2">
        <v>0.98</v>
      </c>
      <c r="BO16" s="2">
        <v>0.94</v>
      </c>
      <c r="BP16" s="2">
        <v>1.04</v>
      </c>
      <c r="BQ16" s="2">
        <v>0.95</v>
      </c>
      <c r="BR16" s="2">
        <v>1.04</v>
      </c>
      <c r="BS16" s="2">
        <v>0.88</v>
      </c>
      <c r="BT16" s="2">
        <v>2.63</v>
      </c>
      <c r="BU16" s="2">
        <v>5.19</v>
      </c>
      <c r="BV16" s="2">
        <v>0.84</v>
      </c>
      <c r="BW16" s="2">
        <v>1.74</v>
      </c>
      <c r="BX16" s="2">
        <v>1.79</v>
      </c>
      <c r="BY16" s="2">
        <v>2.64</v>
      </c>
      <c r="BZ16" s="2">
        <v>5.07</v>
      </c>
      <c r="CA16" s="2">
        <v>5.05</v>
      </c>
      <c r="CB16" s="2">
        <v>0.99</v>
      </c>
      <c r="CC16" s="2">
        <v>0.59</v>
      </c>
      <c r="CD16" s="2">
        <v>0.49</v>
      </c>
      <c r="CE16" s="2">
        <v>0.75</v>
      </c>
      <c r="CF16" s="2">
        <v>0.86</v>
      </c>
      <c r="CG16" s="2">
        <v>0.28999999999999998</v>
      </c>
      <c r="CH16" s="2">
        <v>5.61</v>
      </c>
      <c r="CI16" s="2">
        <v>2.72</v>
      </c>
      <c r="CJ16" s="2">
        <v>4.5</v>
      </c>
      <c r="CK16" s="2">
        <v>4.6900000000000004</v>
      </c>
      <c r="CL16" s="2">
        <v>0.96</v>
      </c>
      <c r="CM16" s="2">
        <v>4.66</v>
      </c>
      <c r="CN16" s="2">
        <v>1.38</v>
      </c>
      <c r="CO16" s="2">
        <v>1.39</v>
      </c>
      <c r="CP16" s="2">
        <v>1.23</v>
      </c>
      <c r="CQ16" s="2">
        <v>2.41</v>
      </c>
    </row>
    <row r="17" spans="1:99" x14ac:dyDescent="0.2">
      <c r="A17" s="95" t="s">
        <v>19</v>
      </c>
      <c r="B17" s="15">
        <f>SUM(B7:B16)</f>
        <v>98.06</v>
      </c>
      <c r="C17" s="15">
        <f t="shared" ref="C17:BM17" si="0">SUM(C7:C16)</f>
        <v>92.23</v>
      </c>
      <c r="D17" s="15">
        <f t="shared" si="0"/>
        <v>95.410000000000011</v>
      </c>
      <c r="E17" s="15">
        <f t="shared" si="0"/>
        <v>96.77000000000001</v>
      </c>
      <c r="F17" s="15">
        <f>SUM(F7:F16)</f>
        <v>97.829999999999984</v>
      </c>
      <c r="G17" s="15">
        <f t="shared" si="0"/>
        <v>93.38000000000001</v>
      </c>
      <c r="H17" s="15">
        <f t="shared" si="0"/>
        <v>93.11999999999999</v>
      </c>
      <c r="I17" s="15">
        <f t="shared" si="0"/>
        <v>94</v>
      </c>
      <c r="J17" s="15">
        <f t="shared" si="0"/>
        <v>92.860000000000014</v>
      </c>
      <c r="K17" s="15">
        <f t="shared" si="0"/>
        <v>92.58</v>
      </c>
      <c r="L17" s="15">
        <f t="shared" si="0"/>
        <v>92.509999999999977</v>
      </c>
      <c r="M17" s="15">
        <f t="shared" si="0"/>
        <v>92.670000000000016</v>
      </c>
      <c r="N17" s="15">
        <f t="shared" si="0"/>
        <v>93.04</v>
      </c>
      <c r="O17" s="15">
        <f t="shared" si="0"/>
        <v>92.63</v>
      </c>
      <c r="P17" s="15">
        <f t="shared" si="0"/>
        <v>95.27000000000001</v>
      </c>
      <c r="Q17" s="15">
        <f t="shared" si="0"/>
        <v>95.600000000000009</v>
      </c>
      <c r="R17" s="15">
        <f t="shared" si="0"/>
        <v>96.310000000000016</v>
      </c>
      <c r="S17" s="15">
        <f t="shared" si="0"/>
        <v>97.849999999999966</v>
      </c>
      <c r="T17" s="15">
        <f t="shared" si="0"/>
        <v>97.749999999999986</v>
      </c>
      <c r="U17" s="15">
        <f t="shared" si="0"/>
        <v>92.77</v>
      </c>
      <c r="V17" s="15">
        <f t="shared" si="0"/>
        <v>91.890000000000015</v>
      </c>
      <c r="W17" s="15">
        <f t="shared" si="0"/>
        <v>90.98</v>
      </c>
      <c r="X17" s="15">
        <f t="shared" si="0"/>
        <v>94.509999999999991</v>
      </c>
      <c r="Y17" s="15">
        <f t="shared" si="0"/>
        <v>90.62</v>
      </c>
      <c r="Z17" s="15">
        <f t="shared" si="0"/>
        <v>90.97</v>
      </c>
      <c r="AA17" s="15">
        <f t="shared" si="0"/>
        <v>95.510000000000019</v>
      </c>
      <c r="AB17" s="15">
        <f t="shared" si="0"/>
        <v>90.72</v>
      </c>
      <c r="AC17" s="15">
        <f t="shared" si="0"/>
        <v>97.76</v>
      </c>
      <c r="AD17" s="15">
        <f t="shared" si="0"/>
        <v>94.63000000000001</v>
      </c>
      <c r="AE17" s="15">
        <f t="shared" si="0"/>
        <v>92.12</v>
      </c>
      <c r="AF17" s="15">
        <f t="shared" si="0"/>
        <v>92.34</v>
      </c>
      <c r="AG17" s="15">
        <f t="shared" si="0"/>
        <v>89.35</v>
      </c>
      <c r="AH17" s="15">
        <f t="shared" si="0"/>
        <v>90.09</v>
      </c>
      <c r="AI17" s="15">
        <f t="shared" si="0"/>
        <v>93.52</v>
      </c>
      <c r="AJ17" s="15">
        <f t="shared" si="0"/>
        <v>92.53</v>
      </c>
      <c r="AK17" s="15">
        <f t="shared" si="0"/>
        <v>94.23</v>
      </c>
      <c r="AL17" s="15">
        <f t="shared" si="0"/>
        <v>87.679999999999978</v>
      </c>
      <c r="AM17" s="15">
        <f t="shared" si="0"/>
        <v>84.640000000000015</v>
      </c>
      <c r="AN17" s="15">
        <f t="shared" si="0"/>
        <v>95.399999999999991</v>
      </c>
      <c r="AO17" s="15">
        <f t="shared" si="0"/>
        <v>94.93</v>
      </c>
      <c r="AP17" s="15">
        <f t="shared" si="0"/>
        <v>90.52000000000001</v>
      </c>
      <c r="AQ17" s="15">
        <f t="shared" si="0"/>
        <v>93.679999999999978</v>
      </c>
      <c r="AR17" s="15">
        <f t="shared" si="0"/>
        <v>89.350000000000009</v>
      </c>
      <c r="AS17" s="15">
        <f t="shared" si="0"/>
        <v>90.97999999999999</v>
      </c>
      <c r="AT17" s="15">
        <f t="shared" si="0"/>
        <v>91.660000000000025</v>
      </c>
      <c r="AU17" s="15">
        <f t="shared" si="0"/>
        <v>90.590000000000032</v>
      </c>
      <c r="AV17" s="15">
        <f t="shared" si="0"/>
        <v>91.190000000000012</v>
      </c>
      <c r="AW17" s="15">
        <f t="shared" si="0"/>
        <v>95.909999999999982</v>
      </c>
      <c r="AX17" s="15">
        <f t="shared" si="0"/>
        <v>96.18</v>
      </c>
      <c r="AY17" s="15">
        <f t="shared" si="0"/>
        <v>90.57</v>
      </c>
      <c r="AZ17" s="15">
        <f t="shared" si="0"/>
        <v>89.789999999999978</v>
      </c>
      <c r="BA17" s="15">
        <f t="shared" si="0"/>
        <v>90.449999999999989</v>
      </c>
      <c r="BB17" s="15">
        <f t="shared" si="0"/>
        <v>88.53000000000003</v>
      </c>
      <c r="BC17" s="15">
        <f t="shared" si="0"/>
        <v>91.2</v>
      </c>
      <c r="BD17" s="15">
        <f t="shared" si="0"/>
        <v>93.809999999999988</v>
      </c>
      <c r="BE17" s="15">
        <f t="shared" si="0"/>
        <v>93.2</v>
      </c>
      <c r="BF17" s="15">
        <f t="shared" si="0"/>
        <v>94.429999999999978</v>
      </c>
      <c r="BG17" s="15">
        <f t="shared" si="0"/>
        <v>95.089999999999975</v>
      </c>
      <c r="BH17" s="15">
        <f t="shared" si="0"/>
        <v>95.32</v>
      </c>
      <c r="BI17" s="15">
        <f t="shared" si="0"/>
        <v>91.410000000000011</v>
      </c>
      <c r="BJ17" s="15">
        <f t="shared" si="0"/>
        <v>92.17</v>
      </c>
      <c r="BK17" s="15">
        <f t="shared" si="0"/>
        <v>90.86999999999999</v>
      </c>
      <c r="BL17" s="15">
        <f t="shared" si="0"/>
        <v>91.649999999999991</v>
      </c>
      <c r="BM17" s="15">
        <f t="shared" si="0"/>
        <v>92.160000000000011</v>
      </c>
      <c r="BN17" s="15">
        <f t="shared" ref="BN17:CQ17" si="1">SUM(BN7:BN16)</f>
        <v>90.850000000000023</v>
      </c>
      <c r="BO17" s="15">
        <f t="shared" si="1"/>
        <v>92.52000000000001</v>
      </c>
      <c r="BP17" s="15">
        <f t="shared" si="1"/>
        <v>91.060000000000016</v>
      </c>
      <c r="BQ17" s="15">
        <f t="shared" si="1"/>
        <v>94.23</v>
      </c>
      <c r="BR17" s="15">
        <f t="shared" si="1"/>
        <v>94.250000000000014</v>
      </c>
      <c r="BS17" s="15">
        <f t="shared" si="1"/>
        <v>93.100000000000009</v>
      </c>
      <c r="BT17" s="15">
        <f t="shared" si="1"/>
        <v>95.889999999999986</v>
      </c>
      <c r="BU17" s="15">
        <f t="shared" si="1"/>
        <v>97.389999999999986</v>
      </c>
      <c r="BV17" s="15">
        <f t="shared" si="1"/>
        <v>94.200000000000017</v>
      </c>
      <c r="BW17" s="15">
        <f t="shared" si="1"/>
        <v>95.05</v>
      </c>
      <c r="BX17" s="15">
        <f t="shared" si="1"/>
        <v>94.740000000000009</v>
      </c>
      <c r="BY17" s="15">
        <f t="shared" si="1"/>
        <v>96.81</v>
      </c>
      <c r="BZ17" s="15">
        <f t="shared" si="1"/>
        <v>97.31</v>
      </c>
      <c r="CA17" s="15">
        <f t="shared" si="1"/>
        <v>97.35</v>
      </c>
      <c r="CB17" s="15">
        <f t="shared" si="1"/>
        <v>90.609999999999985</v>
      </c>
      <c r="CC17" s="15">
        <f t="shared" si="1"/>
        <v>85.62</v>
      </c>
      <c r="CD17" s="15">
        <f t="shared" si="1"/>
        <v>87.78</v>
      </c>
      <c r="CE17" s="15">
        <f t="shared" si="1"/>
        <v>90.24</v>
      </c>
      <c r="CF17" s="15">
        <f t="shared" si="1"/>
        <v>90.200000000000017</v>
      </c>
      <c r="CG17" s="15">
        <f t="shared" si="1"/>
        <v>89.52</v>
      </c>
      <c r="CH17" s="15">
        <f t="shared" si="1"/>
        <v>67.570000000000007</v>
      </c>
      <c r="CI17" s="15">
        <f t="shared" si="1"/>
        <v>94.17</v>
      </c>
      <c r="CJ17" s="15">
        <f t="shared" si="1"/>
        <v>95.74</v>
      </c>
      <c r="CK17" s="15">
        <f t="shared" si="1"/>
        <v>67.069999999999993</v>
      </c>
      <c r="CL17" s="15">
        <f t="shared" si="1"/>
        <v>93.199999999999989</v>
      </c>
      <c r="CM17" s="15">
        <f t="shared" si="1"/>
        <v>93.419999999999987</v>
      </c>
      <c r="CN17" s="15">
        <f t="shared" si="1"/>
        <v>91.24</v>
      </c>
      <c r="CO17" s="15">
        <f t="shared" si="1"/>
        <v>95.110000000000014</v>
      </c>
      <c r="CP17" s="15">
        <f t="shared" si="1"/>
        <v>93.93</v>
      </c>
      <c r="CQ17" s="15">
        <f t="shared" si="1"/>
        <v>94.45</v>
      </c>
    </row>
    <row r="18" spans="1:99" x14ac:dyDescent="0.2">
      <c r="A18" s="102" t="s">
        <v>230</v>
      </c>
      <c r="B18" s="37"/>
      <c r="C18" s="37">
        <v>47.661699999999989</v>
      </c>
      <c r="D18" s="37">
        <v>54.503500000000003</v>
      </c>
      <c r="E18" s="37">
        <v>57.002100000000006</v>
      </c>
      <c r="F18" s="37">
        <v>81.253500000000017</v>
      </c>
      <c r="G18" s="37">
        <v>50.109800000000007</v>
      </c>
      <c r="H18" s="37">
        <v>49.420400000000015</v>
      </c>
      <c r="I18" s="37">
        <v>47.159599999999976</v>
      </c>
      <c r="J18" s="37">
        <v>48.639199999999988</v>
      </c>
      <c r="K18" s="37">
        <v>49.365199999999994</v>
      </c>
      <c r="L18" s="37">
        <v>46.237099999999991</v>
      </c>
      <c r="M18" s="37">
        <v>56.214700000000015</v>
      </c>
      <c r="N18" s="37">
        <v>52.698799999999999</v>
      </c>
      <c r="O18" s="37">
        <v>51.051100000000012</v>
      </c>
      <c r="P18" s="37">
        <v>52.280499999999996</v>
      </c>
      <c r="Q18" s="37">
        <v>49.32119999999999</v>
      </c>
      <c r="R18" s="37">
        <v>50.187299999999993</v>
      </c>
      <c r="S18" s="37">
        <v>64.990100000000027</v>
      </c>
      <c r="T18" s="37">
        <v>76.86290000000001</v>
      </c>
      <c r="U18" s="37">
        <v>63.907699999999984</v>
      </c>
      <c r="V18" s="37">
        <v>49.690500000000007</v>
      </c>
      <c r="W18" s="37">
        <v>50.059400000000004</v>
      </c>
      <c r="X18" s="37">
        <v>53.794499999999999</v>
      </c>
      <c r="Y18" s="37">
        <v>62.492200000000004</v>
      </c>
      <c r="Z18" s="37">
        <v>62.575299999999984</v>
      </c>
      <c r="AA18" s="37">
        <v>62.583299999999994</v>
      </c>
      <c r="AB18" s="37">
        <v>58.694199999999995</v>
      </c>
      <c r="AC18" s="37">
        <v>68.578999999999994</v>
      </c>
      <c r="AD18" s="37">
        <v>49.581300000000006</v>
      </c>
      <c r="AE18" s="37">
        <v>49.718999999999987</v>
      </c>
      <c r="AF18" s="37">
        <v>47.335600000000007</v>
      </c>
      <c r="AG18" s="37">
        <v>68.927099999999982</v>
      </c>
      <c r="AH18" s="37">
        <v>66.907699999999991</v>
      </c>
      <c r="AI18" s="37">
        <v>42.721399999999981</v>
      </c>
      <c r="AJ18" s="37">
        <v>44.086299999999994</v>
      </c>
      <c r="AK18" s="37">
        <v>46.852499999999999</v>
      </c>
      <c r="AL18" s="37">
        <v>97.178000000000026</v>
      </c>
      <c r="AM18" s="37">
        <v>129.77440000000004</v>
      </c>
      <c r="AN18" s="37">
        <v>65.960000000000008</v>
      </c>
      <c r="AO18" s="37">
        <v>46.406099999999981</v>
      </c>
      <c r="AP18" s="37">
        <v>50.716999999999999</v>
      </c>
      <c r="AQ18" s="37">
        <v>61.619599999999991</v>
      </c>
      <c r="AR18" s="37">
        <v>54.200499999999991</v>
      </c>
      <c r="AS18" s="37">
        <v>66.313600000000008</v>
      </c>
      <c r="AT18" s="37">
        <v>45.943599999999996</v>
      </c>
      <c r="AU18" s="37">
        <v>56.355700000000013</v>
      </c>
      <c r="AV18" s="37">
        <v>53.412099999999995</v>
      </c>
      <c r="AW18" s="37">
        <v>72.568699999999993</v>
      </c>
      <c r="AX18" s="37">
        <v>110.95459999999997</v>
      </c>
      <c r="AY18" s="37">
        <v>51.36630000000001</v>
      </c>
      <c r="AZ18" s="37">
        <v>80.482100000000003</v>
      </c>
      <c r="BA18" s="37">
        <v>98.803899999999985</v>
      </c>
      <c r="BB18" s="37">
        <v>99.680100000000024</v>
      </c>
      <c r="BC18" s="37">
        <v>52.078800000000015</v>
      </c>
      <c r="BD18" s="37">
        <v>83.027699999999982</v>
      </c>
      <c r="BE18" s="37">
        <v>78.765999999999991</v>
      </c>
      <c r="BF18" s="37">
        <v>132.3193</v>
      </c>
      <c r="BG18" s="37">
        <v>164.23570000000001</v>
      </c>
      <c r="BH18" s="37">
        <v>124.30960000000003</v>
      </c>
      <c r="BI18" s="37">
        <v>47.626500000000007</v>
      </c>
      <c r="BJ18" s="37">
        <v>45.69789999999999</v>
      </c>
      <c r="BK18" s="37">
        <v>56.829700000000003</v>
      </c>
      <c r="BL18" s="37">
        <v>59.186300000000003</v>
      </c>
      <c r="BM18" s="37">
        <v>51.865199999999994</v>
      </c>
      <c r="BN18" s="37">
        <v>54.444700000000012</v>
      </c>
      <c r="BO18" s="37">
        <v>140.17200000000003</v>
      </c>
      <c r="BP18" s="37">
        <v>98.3322</v>
      </c>
      <c r="BQ18" s="37">
        <v>133.59369999999998</v>
      </c>
      <c r="BR18" s="37">
        <v>150.1139</v>
      </c>
      <c r="BS18" s="37">
        <v>47.737399999999987</v>
      </c>
      <c r="BT18" s="37">
        <v>22.003699999999981</v>
      </c>
      <c r="BU18" s="37">
        <v>27.591300000000015</v>
      </c>
      <c r="BV18" s="37">
        <v>52.565599999999996</v>
      </c>
      <c r="BW18" s="37">
        <v>19.018099999999993</v>
      </c>
      <c r="BX18" s="37">
        <v>12.915399999999988</v>
      </c>
      <c r="BY18" s="37">
        <v>14.727899999999993</v>
      </c>
      <c r="BZ18" s="37">
        <v>22.310100000000009</v>
      </c>
      <c r="CA18" s="37">
        <v>21.714500000000001</v>
      </c>
      <c r="CB18" s="37">
        <v>206.05709999999999</v>
      </c>
      <c r="CC18" s="37">
        <v>470.78120000000001</v>
      </c>
      <c r="CD18" s="37">
        <v>558.52779999999996</v>
      </c>
      <c r="CE18" s="37">
        <v>124.1922</v>
      </c>
      <c r="CF18" s="37">
        <v>121.65060000000001</v>
      </c>
      <c r="CG18" s="37">
        <v>263.08439999999996</v>
      </c>
      <c r="CH18" s="37">
        <v>709.5123000000001</v>
      </c>
      <c r="CI18" s="37">
        <v>45.126499999999986</v>
      </c>
      <c r="CJ18" s="37">
        <v>51.516400000000019</v>
      </c>
      <c r="CK18" s="37">
        <v>495.00190000000021</v>
      </c>
      <c r="CL18" s="37">
        <v>45.491000000000021</v>
      </c>
      <c r="CM18" s="37">
        <v>121.25579999999994</v>
      </c>
      <c r="CN18" s="37">
        <v>55.956199999999995</v>
      </c>
      <c r="CO18" s="37">
        <v>36.780699999999996</v>
      </c>
      <c r="CP18" s="37">
        <v>34.234299999999998</v>
      </c>
      <c r="CQ18" s="37">
        <v>44.515699999999981</v>
      </c>
    </row>
    <row r="19" spans="1:99" x14ac:dyDescent="0.2">
      <c r="A19" s="95"/>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7"/>
    </row>
    <row r="20" spans="1:99" s="51" customFormat="1" ht="41" customHeight="1" x14ac:dyDescent="0.2">
      <c r="A20" s="100"/>
      <c r="B20" s="78" t="s">
        <v>47</v>
      </c>
      <c r="C20" s="79" t="s">
        <v>83</v>
      </c>
      <c r="D20" s="79" t="s">
        <v>84</v>
      </c>
      <c r="E20" s="79" t="s">
        <v>85</v>
      </c>
      <c r="F20" s="79" t="s">
        <v>86</v>
      </c>
      <c r="G20" s="79" t="s">
        <v>87</v>
      </c>
      <c r="H20" s="79" t="s">
        <v>88</v>
      </c>
      <c r="I20" s="79" t="s">
        <v>89</v>
      </c>
      <c r="J20" s="79" t="s">
        <v>90</v>
      </c>
      <c r="K20" s="79" t="s">
        <v>91</v>
      </c>
      <c r="L20" s="79" t="s">
        <v>92</v>
      </c>
      <c r="M20" s="79" t="s">
        <v>93</v>
      </c>
      <c r="N20" s="79" t="s">
        <v>94</v>
      </c>
      <c r="O20" s="79" t="s">
        <v>95</v>
      </c>
      <c r="P20" s="79" t="s">
        <v>96</v>
      </c>
      <c r="Q20" s="79" t="s">
        <v>97</v>
      </c>
      <c r="R20" s="79" t="s">
        <v>98</v>
      </c>
      <c r="S20" s="79" t="s">
        <v>99</v>
      </c>
      <c r="T20" s="79" t="s">
        <v>100</v>
      </c>
      <c r="U20" s="79" t="s">
        <v>101</v>
      </c>
      <c r="V20" s="79" t="s">
        <v>102</v>
      </c>
      <c r="W20" s="79" t="s">
        <v>103</v>
      </c>
      <c r="X20" s="79" t="s">
        <v>104</v>
      </c>
      <c r="Y20" s="79" t="s">
        <v>105</v>
      </c>
      <c r="Z20" s="79" t="s">
        <v>106</v>
      </c>
      <c r="AA20" s="79" t="s">
        <v>107</v>
      </c>
      <c r="AB20" s="79" t="s">
        <v>108</v>
      </c>
      <c r="AC20" s="79" t="s">
        <v>109</v>
      </c>
      <c r="AD20" s="79" t="s">
        <v>110</v>
      </c>
      <c r="AE20" s="79" t="s">
        <v>111</v>
      </c>
      <c r="AF20" s="79" t="s">
        <v>112</v>
      </c>
      <c r="AG20" s="79" t="s">
        <v>113</v>
      </c>
      <c r="AH20" s="79" t="s">
        <v>114</v>
      </c>
      <c r="AI20" s="79" t="s">
        <v>115</v>
      </c>
      <c r="AJ20" s="79" t="s">
        <v>116</v>
      </c>
      <c r="AK20" s="79" t="s">
        <v>117</v>
      </c>
      <c r="AL20" s="79" t="s">
        <v>118</v>
      </c>
      <c r="AM20" s="79" t="s">
        <v>119</v>
      </c>
      <c r="AN20" s="79" t="s">
        <v>120</v>
      </c>
      <c r="AO20" s="79" t="s">
        <v>121</v>
      </c>
      <c r="AP20" s="79" t="s">
        <v>122</v>
      </c>
      <c r="AQ20" s="79" t="s">
        <v>123</v>
      </c>
      <c r="AR20" s="79" t="s">
        <v>124</v>
      </c>
      <c r="AS20" s="79" t="s">
        <v>125</v>
      </c>
      <c r="AT20" s="79" t="s">
        <v>126</v>
      </c>
      <c r="AU20" s="79" t="s">
        <v>127</v>
      </c>
      <c r="AV20" s="79" t="s">
        <v>128</v>
      </c>
      <c r="AW20" s="79" t="s">
        <v>129</v>
      </c>
      <c r="AX20" s="79" t="s">
        <v>130</v>
      </c>
      <c r="AY20" s="79" t="s">
        <v>131</v>
      </c>
      <c r="AZ20" s="79" t="s">
        <v>132</v>
      </c>
      <c r="BA20" s="79" t="s">
        <v>133</v>
      </c>
      <c r="BB20" s="79" t="s">
        <v>134</v>
      </c>
      <c r="BC20" s="79" t="s">
        <v>135</v>
      </c>
      <c r="BD20" s="79" t="s">
        <v>136</v>
      </c>
      <c r="BE20" s="79" t="s">
        <v>137</v>
      </c>
      <c r="BF20" s="79" t="s">
        <v>138</v>
      </c>
      <c r="BG20" s="79" t="s">
        <v>139</v>
      </c>
      <c r="BH20" s="79" t="s">
        <v>140</v>
      </c>
      <c r="BI20" s="79" t="s">
        <v>141</v>
      </c>
      <c r="BJ20" s="79" t="s">
        <v>142</v>
      </c>
      <c r="BK20" s="79" t="s">
        <v>143</v>
      </c>
      <c r="BL20" s="79" t="s">
        <v>144</v>
      </c>
      <c r="BM20" s="79" t="s">
        <v>145</v>
      </c>
      <c r="BN20" s="79" t="s">
        <v>146</v>
      </c>
      <c r="BO20" s="79" t="s">
        <v>147</v>
      </c>
      <c r="BP20" s="79" t="s">
        <v>148</v>
      </c>
      <c r="BQ20" s="79" t="s">
        <v>149</v>
      </c>
      <c r="BR20" s="79" t="s">
        <v>150</v>
      </c>
      <c r="BS20" s="79" t="s">
        <v>151</v>
      </c>
      <c r="BT20" s="79" t="s">
        <v>152</v>
      </c>
      <c r="BU20" s="79" t="s">
        <v>153</v>
      </c>
      <c r="BV20" s="79" t="s">
        <v>154</v>
      </c>
      <c r="BW20" s="79" t="s">
        <v>155</v>
      </c>
      <c r="BX20" s="79" t="s">
        <v>156</v>
      </c>
      <c r="BY20" s="79" t="s">
        <v>157</v>
      </c>
      <c r="BZ20" s="79" t="s">
        <v>158</v>
      </c>
      <c r="CA20" s="79" t="s">
        <v>159</v>
      </c>
      <c r="CB20" s="79" t="s">
        <v>160</v>
      </c>
      <c r="CC20" s="79" t="s">
        <v>161</v>
      </c>
      <c r="CD20" s="79" t="s">
        <v>162</v>
      </c>
      <c r="CE20" s="79" t="s">
        <v>163</v>
      </c>
      <c r="CF20" s="79" t="s">
        <v>164</v>
      </c>
      <c r="CG20" s="79" t="s">
        <v>165</v>
      </c>
      <c r="CH20" s="79" t="s">
        <v>166</v>
      </c>
      <c r="CI20" s="79" t="s">
        <v>167</v>
      </c>
      <c r="CJ20" s="79" t="s">
        <v>168</v>
      </c>
      <c r="CK20" s="79" t="s">
        <v>169</v>
      </c>
      <c r="CL20" s="79" t="s">
        <v>170</v>
      </c>
      <c r="CM20" s="79" t="s">
        <v>171</v>
      </c>
      <c r="CN20" s="79" t="s">
        <v>172</v>
      </c>
      <c r="CO20" s="79" t="s">
        <v>173</v>
      </c>
      <c r="CP20" s="79" t="s">
        <v>174</v>
      </c>
      <c r="CQ20" s="79" t="s">
        <v>175</v>
      </c>
      <c r="CU20" s="75"/>
    </row>
    <row r="21" spans="1:99" ht="18" x14ac:dyDescent="0.25">
      <c r="A21" s="97" t="s">
        <v>194</v>
      </c>
      <c r="B21" s="15">
        <v>46.79</v>
      </c>
      <c r="C21" s="2">
        <v>46.3</v>
      </c>
      <c r="D21" s="2">
        <v>45.6</v>
      </c>
      <c r="E21" s="2">
        <v>45.7</v>
      </c>
      <c r="F21" s="2">
        <v>45.7</v>
      </c>
      <c r="G21" s="2">
        <v>46</v>
      </c>
      <c r="H21" s="2">
        <v>45</v>
      </c>
      <c r="I21" s="2">
        <v>46.8</v>
      </c>
      <c r="J21" s="2">
        <v>46.3</v>
      </c>
      <c r="K21" s="2">
        <v>45.5</v>
      </c>
      <c r="L21" s="2">
        <v>46</v>
      </c>
      <c r="M21" s="2">
        <v>46.2</v>
      </c>
      <c r="N21" s="2">
        <v>46.1</v>
      </c>
      <c r="O21" s="2">
        <v>45.6</v>
      </c>
      <c r="P21" s="2">
        <v>45.9</v>
      </c>
      <c r="Q21" s="2">
        <v>45.7</v>
      </c>
      <c r="R21" s="2">
        <v>45.9</v>
      </c>
      <c r="S21" s="2">
        <v>46.3</v>
      </c>
      <c r="T21" s="2">
        <v>45.9</v>
      </c>
      <c r="U21" s="2">
        <v>44</v>
      </c>
      <c r="V21" s="2">
        <v>45.9</v>
      </c>
      <c r="W21" s="2">
        <v>45</v>
      </c>
      <c r="X21" s="2">
        <v>46.7</v>
      </c>
      <c r="Y21" s="2">
        <v>44.5</v>
      </c>
      <c r="Z21" s="2">
        <v>43.7</v>
      </c>
      <c r="AA21" s="2">
        <v>45.7</v>
      </c>
      <c r="AB21" s="2">
        <v>44.5</v>
      </c>
      <c r="AC21" s="2">
        <v>45.8</v>
      </c>
      <c r="AD21" s="2">
        <v>44.8</v>
      </c>
      <c r="AE21" s="2">
        <v>46.3</v>
      </c>
      <c r="AF21" s="2">
        <v>46.1</v>
      </c>
      <c r="AG21" s="2">
        <v>43.7</v>
      </c>
      <c r="AH21" s="2">
        <v>44.2</v>
      </c>
      <c r="AI21" s="2">
        <v>47</v>
      </c>
      <c r="AJ21" s="2">
        <v>46.3</v>
      </c>
      <c r="AK21" s="2">
        <v>47</v>
      </c>
      <c r="AL21" s="2">
        <v>41.4</v>
      </c>
      <c r="AM21" s="2">
        <v>39.200000000000003</v>
      </c>
      <c r="AN21" s="2">
        <v>44.8</v>
      </c>
      <c r="AO21" s="2">
        <v>47.8</v>
      </c>
      <c r="AP21" s="2">
        <v>45</v>
      </c>
      <c r="AQ21" s="2">
        <v>46.3</v>
      </c>
      <c r="AR21" s="2">
        <v>44.2</v>
      </c>
      <c r="AS21" s="2">
        <v>42.9</v>
      </c>
      <c r="AT21" s="2">
        <v>46</v>
      </c>
      <c r="AU21" s="2">
        <v>43.4</v>
      </c>
      <c r="AV21" s="2">
        <v>44.8</v>
      </c>
      <c r="AW21" s="2">
        <v>46.8</v>
      </c>
      <c r="AX21" s="2">
        <v>46.4</v>
      </c>
      <c r="AY21" s="2">
        <v>44.9</v>
      </c>
      <c r="AZ21" s="2">
        <v>43.4</v>
      </c>
      <c r="BA21" s="2">
        <v>42.2</v>
      </c>
      <c r="BB21" s="2">
        <v>42.6</v>
      </c>
      <c r="BC21" s="2">
        <v>45.7</v>
      </c>
      <c r="BD21" s="2">
        <v>47.4</v>
      </c>
      <c r="BE21" s="2">
        <v>46.8</v>
      </c>
      <c r="BF21" s="2">
        <v>47.5</v>
      </c>
      <c r="BG21" s="2">
        <v>47.4</v>
      </c>
      <c r="BH21" s="2">
        <v>45.3</v>
      </c>
      <c r="BI21" s="2">
        <v>45.8</v>
      </c>
      <c r="BJ21" s="2">
        <v>46.4</v>
      </c>
      <c r="BK21" s="2">
        <v>45.3</v>
      </c>
      <c r="BL21" s="2">
        <v>46.4</v>
      </c>
      <c r="BM21" s="2">
        <v>45</v>
      </c>
      <c r="BN21" s="2">
        <v>45.1</v>
      </c>
      <c r="BO21" s="2">
        <v>45.6</v>
      </c>
      <c r="BP21" s="2">
        <v>45.4</v>
      </c>
      <c r="BQ21" s="2">
        <v>46</v>
      </c>
      <c r="BR21" s="2">
        <v>45.5</v>
      </c>
      <c r="BS21" s="2">
        <v>46.9</v>
      </c>
      <c r="BT21" s="2">
        <v>46.3</v>
      </c>
      <c r="BU21" s="2">
        <v>43.8</v>
      </c>
      <c r="BV21" s="2">
        <v>46.7</v>
      </c>
      <c r="BW21" s="2">
        <v>47</v>
      </c>
      <c r="BX21" s="2">
        <v>46.4</v>
      </c>
      <c r="BY21" s="2">
        <v>45.8</v>
      </c>
      <c r="BZ21" s="2">
        <v>43.4</v>
      </c>
      <c r="CA21" s="2">
        <v>43.5</v>
      </c>
      <c r="CB21" s="2">
        <v>41.6</v>
      </c>
      <c r="CC21" s="2">
        <v>37.1</v>
      </c>
      <c r="CD21" s="2">
        <v>37.299999999999997</v>
      </c>
      <c r="CE21" s="2">
        <v>42.7</v>
      </c>
      <c r="CF21" s="2">
        <v>42.5</v>
      </c>
      <c r="CG21" s="2">
        <v>41.8</v>
      </c>
      <c r="CH21" s="2">
        <v>21.8</v>
      </c>
      <c r="CI21" s="2">
        <v>44.1</v>
      </c>
      <c r="CJ21" s="2">
        <v>42.4</v>
      </c>
      <c r="CK21" s="2">
        <v>24.9</v>
      </c>
      <c r="CL21" s="2">
        <v>46.1</v>
      </c>
      <c r="CM21" s="2">
        <v>49.8</v>
      </c>
      <c r="CN21" s="2">
        <v>43.2</v>
      </c>
      <c r="CO21" s="2">
        <v>47.1</v>
      </c>
      <c r="CP21" s="2">
        <v>47</v>
      </c>
      <c r="CQ21" s="2">
        <v>46.9</v>
      </c>
    </row>
    <row r="22" spans="1:99" ht="18" x14ac:dyDescent="0.25">
      <c r="A22" s="97" t="s">
        <v>195</v>
      </c>
      <c r="B22" s="15">
        <v>3.1199999999999997</v>
      </c>
      <c r="C22" s="2">
        <v>0.86</v>
      </c>
      <c r="D22" s="2">
        <v>0.71</v>
      </c>
      <c r="E22" s="2">
        <v>0.49</v>
      </c>
      <c r="F22" s="2">
        <v>0.48</v>
      </c>
      <c r="G22" s="2">
        <v>0.72</v>
      </c>
      <c r="H22" s="2">
        <v>0.68</v>
      </c>
      <c r="I22" s="2">
        <v>0.91</v>
      </c>
      <c r="J22" s="2">
        <v>0.77</v>
      </c>
      <c r="K22" s="2">
        <v>0.68</v>
      </c>
      <c r="L22" s="2">
        <v>0.89</v>
      </c>
      <c r="M22" s="2">
        <v>1</v>
      </c>
      <c r="N22" s="2">
        <v>1.02</v>
      </c>
      <c r="O22" s="2">
        <v>0.81</v>
      </c>
      <c r="P22" s="2">
        <v>0.48</v>
      </c>
      <c r="Q22" s="2">
        <v>0.53</v>
      </c>
      <c r="R22" s="2">
        <v>0.54</v>
      </c>
      <c r="S22" s="2">
        <v>0.57999999999999996</v>
      </c>
      <c r="T22" s="2">
        <v>0.55000000000000004</v>
      </c>
      <c r="U22" s="2">
        <v>0.56999999999999995</v>
      </c>
      <c r="V22" s="2">
        <v>0.83</v>
      </c>
      <c r="W22" s="2">
        <v>0.89</v>
      </c>
      <c r="X22" s="2">
        <v>0.94</v>
      </c>
      <c r="Y22" s="2">
        <v>0.84</v>
      </c>
      <c r="Z22" s="2">
        <v>0.81</v>
      </c>
      <c r="AA22" s="2">
        <v>0.69</v>
      </c>
      <c r="AB22" s="2">
        <v>0.77</v>
      </c>
      <c r="AC22" s="2">
        <v>0.59</v>
      </c>
      <c r="AD22" s="2">
        <v>0.59</v>
      </c>
      <c r="AE22" s="2">
        <v>0.89</v>
      </c>
      <c r="AF22" s="2">
        <v>1</v>
      </c>
      <c r="AG22" s="2">
        <v>0.87</v>
      </c>
      <c r="AH22" s="2">
        <v>0.89</v>
      </c>
      <c r="AI22" s="2">
        <v>0.88</v>
      </c>
      <c r="AJ22" s="2">
        <v>0.96</v>
      </c>
      <c r="AK22" s="2">
        <v>0.89</v>
      </c>
      <c r="AL22" s="2">
        <v>0.9</v>
      </c>
      <c r="AM22" s="2">
        <v>0.85</v>
      </c>
      <c r="AN22" s="2">
        <v>0.56999999999999995</v>
      </c>
      <c r="AO22" s="2">
        <v>0.67</v>
      </c>
      <c r="AP22" s="2">
        <v>0.72</v>
      </c>
      <c r="AQ22" s="2">
        <v>0.73</v>
      </c>
      <c r="AR22" s="2">
        <v>0.6</v>
      </c>
      <c r="AS22" s="2">
        <v>0.77</v>
      </c>
      <c r="AT22" s="2">
        <v>0.85</v>
      </c>
      <c r="AU22" s="2">
        <v>0.76</v>
      </c>
      <c r="AV22" s="2">
        <v>0.89</v>
      </c>
      <c r="AW22" s="2">
        <v>0.94</v>
      </c>
      <c r="AX22" s="2">
        <v>0.91</v>
      </c>
      <c r="AY22" s="2">
        <v>0.85</v>
      </c>
      <c r="AZ22" s="2">
        <v>0.75</v>
      </c>
      <c r="BA22" s="2">
        <v>0.84</v>
      </c>
      <c r="BB22" s="2">
        <v>0.84</v>
      </c>
      <c r="BC22" s="2">
        <v>0.84</v>
      </c>
      <c r="BD22" s="2">
        <v>0.79</v>
      </c>
      <c r="BE22" s="2">
        <v>0.78</v>
      </c>
      <c r="BF22" s="2">
        <v>0.76</v>
      </c>
      <c r="BG22" s="2">
        <v>0.79</v>
      </c>
      <c r="BH22" s="2">
        <v>0.9</v>
      </c>
      <c r="BI22" s="2">
        <v>0.82</v>
      </c>
      <c r="BJ22" s="2">
        <v>0.84</v>
      </c>
      <c r="BK22" s="2">
        <v>0.85</v>
      </c>
      <c r="BL22" s="2">
        <v>0.86</v>
      </c>
      <c r="BM22" s="2">
        <v>0.88</v>
      </c>
      <c r="BN22" s="2">
        <v>0.86</v>
      </c>
      <c r="BO22" s="2">
        <v>0.8</v>
      </c>
      <c r="BP22" s="2">
        <v>0.8</v>
      </c>
      <c r="BQ22" s="2">
        <v>0.8</v>
      </c>
      <c r="BR22" s="2">
        <v>0.78</v>
      </c>
      <c r="BS22" s="2">
        <v>0.84</v>
      </c>
      <c r="BT22" s="2">
        <v>2.16</v>
      </c>
      <c r="BU22" s="2">
        <v>2.59</v>
      </c>
      <c r="BV22" s="2">
        <v>0.7</v>
      </c>
      <c r="BW22" s="2">
        <v>1.86</v>
      </c>
      <c r="BX22" s="2">
        <v>1.97</v>
      </c>
      <c r="BY22" s="2">
        <v>2.84</v>
      </c>
      <c r="BZ22" s="2">
        <v>2.99</v>
      </c>
      <c r="CA22" s="2">
        <v>2.96</v>
      </c>
      <c r="CB22" s="2">
        <v>0.71</v>
      </c>
      <c r="CC22" s="2">
        <v>0.41</v>
      </c>
      <c r="CD22" s="2">
        <v>0.45</v>
      </c>
      <c r="CE22" s="2">
        <v>0.56999999999999995</v>
      </c>
      <c r="CF22" s="2">
        <v>0.68</v>
      </c>
      <c r="CG22" s="2">
        <v>0.53</v>
      </c>
      <c r="CH22" s="2">
        <v>0.62</v>
      </c>
      <c r="CI22" s="2">
        <v>1.89</v>
      </c>
      <c r="CJ22" s="2">
        <v>2.21</v>
      </c>
      <c r="CK22" s="2">
        <v>0.88</v>
      </c>
      <c r="CL22" s="2">
        <v>0.89</v>
      </c>
      <c r="CM22" s="2">
        <v>1.4</v>
      </c>
      <c r="CN22" s="2">
        <v>0.99</v>
      </c>
      <c r="CO22" s="2">
        <v>1.02</v>
      </c>
      <c r="CP22" s="2">
        <v>2.21</v>
      </c>
      <c r="CQ22" s="2">
        <v>1.96</v>
      </c>
    </row>
    <row r="23" spans="1:99" ht="18" x14ac:dyDescent="0.25">
      <c r="A23" s="97" t="s">
        <v>196</v>
      </c>
      <c r="B23" s="15">
        <v>14.053333333333333</v>
      </c>
      <c r="C23" s="2">
        <v>9.89</v>
      </c>
      <c r="D23" s="2">
        <v>10.93</v>
      </c>
      <c r="E23" s="2">
        <v>11.35</v>
      </c>
      <c r="F23" s="2">
        <v>10.87</v>
      </c>
      <c r="G23" s="2">
        <v>10.02</v>
      </c>
      <c r="H23" s="2">
        <v>10.039999999999999</v>
      </c>
      <c r="I23" s="2">
        <v>10.3</v>
      </c>
      <c r="J23" s="2">
        <v>10.23</v>
      </c>
      <c r="K23" s="2">
        <v>9.9600000000000009</v>
      </c>
      <c r="L23" s="2">
        <v>10.050000000000001</v>
      </c>
      <c r="M23" s="2">
        <v>9.83</v>
      </c>
      <c r="N23" s="2">
        <v>9.9600000000000009</v>
      </c>
      <c r="O23" s="2">
        <v>9.67</v>
      </c>
      <c r="P23" s="2">
        <v>10.66</v>
      </c>
      <c r="Q23" s="2">
        <v>11.13</v>
      </c>
      <c r="R23" s="2">
        <v>11.2</v>
      </c>
      <c r="S23" s="2">
        <v>10.78</v>
      </c>
      <c r="T23" s="2">
        <v>10.68</v>
      </c>
      <c r="U23" s="2">
        <v>9.7200000000000006</v>
      </c>
      <c r="V23" s="2">
        <v>9.86</v>
      </c>
      <c r="W23" s="2">
        <v>9.56</v>
      </c>
      <c r="X23" s="2">
        <v>10.119999999999999</v>
      </c>
      <c r="Y23" s="2">
        <v>8.5</v>
      </c>
      <c r="Z23" s="2">
        <v>9.15</v>
      </c>
      <c r="AA23" s="2">
        <v>9.92</v>
      </c>
      <c r="AB23" s="2">
        <v>8.94</v>
      </c>
      <c r="AC23" s="2">
        <v>10.7</v>
      </c>
      <c r="AD23" s="2">
        <v>10.78</v>
      </c>
      <c r="AE23" s="2">
        <v>9.68</v>
      </c>
      <c r="AF23" s="2">
        <v>9.92</v>
      </c>
      <c r="AG23" s="2">
        <v>9.06</v>
      </c>
      <c r="AH23" s="2">
        <v>9.08</v>
      </c>
      <c r="AI23" s="2">
        <v>10.65</v>
      </c>
      <c r="AJ23" s="2">
        <v>10.02</v>
      </c>
      <c r="AK23" s="2">
        <v>10.71</v>
      </c>
      <c r="AL23" s="2">
        <v>8.4700000000000006</v>
      </c>
      <c r="AM23" s="2">
        <v>7.85</v>
      </c>
      <c r="AN23" s="2">
        <v>10.36</v>
      </c>
      <c r="AO23" s="2">
        <v>11.29</v>
      </c>
      <c r="AP23" s="2">
        <v>10.32</v>
      </c>
      <c r="AQ23" s="2">
        <v>10.08</v>
      </c>
      <c r="AR23" s="2">
        <v>10.86</v>
      </c>
      <c r="AS23" s="2">
        <v>10.32</v>
      </c>
      <c r="AT23" s="2">
        <v>10.17</v>
      </c>
      <c r="AU23" s="2">
        <v>9.89</v>
      </c>
      <c r="AV23" s="2">
        <v>9.68</v>
      </c>
      <c r="AW23" s="2">
        <v>12.6</v>
      </c>
      <c r="AX23" s="2">
        <v>10.34</v>
      </c>
      <c r="AY23" s="2">
        <v>9.66</v>
      </c>
      <c r="AZ23" s="2">
        <v>9.34</v>
      </c>
      <c r="BA23" s="2">
        <v>8.9499999999999993</v>
      </c>
      <c r="BB23" s="2">
        <v>8.85</v>
      </c>
      <c r="BC23" s="2">
        <v>9.59</v>
      </c>
      <c r="BD23" s="2">
        <v>10.71</v>
      </c>
      <c r="BE23" s="2">
        <v>10.4</v>
      </c>
      <c r="BF23" s="2">
        <v>9.93</v>
      </c>
      <c r="BG23" s="2">
        <v>9.2799999999999994</v>
      </c>
      <c r="BH23" s="2">
        <v>10.18</v>
      </c>
      <c r="BI23" s="2">
        <v>9.85</v>
      </c>
      <c r="BJ23" s="2">
        <v>10.130000000000001</v>
      </c>
      <c r="BK23" s="2">
        <v>9.4700000000000006</v>
      </c>
      <c r="BL23" s="2">
        <v>10.1</v>
      </c>
      <c r="BM23" s="2">
        <v>9.8000000000000007</v>
      </c>
      <c r="BN23" s="2">
        <v>9.74</v>
      </c>
      <c r="BO23" s="2">
        <v>9.52</v>
      </c>
      <c r="BP23" s="2">
        <v>9.9600000000000009</v>
      </c>
      <c r="BQ23" s="2">
        <v>10.29</v>
      </c>
      <c r="BR23" s="2">
        <v>10.17</v>
      </c>
      <c r="BS23" s="2">
        <v>10.31</v>
      </c>
      <c r="BT23" s="2">
        <v>15.64</v>
      </c>
      <c r="BU23" s="2">
        <v>15.03</v>
      </c>
      <c r="BV23" s="2">
        <v>10.63</v>
      </c>
      <c r="BW23" s="2">
        <v>14.68</v>
      </c>
      <c r="BX23" s="2">
        <v>13.48</v>
      </c>
      <c r="BY23" s="2">
        <v>15.75</v>
      </c>
      <c r="BZ23" s="2">
        <v>14.86</v>
      </c>
      <c r="CA23" s="2">
        <v>14.83</v>
      </c>
      <c r="CB23" s="2">
        <v>6.29</v>
      </c>
      <c r="CC23" s="2">
        <v>2.8</v>
      </c>
      <c r="CD23" s="2">
        <v>2.2400000000000002</v>
      </c>
      <c r="CE23" s="2">
        <v>7.78</v>
      </c>
      <c r="CF23" s="2">
        <v>7.81</v>
      </c>
      <c r="CG23" s="2">
        <v>5.49</v>
      </c>
      <c r="CH23" s="2">
        <v>4.13</v>
      </c>
      <c r="CI23" s="2">
        <v>12.22</v>
      </c>
      <c r="CJ23" s="2">
        <v>12.33</v>
      </c>
      <c r="CK23" s="2">
        <v>6.27</v>
      </c>
      <c r="CL23" s="2">
        <v>10.44</v>
      </c>
      <c r="CM23" s="2">
        <v>15.12</v>
      </c>
      <c r="CN23" s="2">
        <v>9.7200000000000006</v>
      </c>
      <c r="CO23" s="2">
        <v>11.83</v>
      </c>
      <c r="CP23" s="2">
        <v>12.44</v>
      </c>
      <c r="CQ23" s="2">
        <v>13.61</v>
      </c>
    </row>
    <row r="24" spans="1:99" x14ac:dyDescent="0.2">
      <c r="A24" s="97" t="s">
        <v>10</v>
      </c>
      <c r="B24" s="15">
        <v>13.393333333333333</v>
      </c>
      <c r="C24" s="2">
        <v>16</v>
      </c>
      <c r="D24" s="2">
        <v>18</v>
      </c>
      <c r="E24" s="2">
        <v>18</v>
      </c>
      <c r="F24" s="2">
        <v>18.8</v>
      </c>
      <c r="G24" s="2">
        <v>16.600000000000001</v>
      </c>
      <c r="H24" s="2">
        <v>17.3</v>
      </c>
      <c r="I24" s="2">
        <v>16.5</v>
      </c>
      <c r="J24" s="2">
        <v>16.2</v>
      </c>
      <c r="K24" s="2">
        <v>16.5</v>
      </c>
      <c r="L24" s="2">
        <v>16.100000000000001</v>
      </c>
      <c r="M24" s="2">
        <v>16.8</v>
      </c>
      <c r="N24" s="2">
        <v>16.8</v>
      </c>
      <c r="O24" s="2">
        <v>16.7</v>
      </c>
      <c r="P24" s="2">
        <v>17.7</v>
      </c>
      <c r="Q24" s="2">
        <v>17.899999999999999</v>
      </c>
      <c r="R24" s="2">
        <v>17.899999999999999</v>
      </c>
      <c r="S24" s="2">
        <v>18.600000000000001</v>
      </c>
      <c r="T24" s="2">
        <v>18.8</v>
      </c>
      <c r="U24" s="2">
        <v>18.899999999999999</v>
      </c>
      <c r="V24" s="2">
        <v>15.9</v>
      </c>
      <c r="W24" s="2">
        <v>16.5</v>
      </c>
      <c r="X24" s="2">
        <v>17</v>
      </c>
      <c r="Y24" s="2">
        <v>17.899999999999999</v>
      </c>
      <c r="Z24" s="2">
        <v>18</v>
      </c>
      <c r="AA24" s="2">
        <v>18.399999999999999</v>
      </c>
      <c r="AB24" s="2">
        <v>17.399999999999999</v>
      </c>
      <c r="AC24" s="2">
        <v>18.899999999999999</v>
      </c>
      <c r="AD24" s="2">
        <v>17.7</v>
      </c>
      <c r="AE24" s="2">
        <v>15.8</v>
      </c>
      <c r="AF24" s="2">
        <v>16.100000000000001</v>
      </c>
      <c r="AG24" s="2">
        <v>16.8</v>
      </c>
      <c r="AH24" s="2">
        <v>17.100000000000001</v>
      </c>
      <c r="AI24" s="2">
        <v>15.4</v>
      </c>
      <c r="AJ24" s="2">
        <v>15.9</v>
      </c>
      <c r="AK24" s="2">
        <v>16.100000000000001</v>
      </c>
      <c r="AL24" s="2">
        <v>17.5</v>
      </c>
      <c r="AM24" s="2">
        <v>16.5</v>
      </c>
      <c r="AN24" s="2">
        <v>18.7</v>
      </c>
      <c r="AO24" s="2">
        <v>15.3</v>
      </c>
      <c r="AP24" s="2">
        <v>15.6</v>
      </c>
      <c r="AQ24" s="2">
        <v>16</v>
      </c>
      <c r="AR24" s="2">
        <v>15.1</v>
      </c>
      <c r="AS24" s="2">
        <v>16.7</v>
      </c>
      <c r="AT24" s="2">
        <v>15.3</v>
      </c>
      <c r="AU24" s="2">
        <v>16.600000000000001</v>
      </c>
      <c r="AV24" s="2">
        <v>16.7</v>
      </c>
      <c r="AW24" s="2">
        <v>16.3</v>
      </c>
      <c r="AX24" s="2">
        <v>19.2</v>
      </c>
      <c r="AY24" s="2">
        <v>15</v>
      </c>
      <c r="AZ24" s="2">
        <v>14.3</v>
      </c>
      <c r="BA24" s="2">
        <v>15.6</v>
      </c>
      <c r="BB24" s="2">
        <v>14.9</v>
      </c>
      <c r="BC24" s="2">
        <v>16.3</v>
      </c>
      <c r="BD24" s="2">
        <v>15.1</v>
      </c>
      <c r="BE24" s="2">
        <v>15.3</v>
      </c>
      <c r="BF24" s="2">
        <v>15</v>
      </c>
      <c r="BG24" s="2">
        <v>15.6</v>
      </c>
      <c r="BH24" s="2">
        <v>17.100000000000001</v>
      </c>
      <c r="BI24" s="2">
        <v>15.8</v>
      </c>
      <c r="BJ24" s="2">
        <v>15.3</v>
      </c>
      <c r="BK24" s="2">
        <v>15.4</v>
      </c>
      <c r="BL24" s="2">
        <v>14.7</v>
      </c>
      <c r="BM24" s="2">
        <v>16.2</v>
      </c>
      <c r="BN24" s="2">
        <v>15.2</v>
      </c>
      <c r="BO24" s="2">
        <v>13.9</v>
      </c>
      <c r="BP24" s="2">
        <v>13.9</v>
      </c>
      <c r="BQ24" s="2">
        <v>14.2</v>
      </c>
      <c r="BR24" s="2">
        <v>14.1</v>
      </c>
      <c r="BS24" s="2">
        <v>15.1</v>
      </c>
      <c r="BT24" s="2">
        <v>11.5</v>
      </c>
      <c r="BU24" s="2">
        <v>11.6</v>
      </c>
      <c r="BV24" s="2">
        <v>15.5</v>
      </c>
      <c r="BW24" s="2">
        <v>12.2</v>
      </c>
      <c r="BX24" s="2">
        <v>13.3</v>
      </c>
      <c r="BY24" s="2">
        <v>12.6</v>
      </c>
      <c r="BZ24" s="2">
        <v>12.5</v>
      </c>
      <c r="CA24" s="2">
        <v>12.5</v>
      </c>
      <c r="CB24" s="2">
        <v>19.100000000000001</v>
      </c>
      <c r="CC24" s="2">
        <v>18.7</v>
      </c>
      <c r="CD24" s="2">
        <v>20.399999999999999</v>
      </c>
      <c r="CE24" s="2">
        <v>18.399999999999999</v>
      </c>
      <c r="CF24" s="2">
        <v>18.8</v>
      </c>
      <c r="CG24" s="2">
        <v>18.3</v>
      </c>
      <c r="CH24" s="2">
        <v>21</v>
      </c>
      <c r="CI24" s="2">
        <v>13.3</v>
      </c>
      <c r="CJ24" s="2">
        <v>13.2</v>
      </c>
      <c r="CK24" s="2">
        <v>16.100000000000001</v>
      </c>
      <c r="CL24" s="2">
        <v>15.9</v>
      </c>
      <c r="CM24" s="2">
        <v>5.6</v>
      </c>
      <c r="CN24" s="2">
        <v>17.2</v>
      </c>
      <c r="CO24" s="2">
        <v>14.4</v>
      </c>
      <c r="CP24" s="2">
        <v>12.8</v>
      </c>
      <c r="CQ24" s="2">
        <v>10.5</v>
      </c>
    </row>
    <row r="25" spans="1:99" x14ac:dyDescent="0.2">
      <c r="A25" s="97" t="s">
        <v>11</v>
      </c>
      <c r="B25" s="15">
        <v>0.25666666666666665</v>
      </c>
      <c r="C25" s="2">
        <v>0.33</v>
      </c>
      <c r="D25" s="2">
        <v>0.4</v>
      </c>
      <c r="E25" s="2">
        <v>0.39</v>
      </c>
      <c r="F25" s="2">
        <v>0.41</v>
      </c>
      <c r="G25" s="2">
        <v>0.36</v>
      </c>
      <c r="H25" s="2">
        <v>0.4</v>
      </c>
      <c r="I25" s="2">
        <v>0.36</v>
      </c>
      <c r="J25" s="2">
        <v>0.28999999999999998</v>
      </c>
      <c r="K25" s="2">
        <v>0.3</v>
      </c>
      <c r="L25" s="2">
        <v>0.34</v>
      </c>
      <c r="M25" s="2">
        <v>0.34</v>
      </c>
      <c r="N25" s="2">
        <v>0.35</v>
      </c>
      <c r="O25" s="2">
        <v>0.34</v>
      </c>
      <c r="P25" s="2">
        <v>0.4</v>
      </c>
      <c r="Q25" s="2">
        <v>0.39</v>
      </c>
      <c r="R25" s="2">
        <v>0.39</v>
      </c>
      <c r="S25" s="2">
        <v>0.41</v>
      </c>
      <c r="T25" s="2">
        <v>0.41</v>
      </c>
      <c r="U25" s="2">
        <v>0.42</v>
      </c>
      <c r="V25" s="2">
        <v>0.31</v>
      </c>
      <c r="W25" s="2">
        <v>0.31</v>
      </c>
      <c r="X25" s="2">
        <v>0.36</v>
      </c>
      <c r="Y25" s="2">
        <v>0.32</v>
      </c>
      <c r="Z25" s="2">
        <v>0.33</v>
      </c>
      <c r="AA25" s="2">
        <v>0.4</v>
      </c>
      <c r="AB25" s="2">
        <v>0.33</v>
      </c>
      <c r="AC25" s="2">
        <v>0.42</v>
      </c>
      <c r="AD25" s="2">
        <v>0.39</v>
      </c>
      <c r="AE25" s="2">
        <v>0.34</v>
      </c>
      <c r="AF25" s="2">
        <v>0.31</v>
      </c>
      <c r="AG25" s="2">
        <v>0.34</v>
      </c>
      <c r="AH25" s="2">
        <v>0.34</v>
      </c>
      <c r="AI25" s="2">
        <v>0.28000000000000003</v>
      </c>
      <c r="AJ25" s="2">
        <v>0.32</v>
      </c>
      <c r="AK25" s="2">
        <v>0.34</v>
      </c>
      <c r="AL25" s="2">
        <v>0.36</v>
      </c>
      <c r="AM25" s="2">
        <v>0.34</v>
      </c>
      <c r="AN25" s="2">
        <v>0.37</v>
      </c>
      <c r="AO25" s="2">
        <v>0.33</v>
      </c>
      <c r="AP25" s="2">
        <v>0.2</v>
      </c>
      <c r="AQ25" s="2">
        <v>0.32</v>
      </c>
      <c r="AR25" s="2">
        <v>0.17</v>
      </c>
      <c r="AS25" s="2">
        <v>0.24</v>
      </c>
      <c r="AT25" s="2">
        <v>0.28000000000000003</v>
      </c>
      <c r="AU25" s="2">
        <v>0.28999999999999998</v>
      </c>
      <c r="AV25" s="2">
        <v>0.2</v>
      </c>
      <c r="AW25" s="2">
        <v>0.1</v>
      </c>
      <c r="AX25" s="2">
        <v>0.13</v>
      </c>
      <c r="AY25" s="2">
        <v>0.27</v>
      </c>
      <c r="AZ25" s="2">
        <v>0.27</v>
      </c>
      <c r="BA25" s="2">
        <v>0.3</v>
      </c>
      <c r="BB25" s="2">
        <v>0.23</v>
      </c>
      <c r="BC25" s="2">
        <v>0.31</v>
      </c>
      <c r="BD25" s="2">
        <v>0.21</v>
      </c>
      <c r="BE25" s="2">
        <v>0.17</v>
      </c>
      <c r="BF25" s="2">
        <v>0.15</v>
      </c>
      <c r="BG25" s="2">
        <v>0.16</v>
      </c>
      <c r="BH25" s="2">
        <v>0.18</v>
      </c>
      <c r="BI25" s="2">
        <v>0.28999999999999998</v>
      </c>
      <c r="BJ25" s="2">
        <v>0.3</v>
      </c>
      <c r="BK25" s="2">
        <v>0.35</v>
      </c>
      <c r="BL25" s="2">
        <v>0.28000000000000003</v>
      </c>
      <c r="BM25" s="2">
        <v>0.34</v>
      </c>
      <c r="BN25" s="2">
        <v>0.3</v>
      </c>
      <c r="BO25" s="2">
        <v>0.25</v>
      </c>
      <c r="BP25" s="2">
        <v>0.23</v>
      </c>
      <c r="BQ25" s="2">
        <v>0.17</v>
      </c>
      <c r="BR25" s="2">
        <v>0.18</v>
      </c>
      <c r="BS25" s="2">
        <v>0.32</v>
      </c>
      <c r="BT25" s="2">
        <v>0.22</v>
      </c>
      <c r="BU25" s="2">
        <v>0.22</v>
      </c>
      <c r="BV25" s="2">
        <v>0.31</v>
      </c>
      <c r="BW25" s="2">
        <v>0.25</v>
      </c>
      <c r="BX25" s="2">
        <v>0.25</v>
      </c>
      <c r="BY25" s="2">
        <v>0.22</v>
      </c>
      <c r="BZ25" s="2">
        <v>0.24</v>
      </c>
      <c r="CA25" s="2">
        <v>0.25</v>
      </c>
      <c r="CB25" s="2">
        <v>0.41</v>
      </c>
      <c r="CC25" s="2">
        <v>0.42</v>
      </c>
      <c r="CD25" s="2">
        <v>0.47</v>
      </c>
      <c r="CE25" s="2">
        <v>0.4</v>
      </c>
      <c r="CF25" s="2">
        <v>0.4</v>
      </c>
      <c r="CG25" s="2">
        <v>0.33</v>
      </c>
      <c r="CH25" s="2">
        <v>0.25</v>
      </c>
      <c r="CI25" s="2">
        <v>0.22</v>
      </c>
      <c r="CJ25" s="2">
        <v>0.22</v>
      </c>
      <c r="CK25" s="2">
        <v>0.3</v>
      </c>
      <c r="CL25" s="2">
        <v>0.33</v>
      </c>
      <c r="CM25" s="2">
        <v>0.16</v>
      </c>
      <c r="CN25" s="2">
        <v>0.34</v>
      </c>
      <c r="CO25" s="2">
        <v>0.3</v>
      </c>
      <c r="CP25" s="2">
        <v>0.31</v>
      </c>
      <c r="CQ25" s="2">
        <v>0.27</v>
      </c>
    </row>
    <row r="26" spans="1:99" x14ac:dyDescent="0.2">
      <c r="A26" s="97" t="s">
        <v>12</v>
      </c>
      <c r="B26" s="15">
        <v>4.0866666666666669</v>
      </c>
      <c r="C26" s="2">
        <v>8.34</v>
      </c>
      <c r="D26" s="2">
        <v>9.09</v>
      </c>
      <c r="E26" s="2">
        <v>9.51</v>
      </c>
      <c r="F26" s="2">
        <v>10.83</v>
      </c>
      <c r="G26" s="2">
        <v>8.67</v>
      </c>
      <c r="H26" s="2">
        <v>8.39</v>
      </c>
      <c r="I26" s="2">
        <v>8.4499999999999993</v>
      </c>
      <c r="J26" s="2">
        <v>8.69</v>
      </c>
      <c r="K26" s="2">
        <v>8.59</v>
      </c>
      <c r="L26" s="2">
        <v>8.41</v>
      </c>
      <c r="M26" s="2">
        <v>8.9</v>
      </c>
      <c r="N26" s="2">
        <v>8.77</v>
      </c>
      <c r="O26" s="2">
        <v>8.4700000000000006</v>
      </c>
      <c r="P26" s="2">
        <v>8.76</v>
      </c>
      <c r="Q26" s="2">
        <v>8.69</v>
      </c>
      <c r="R26" s="2">
        <v>8.82</v>
      </c>
      <c r="S26" s="2">
        <v>9.49</v>
      </c>
      <c r="T26" s="2">
        <v>10.41</v>
      </c>
      <c r="U26" s="2">
        <v>8.27</v>
      </c>
      <c r="V26" s="2">
        <v>8.57</v>
      </c>
      <c r="W26" s="2">
        <v>8.25</v>
      </c>
      <c r="X26" s="2">
        <v>8.86</v>
      </c>
      <c r="Y26" s="2">
        <v>7.7</v>
      </c>
      <c r="Z26" s="2">
        <v>8.23</v>
      </c>
      <c r="AA26" s="2">
        <v>9.02</v>
      </c>
      <c r="AB26" s="2">
        <v>8.09</v>
      </c>
      <c r="AC26" s="2">
        <v>9.7200000000000006</v>
      </c>
      <c r="AD26" s="2">
        <v>8.67</v>
      </c>
      <c r="AE26" s="2">
        <v>8.43</v>
      </c>
      <c r="AF26" s="2">
        <v>8.39</v>
      </c>
      <c r="AG26" s="2">
        <v>9.19</v>
      </c>
      <c r="AH26" s="2">
        <v>9.0399999999999991</v>
      </c>
      <c r="AI26" s="2">
        <v>8.41</v>
      </c>
      <c r="AJ26" s="2">
        <v>8.15</v>
      </c>
      <c r="AK26" s="2">
        <v>8.73</v>
      </c>
      <c r="AL26" s="2">
        <v>9.82</v>
      </c>
      <c r="AM26" s="2">
        <v>10.48</v>
      </c>
      <c r="AN26" s="2">
        <v>9.3800000000000008</v>
      </c>
      <c r="AO26" s="2">
        <v>8.73</v>
      </c>
      <c r="AP26" s="2">
        <v>8.89</v>
      </c>
      <c r="AQ26" s="2">
        <v>9.84</v>
      </c>
      <c r="AR26" s="2">
        <v>9.3699999999999992</v>
      </c>
      <c r="AS26" s="2">
        <v>9.91</v>
      </c>
      <c r="AT26" s="2">
        <v>8.56</v>
      </c>
      <c r="AU26" s="2">
        <v>8.9499999999999993</v>
      </c>
      <c r="AV26" s="2">
        <v>8.5399999999999991</v>
      </c>
      <c r="AW26" s="2">
        <v>10.92</v>
      </c>
      <c r="AX26" s="2">
        <v>11.62</v>
      </c>
      <c r="AY26" s="2">
        <v>8.8000000000000007</v>
      </c>
      <c r="AZ26" s="2">
        <v>10.79</v>
      </c>
      <c r="BA26" s="2">
        <v>11.52</v>
      </c>
      <c r="BB26" s="2">
        <v>11.46</v>
      </c>
      <c r="BC26" s="2">
        <v>8.42</v>
      </c>
      <c r="BD26" s="2">
        <v>11.16</v>
      </c>
      <c r="BE26" s="2">
        <v>10.89</v>
      </c>
      <c r="BF26" s="2">
        <v>13.57</v>
      </c>
      <c r="BG26" s="2">
        <v>14.82</v>
      </c>
      <c r="BH26" s="2">
        <v>13.49</v>
      </c>
      <c r="BI26" s="2">
        <v>8.39</v>
      </c>
      <c r="BJ26" s="2">
        <v>8.42</v>
      </c>
      <c r="BK26" s="2">
        <v>9.06</v>
      </c>
      <c r="BL26" s="2">
        <v>9.49</v>
      </c>
      <c r="BM26" s="2">
        <v>8.94</v>
      </c>
      <c r="BN26" s="2">
        <v>9.14</v>
      </c>
      <c r="BO26" s="2">
        <v>14.28</v>
      </c>
      <c r="BP26" s="2">
        <v>12.14</v>
      </c>
      <c r="BQ26" s="2">
        <v>14.34</v>
      </c>
      <c r="BR26" s="2">
        <v>15.12</v>
      </c>
      <c r="BS26" s="2">
        <v>8.68</v>
      </c>
      <c r="BT26" s="2">
        <v>4.9400000000000004</v>
      </c>
      <c r="BU26" s="2">
        <v>4.5</v>
      </c>
      <c r="BV26" s="2">
        <v>9.42</v>
      </c>
      <c r="BW26" s="2">
        <v>5.64</v>
      </c>
      <c r="BX26" s="2">
        <v>6.15</v>
      </c>
      <c r="BY26" s="2">
        <v>4.5599999999999996</v>
      </c>
      <c r="BZ26" s="2">
        <v>3.94</v>
      </c>
      <c r="CA26" s="2">
        <v>3.98</v>
      </c>
      <c r="CB26" s="2">
        <v>14.2</v>
      </c>
      <c r="CC26" s="2">
        <v>19.75</v>
      </c>
      <c r="CD26" s="2">
        <v>21.53</v>
      </c>
      <c r="CE26" s="2">
        <v>11.24</v>
      </c>
      <c r="CF26" s="2">
        <v>10.9</v>
      </c>
      <c r="CG26" s="2">
        <v>16.27</v>
      </c>
      <c r="CH26" s="2">
        <v>5.53</v>
      </c>
      <c r="CI26" s="2">
        <v>10.1</v>
      </c>
      <c r="CJ26" s="2">
        <v>10</v>
      </c>
      <c r="CK26" s="2">
        <v>5.19</v>
      </c>
      <c r="CL26" s="2">
        <v>8.74</v>
      </c>
      <c r="CM26" s="2">
        <v>5.1100000000000003</v>
      </c>
      <c r="CN26" s="2">
        <v>8.64</v>
      </c>
      <c r="CO26" s="2">
        <v>8.73</v>
      </c>
      <c r="CP26" s="2">
        <v>8.3800000000000008</v>
      </c>
      <c r="CQ26" s="2">
        <v>8.48</v>
      </c>
    </row>
    <row r="27" spans="1:99" x14ac:dyDescent="0.2">
      <c r="A27" s="97" t="s">
        <v>13</v>
      </c>
      <c r="B27" s="15">
        <v>7.6133333333333342</v>
      </c>
      <c r="C27" s="2">
        <v>6.36</v>
      </c>
      <c r="D27" s="2">
        <v>7.52</v>
      </c>
      <c r="E27" s="2">
        <v>7.84</v>
      </c>
      <c r="F27" s="2">
        <v>7.75</v>
      </c>
      <c r="G27" s="2">
        <v>6.98</v>
      </c>
      <c r="H27" s="2">
        <v>7.07</v>
      </c>
      <c r="I27" s="2">
        <v>6.52</v>
      </c>
      <c r="J27" s="2">
        <v>6.58</v>
      </c>
      <c r="K27" s="2">
        <v>6.69</v>
      </c>
      <c r="L27" s="2">
        <v>6.32</v>
      </c>
      <c r="M27" s="2">
        <v>6.14</v>
      </c>
      <c r="N27" s="2">
        <v>6.24</v>
      </c>
      <c r="O27" s="2">
        <v>6.6</v>
      </c>
      <c r="P27" s="2">
        <v>7.53</v>
      </c>
      <c r="Q27" s="2">
        <v>7.54</v>
      </c>
      <c r="R27" s="2">
        <v>7.76</v>
      </c>
      <c r="S27" s="2">
        <v>8.19</v>
      </c>
      <c r="T27" s="2">
        <v>7.84</v>
      </c>
      <c r="U27" s="2">
        <v>6.81</v>
      </c>
      <c r="V27" s="2">
        <v>6.04</v>
      </c>
      <c r="W27" s="2">
        <v>6.17</v>
      </c>
      <c r="X27" s="2">
        <v>6.57</v>
      </c>
      <c r="Y27" s="2">
        <v>6.63</v>
      </c>
      <c r="Z27" s="2">
        <v>6.23</v>
      </c>
      <c r="AA27" s="2">
        <v>7.57</v>
      </c>
      <c r="AB27" s="2">
        <v>6.35</v>
      </c>
      <c r="AC27" s="2">
        <v>8.02</v>
      </c>
      <c r="AD27" s="2">
        <v>7.83</v>
      </c>
      <c r="AE27" s="2">
        <v>6.45</v>
      </c>
      <c r="AF27" s="2">
        <v>6.07</v>
      </c>
      <c r="AG27" s="2">
        <v>5.74</v>
      </c>
      <c r="AH27" s="2">
        <v>5.86</v>
      </c>
      <c r="AI27" s="2">
        <v>6.38</v>
      </c>
      <c r="AJ27" s="2">
        <v>6.5</v>
      </c>
      <c r="AK27" s="2">
        <v>6.27</v>
      </c>
      <c r="AL27" s="2">
        <v>5.77</v>
      </c>
      <c r="AM27" s="2">
        <v>5.76</v>
      </c>
      <c r="AN27" s="2">
        <v>7.39</v>
      </c>
      <c r="AO27" s="2">
        <v>6.31</v>
      </c>
      <c r="AP27" s="2">
        <v>5.26</v>
      </c>
      <c r="AQ27" s="2">
        <v>5.9</v>
      </c>
      <c r="AR27" s="2">
        <v>5.13</v>
      </c>
      <c r="AS27" s="2">
        <v>5.86</v>
      </c>
      <c r="AT27" s="2">
        <v>6.04</v>
      </c>
      <c r="AU27" s="2">
        <v>6.37</v>
      </c>
      <c r="AV27" s="2">
        <v>5.62</v>
      </c>
      <c r="AW27" s="2">
        <v>3.64</v>
      </c>
      <c r="AX27" s="2">
        <v>3.44</v>
      </c>
      <c r="AY27" s="2">
        <v>6.15</v>
      </c>
      <c r="AZ27" s="2">
        <v>5.86</v>
      </c>
      <c r="BA27" s="2">
        <v>6.04</v>
      </c>
      <c r="BB27" s="2">
        <v>5.39</v>
      </c>
      <c r="BC27" s="2">
        <v>5.88</v>
      </c>
      <c r="BD27" s="2">
        <v>4.24</v>
      </c>
      <c r="BE27" s="2">
        <v>4.3099999999999996</v>
      </c>
      <c r="BF27" s="2">
        <v>3.63</v>
      </c>
      <c r="BG27" s="2">
        <v>3.44</v>
      </c>
      <c r="BH27" s="2">
        <v>3.93</v>
      </c>
      <c r="BI27" s="2">
        <v>6.17</v>
      </c>
      <c r="BJ27" s="2">
        <v>6.22</v>
      </c>
      <c r="BK27" s="2">
        <v>5.75</v>
      </c>
      <c r="BL27" s="2">
        <v>5.18</v>
      </c>
      <c r="BM27" s="2">
        <v>6.36</v>
      </c>
      <c r="BN27" s="2">
        <v>5.9</v>
      </c>
      <c r="BO27" s="2">
        <v>4.4800000000000004</v>
      </c>
      <c r="BP27" s="2">
        <v>4.3899999999999997</v>
      </c>
      <c r="BQ27" s="2">
        <v>4.59</v>
      </c>
      <c r="BR27" s="2">
        <v>4.62</v>
      </c>
      <c r="BS27" s="2">
        <v>6.24</v>
      </c>
      <c r="BT27" s="2">
        <v>6.86</v>
      </c>
      <c r="BU27" s="2">
        <v>8.89</v>
      </c>
      <c r="BV27" s="2">
        <v>6.2</v>
      </c>
      <c r="BW27" s="2">
        <v>6.62</v>
      </c>
      <c r="BX27" s="2">
        <v>6.67</v>
      </c>
      <c r="BY27" s="2">
        <v>6.59</v>
      </c>
      <c r="BZ27" s="2">
        <v>8.7799999999999994</v>
      </c>
      <c r="CA27" s="2">
        <v>8.75</v>
      </c>
      <c r="CB27" s="2">
        <v>4.8499999999999996</v>
      </c>
      <c r="CC27" s="2">
        <v>5.44</v>
      </c>
      <c r="CD27" s="2">
        <v>4.9000000000000004</v>
      </c>
      <c r="CE27" s="2">
        <v>4.83</v>
      </c>
      <c r="CF27" s="2">
        <v>4.9800000000000004</v>
      </c>
      <c r="CG27" s="2">
        <v>4.72</v>
      </c>
      <c r="CH27" s="2">
        <v>6.84</v>
      </c>
      <c r="CI27" s="2">
        <v>6.06</v>
      </c>
      <c r="CJ27" s="2">
        <v>7.44</v>
      </c>
      <c r="CK27" s="2">
        <v>6.94</v>
      </c>
      <c r="CL27" s="2">
        <v>6.25</v>
      </c>
      <c r="CM27" s="2">
        <v>7.62</v>
      </c>
      <c r="CN27" s="2">
        <v>6.39</v>
      </c>
      <c r="CO27" s="2">
        <v>6.53</v>
      </c>
      <c r="CP27" s="2">
        <v>5.75</v>
      </c>
      <c r="CQ27" s="2">
        <v>6.36</v>
      </c>
    </row>
    <row r="28" spans="1:99" ht="18" x14ac:dyDescent="0.25">
      <c r="A28" s="97" t="s">
        <v>197</v>
      </c>
      <c r="B28" s="15">
        <v>3.8133333333333339</v>
      </c>
      <c r="C28" s="2">
        <v>2.8</v>
      </c>
      <c r="D28" s="2">
        <v>2.2999999999999998</v>
      </c>
      <c r="E28" s="2">
        <v>2.8</v>
      </c>
      <c r="F28" s="2">
        <v>2.4</v>
      </c>
      <c r="G28" s="2">
        <v>2.8</v>
      </c>
      <c r="H28" s="2">
        <v>2.9</v>
      </c>
      <c r="I28" s="2">
        <v>2.9</v>
      </c>
      <c r="J28" s="2">
        <v>2.5</v>
      </c>
      <c r="K28" s="2">
        <v>3.1</v>
      </c>
      <c r="L28" s="2">
        <v>3.1</v>
      </c>
      <c r="M28" s="2">
        <v>2.4</v>
      </c>
      <c r="N28" s="2">
        <v>2.7</v>
      </c>
      <c r="O28" s="2">
        <v>3.2</v>
      </c>
      <c r="P28" s="2">
        <v>3</v>
      </c>
      <c r="Q28" s="2">
        <v>2.9</v>
      </c>
      <c r="R28" s="2">
        <v>3</v>
      </c>
      <c r="S28" s="2">
        <v>2.8</v>
      </c>
      <c r="T28" s="2">
        <v>2.5</v>
      </c>
      <c r="U28" s="2">
        <v>3</v>
      </c>
      <c r="V28" s="2">
        <v>3.2</v>
      </c>
      <c r="W28" s="2">
        <v>2.9</v>
      </c>
      <c r="X28" s="2">
        <v>2.9</v>
      </c>
      <c r="Y28" s="2">
        <v>2.5</v>
      </c>
      <c r="Z28" s="2">
        <v>3.1</v>
      </c>
      <c r="AA28" s="2">
        <v>2.7</v>
      </c>
      <c r="AB28" s="2">
        <v>2.8</v>
      </c>
      <c r="AC28" s="2">
        <v>2.8</v>
      </c>
      <c r="AD28" s="2">
        <v>2.9</v>
      </c>
      <c r="AE28" s="2">
        <v>3</v>
      </c>
      <c r="AF28" s="2">
        <v>3.1</v>
      </c>
      <c r="AG28" s="2">
        <v>2.5</v>
      </c>
      <c r="AH28" s="2">
        <v>2.5</v>
      </c>
      <c r="AI28" s="2">
        <v>3.1</v>
      </c>
      <c r="AJ28" s="2">
        <v>3.1</v>
      </c>
      <c r="AK28" s="2">
        <v>3</v>
      </c>
      <c r="AL28" s="2">
        <v>2.4</v>
      </c>
      <c r="AM28" s="2">
        <v>2.5</v>
      </c>
      <c r="AN28" s="2">
        <v>3.1</v>
      </c>
      <c r="AO28" s="2">
        <v>3.3</v>
      </c>
      <c r="AP28" s="2">
        <v>3.1</v>
      </c>
      <c r="AQ28" s="2">
        <v>3.3</v>
      </c>
      <c r="AR28" s="2">
        <v>2.6</v>
      </c>
      <c r="AS28" s="2">
        <v>3</v>
      </c>
      <c r="AT28" s="2">
        <v>3</v>
      </c>
      <c r="AU28" s="2">
        <v>2.9</v>
      </c>
      <c r="AV28" s="2">
        <v>3.4</v>
      </c>
      <c r="AW28" s="2">
        <v>3.3</v>
      </c>
      <c r="AX28" s="2">
        <v>2.9</v>
      </c>
      <c r="AY28" s="2">
        <v>3.5</v>
      </c>
      <c r="AZ28" s="2">
        <v>3.6</v>
      </c>
      <c r="BA28" s="2">
        <v>3.6</v>
      </c>
      <c r="BB28" s="2">
        <v>3</v>
      </c>
      <c r="BC28" s="2">
        <v>2.8</v>
      </c>
      <c r="BD28" s="2">
        <v>2.9</v>
      </c>
      <c r="BE28" s="2">
        <v>3.2</v>
      </c>
      <c r="BF28" s="2">
        <v>2.6</v>
      </c>
      <c r="BG28" s="2">
        <v>2.2999999999999998</v>
      </c>
      <c r="BH28" s="2">
        <v>3</v>
      </c>
      <c r="BI28" s="2">
        <v>2.9</v>
      </c>
      <c r="BJ28" s="2">
        <v>3.2</v>
      </c>
      <c r="BK28" s="2">
        <v>3.3</v>
      </c>
      <c r="BL28" s="2">
        <v>3.3</v>
      </c>
      <c r="BM28" s="2">
        <v>3.2</v>
      </c>
      <c r="BN28" s="2">
        <v>3.2</v>
      </c>
      <c r="BO28" s="2">
        <v>2.4</v>
      </c>
      <c r="BP28" s="2">
        <v>2.8</v>
      </c>
      <c r="BQ28" s="2">
        <v>2.6</v>
      </c>
      <c r="BR28" s="2">
        <v>2.5</v>
      </c>
      <c r="BS28" s="2">
        <v>3.4</v>
      </c>
      <c r="BT28" s="2">
        <v>5.0999999999999996</v>
      </c>
      <c r="BU28" s="2">
        <v>5</v>
      </c>
      <c r="BV28" s="2">
        <v>3.5</v>
      </c>
      <c r="BW28" s="2">
        <v>4.5</v>
      </c>
      <c r="BX28" s="2">
        <v>4.2</v>
      </c>
      <c r="BY28" s="2">
        <v>5.3</v>
      </c>
      <c r="BZ28" s="2">
        <v>5</v>
      </c>
      <c r="CA28" s="2">
        <v>5</v>
      </c>
      <c r="CB28" s="2">
        <v>2.2999999999999998</v>
      </c>
      <c r="CC28" s="2">
        <v>0.4</v>
      </c>
      <c r="CD28" s="2">
        <v>0</v>
      </c>
      <c r="CE28" s="2">
        <v>3.3</v>
      </c>
      <c r="CF28" s="2">
        <v>3</v>
      </c>
      <c r="CG28" s="2">
        <v>1.6</v>
      </c>
      <c r="CH28" s="2">
        <v>1.6</v>
      </c>
      <c r="CI28" s="2">
        <v>2.8</v>
      </c>
      <c r="CJ28" s="2">
        <v>2.7</v>
      </c>
      <c r="CK28" s="2">
        <v>1.4</v>
      </c>
      <c r="CL28" s="2">
        <v>3.2</v>
      </c>
      <c r="CM28" s="2">
        <v>3.3</v>
      </c>
      <c r="CN28" s="2">
        <v>3</v>
      </c>
      <c r="CO28" s="2">
        <v>3.4</v>
      </c>
      <c r="CP28" s="2">
        <v>3.3</v>
      </c>
      <c r="CQ28" s="2">
        <v>3.4</v>
      </c>
    </row>
    <row r="29" spans="1:99" ht="18" x14ac:dyDescent="0.25">
      <c r="A29" s="97" t="s">
        <v>198</v>
      </c>
      <c r="B29" s="15">
        <v>1.9633333333333336</v>
      </c>
      <c r="C29" s="2">
        <v>0.48</v>
      </c>
      <c r="D29" s="2">
        <v>0.14000000000000001</v>
      </c>
      <c r="E29" s="2">
        <v>0.12</v>
      </c>
      <c r="F29" s="2">
        <v>7.0000000000000007E-2</v>
      </c>
      <c r="G29" s="2">
        <v>0.43</v>
      </c>
      <c r="H29" s="2">
        <v>0.49</v>
      </c>
      <c r="I29" s="2">
        <v>0.45</v>
      </c>
      <c r="J29" s="2">
        <v>0.43</v>
      </c>
      <c r="K29" s="2">
        <v>0.48</v>
      </c>
      <c r="L29" s="2">
        <v>0.44</v>
      </c>
      <c r="M29" s="2">
        <v>0.38</v>
      </c>
      <c r="N29" s="2">
        <v>0.37</v>
      </c>
      <c r="O29" s="2">
        <v>0.41</v>
      </c>
      <c r="P29" s="2">
        <v>0.19</v>
      </c>
      <c r="Q29" s="2">
        <v>0.19</v>
      </c>
      <c r="R29" s="2">
        <v>0.18</v>
      </c>
      <c r="S29" s="2">
        <v>0.13</v>
      </c>
      <c r="T29" s="2">
        <v>0.1</v>
      </c>
      <c r="U29" s="2">
        <v>0.33</v>
      </c>
      <c r="V29" s="2">
        <v>0.47</v>
      </c>
      <c r="W29" s="2">
        <v>0.49</v>
      </c>
      <c r="X29" s="2">
        <v>0.4</v>
      </c>
      <c r="Y29" s="2">
        <v>0.54</v>
      </c>
      <c r="Z29" s="2">
        <v>0.45</v>
      </c>
      <c r="AA29" s="2">
        <v>0.28999999999999998</v>
      </c>
      <c r="AB29" s="2">
        <v>0.51</v>
      </c>
      <c r="AC29" s="2">
        <v>0.16</v>
      </c>
      <c r="AD29" s="2">
        <v>0.23</v>
      </c>
      <c r="AE29" s="2">
        <v>0.44</v>
      </c>
      <c r="AF29" s="2">
        <v>0.47</v>
      </c>
      <c r="AG29" s="2">
        <v>0.35</v>
      </c>
      <c r="AH29" s="2">
        <v>0.34</v>
      </c>
      <c r="AI29" s="2">
        <v>0.47</v>
      </c>
      <c r="AJ29" s="2">
        <v>0.45</v>
      </c>
      <c r="AK29" s="2">
        <v>0.42</v>
      </c>
      <c r="AL29" s="2">
        <v>0.35</v>
      </c>
      <c r="AM29" s="2">
        <v>0.36</v>
      </c>
      <c r="AN29" s="2">
        <v>0.2</v>
      </c>
      <c r="AO29" s="2">
        <v>0.45</v>
      </c>
      <c r="AP29" s="2">
        <v>0.31</v>
      </c>
      <c r="AQ29" s="2">
        <v>0.41</v>
      </c>
      <c r="AR29" s="2">
        <v>0.18</v>
      </c>
      <c r="AS29" s="2">
        <v>0.2</v>
      </c>
      <c r="AT29" s="2">
        <v>0.4</v>
      </c>
      <c r="AU29" s="2">
        <v>0.34</v>
      </c>
      <c r="AV29" s="2">
        <v>0.4</v>
      </c>
      <c r="AW29" s="2">
        <v>7.0000000000000007E-2</v>
      </c>
      <c r="AX29" s="2">
        <v>0.04</v>
      </c>
      <c r="AY29" s="2">
        <v>0.42</v>
      </c>
      <c r="AZ29" s="2">
        <v>0.35</v>
      </c>
      <c r="BA29" s="2">
        <v>0.35</v>
      </c>
      <c r="BB29" s="2">
        <v>0.45</v>
      </c>
      <c r="BC29" s="2">
        <v>0.49</v>
      </c>
      <c r="BD29" s="2">
        <v>0.36</v>
      </c>
      <c r="BE29" s="2">
        <v>0.35</v>
      </c>
      <c r="BF29" s="2">
        <v>0.32</v>
      </c>
      <c r="BG29" s="2">
        <v>0.33</v>
      </c>
      <c r="BH29" s="2">
        <v>0.3</v>
      </c>
      <c r="BI29" s="2">
        <v>0.44</v>
      </c>
      <c r="BJ29" s="2">
        <v>0.46</v>
      </c>
      <c r="BK29" s="2">
        <v>0.41</v>
      </c>
      <c r="BL29" s="2">
        <v>0.43</v>
      </c>
      <c r="BM29" s="2">
        <v>0.42</v>
      </c>
      <c r="BN29" s="2">
        <v>0.43</v>
      </c>
      <c r="BO29" s="2">
        <v>0.35</v>
      </c>
      <c r="BP29" s="2">
        <v>0.4</v>
      </c>
      <c r="BQ29" s="2">
        <v>0.28999999999999998</v>
      </c>
      <c r="BR29" s="2">
        <v>0.24</v>
      </c>
      <c r="BS29" s="2">
        <v>0.43</v>
      </c>
      <c r="BT29" s="2">
        <v>0.54</v>
      </c>
      <c r="BU29" s="2">
        <v>0.56999999999999995</v>
      </c>
      <c r="BV29" s="2">
        <v>0.4</v>
      </c>
      <c r="BW29" s="2">
        <v>0.56000000000000005</v>
      </c>
      <c r="BX29" s="2">
        <v>0.53</v>
      </c>
      <c r="BY29" s="2">
        <v>0.51</v>
      </c>
      <c r="BZ29" s="2">
        <v>0.53</v>
      </c>
      <c r="CA29" s="2">
        <v>0.53</v>
      </c>
      <c r="CB29" s="2">
        <v>0.16</v>
      </c>
      <c r="CC29" s="2">
        <v>0.01</v>
      </c>
      <c r="CD29" s="2">
        <v>0</v>
      </c>
      <c r="CE29" s="2">
        <v>0.27</v>
      </c>
      <c r="CF29" s="2">
        <v>0.27</v>
      </c>
      <c r="CG29" s="2">
        <v>0.19</v>
      </c>
      <c r="CH29" s="2">
        <v>0.19</v>
      </c>
      <c r="CI29" s="2">
        <v>0.76</v>
      </c>
      <c r="CJ29" s="2">
        <v>0.74</v>
      </c>
      <c r="CK29" s="2">
        <v>0.4</v>
      </c>
      <c r="CL29" s="2">
        <v>0.39</v>
      </c>
      <c r="CM29" s="2">
        <v>0.65</v>
      </c>
      <c r="CN29" s="2">
        <v>0.38</v>
      </c>
      <c r="CO29" s="2">
        <v>0.41</v>
      </c>
      <c r="CP29" s="2">
        <v>0.51</v>
      </c>
      <c r="CQ29" s="2">
        <v>0.56000000000000005</v>
      </c>
    </row>
    <row r="30" spans="1:99" ht="18" x14ac:dyDescent="0.25">
      <c r="A30" s="97" t="s">
        <v>199</v>
      </c>
      <c r="B30" s="15">
        <v>2.21</v>
      </c>
      <c r="C30" s="2">
        <v>0.87</v>
      </c>
      <c r="D30" s="2">
        <v>0.72</v>
      </c>
      <c r="E30" s="2">
        <v>0.56999999999999995</v>
      </c>
      <c r="F30" s="2">
        <v>0.52</v>
      </c>
      <c r="G30" s="2">
        <v>0.8</v>
      </c>
      <c r="H30" s="2">
        <v>0.85</v>
      </c>
      <c r="I30" s="2">
        <v>0.81</v>
      </c>
      <c r="J30" s="2">
        <v>0.87</v>
      </c>
      <c r="K30" s="2">
        <v>0.78</v>
      </c>
      <c r="L30" s="2">
        <v>0.86</v>
      </c>
      <c r="M30" s="2">
        <v>0.68</v>
      </c>
      <c r="N30" s="2">
        <v>0.73</v>
      </c>
      <c r="O30" s="2">
        <v>0.83</v>
      </c>
      <c r="P30" s="2">
        <v>0.65</v>
      </c>
      <c r="Q30" s="2">
        <v>0.63</v>
      </c>
      <c r="R30" s="2">
        <v>0.62</v>
      </c>
      <c r="S30" s="2">
        <v>0.56999999999999995</v>
      </c>
      <c r="T30" s="2">
        <v>0.56000000000000005</v>
      </c>
      <c r="U30" s="2">
        <v>0.75</v>
      </c>
      <c r="V30" s="2">
        <v>0.81</v>
      </c>
      <c r="W30" s="2">
        <v>0.91</v>
      </c>
      <c r="X30" s="2">
        <v>0.66</v>
      </c>
      <c r="Y30" s="2">
        <v>1.19</v>
      </c>
      <c r="Z30" s="2">
        <v>0.97</v>
      </c>
      <c r="AA30" s="2">
        <v>0.82</v>
      </c>
      <c r="AB30" s="2">
        <v>1.03</v>
      </c>
      <c r="AC30" s="2">
        <v>0.65</v>
      </c>
      <c r="AD30" s="2">
        <v>0.74</v>
      </c>
      <c r="AE30" s="2">
        <v>0.79</v>
      </c>
      <c r="AF30" s="2">
        <v>0.88</v>
      </c>
      <c r="AG30" s="2">
        <v>0.8</v>
      </c>
      <c r="AH30" s="2">
        <v>0.74</v>
      </c>
      <c r="AI30" s="2">
        <v>0.95</v>
      </c>
      <c r="AJ30" s="2">
        <v>0.83</v>
      </c>
      <c r="AK30" s="2">
        <v>0.77</v>
      </c>
      <c r="AL30" s="2">
        <v>0.71</v>
      </c>
      <c r="AM30" s="2">
        <v>0.8</v>
      </c>
      <c r="AN30" s="2">
        <v>0.53</v>
      </c>
      <c r="AO30" s="2">
        <v>0.75</v>
      </c>
      <c r="AP30" s="2">
        <v>1.1200000000000001</v>
      </c>
      <c r="AQ30" s="2">
        <v>0.8</v>
      </c>
      <c r="AR30" s="2">
        <v>1.1399999999999999</v>
      </c>
      <c r="AS30" s="2">
        <v>1.08</v>
      </c>
      <c r="AT30" s="2">
        <v>1.06</v>
      </c>
      <c r="AU30" s="2">
        <v>1.0900000000000001</v>
      </c>
      <c r="AV30" s="2">
        <v>0.96</v>
      </c>
      <c r="AW30" s="2">
        <v>1.24</v>
      </c>
      <c r="AX30" s="2">
        <v>1.2</v>
      </c>
      <c r="AY30" s="2">
        <v>1.02</v>
      </c>
      <c r="AZ30" s="2">
        <v>1.1299999999999999</v>
      </c>
      <c r="BA30" s="2">
        <v>1.05</v>
      </c>
      <c r="BB30" s="2">
        <v>0.81</v>
      </c>
      <c r="BC30" s="2">
        <v>0.87</v>
      </c>
      <c r="BD30" s="2">
        <v>0.94</v>
      </c>
      <c r="BE30" s="2">
        <v>1</v>
      </c>
      <c r="BF30" s="2">
        <v>0.97</v>
      </c>
      <c r="BG30" s="2">
        <v>0.97</v>
      </c>
      <c r="BH30" s="2">
        <v>0.94</v>
      </c>
      <c r="BI30" s="2">
        <v>0.95</v>
      </c>
      <c r="BJ30" s="2">
        <v>0.9</v>
      </c>
      <c r="BK30" s="2">
        <v>0.98</v>
      </c>
      <c r="BL30" s="2">
        <v>0.91</v>
      </c>
      <c r="BM30" s="2">
        <v>1.02</v>
      </c>
      <c r="BN30" s="2">
        <v>0.98</v>
      </c>
      <c r="BO30" s="2">
        <v>0.94</v>
      </c>
      <c r="BP30" s="2">
        <v>1.04</v>
      </c>
      <c r="BQ30" s="2">
        <v>0.95</v>
      </c>
      <c r="BR30" s="2">
        <v>1.04</v>
      </c>
      <c r="BS30" s="2">
        <v>0.88</v>
      </c>
      <c r="BT30" s="2">
        <v>2.63</v>
      </c>
      <c r="BU30" s="2">
        <v>5.19</v>
      </c>
      <c r="BV30" s="2">
        <v>0.84</v>
      </c>
      <c r="BW30" s="2">
        <v>1.74</v>
      </c>
      <c r="BX30" s="2">
        <v>1.79</v>
      </c>
      <c r="BY30" s="2">
        <v>2.64</v>
      </c>
      <c r="BZ30" s="2">
        <v>5.07</v>
      </c>
      <c r="CA30" s="2">
        <v>5.05</v>
      </c>
      <c r="CB30" s="2">
        <v>0.99</v>
      </c>
      <c r="CC30" s="2">
        <v>0.59</v>
      </c>
      <c r="CD30" s="2">
        <v>0.49</v>
      </c>
      <c r="CE30" s="2">
        <v>0.75</v>
      </c>
      <c r="CF30" s="2">
        <v>0.86</v>
      </c>
      <c r="CG30" s="2">
        <v>0.28999999999999998</v>
      </c>
      <c r="CH30" s="2">
        <v>5.61</v>
      </c>
      <c r="CI30" s="2">
        <v>2.72</v>
      </c>
      <c r="CJ30" s="2">
        <v>4.5</v>
      </c>
      <c r="CK30" s="2">
        <v>4.6900000000000004</v>
      </c>
      <c r="CL30" s="2">
        <v>0.96</v>
      </c>
      <c r="CM30" s="2">
        <v>4.66</v>
      </c>
      <c r="CN30" s="2">
        <v>1.38</v>
      </c>
      <c r="CO30" s="2">
        <v>1.39</v>
      </c>
      <c r="CP30" s="2">
        <v>1.23</v>
      </c>
      <c r="CQ30" s="2">
        <v>2.41</v>
      </c>
    </row>
    <row r="31" spans="1:99" x14ac:dyDescent="0.2">
      <c r="A31" s="95" t="s">
        <v>19</v>
      </c>
      <c r="B31" s="15">
        <v>100.18666666666667</v>
      </c>
      <c r="C31" s="15">
        <f t="shared" ref="C31:BN31" si="2">SUM(C21:C30)</f>
        <v>92.23</v>
      </c>
      <c r="D31" s="15">
        <f t="shared" si="2"/>
        <v>95.410000000000011</v>
      </c>
      <c r="E31" s="15">
        <f t="shared" si="2"/>
        <v>96.77000000000001</v>
      </c>
      <c r="F31" s="15">
        <f>SUM(F21:F30)</f>
        <v>97.829999999999984</v>
      </c>
      <c r="G31" s="15">
        <f t="shared" si="2"/>
        <v>93.38000000000001</v>
      </c>
      <c r="H31" s="15">
        <f t="shared" si="2"/>
        <v>93.11999999999999</v>
      </c>
      <c r="I31" s="15">
        <f t="shared" si="2"/>
        <v>94</v>
      </c>
      <c r="J31" s="15">
        <f t="shared" si="2"/>
        <v>92.860000000000014</v>
      </c>
      <c r="K31" s="15">
        <f t="shared" si="2"/>
        <v>92.58</v>
      </c>
      <c r="L31" s="15">
        <f t="shared" si="2"/>
        <v>92.509999999999977</v>
      </c>
      <c r="M31" s="15">
        <f t="shared" si="2"/>
        <v>92.670000000000016</v>
      </c>
      <c r="N31" s="15">
        <f t="shared" si="2"/>
        <v>93.04</v>
      </c>
      <c r="O31" s="15">
        <f t="shared" si="2"/>
        <v>92.63</v>
      </c>
      <c r="P31" s="15">
        <f t="shared" si="2"/>
        <v>95.27000000000001</v>
      </c>
      <c r="Q31" s="15">
        <f t="shared" si="2"/>
        <v>95.600000000000009</v>
      </c>
      <c r="R31" s="15">
        <f t="shared" si="2"/>
        <v>96.310000000000016</v>
      </c>
      <c r="S31" s="15">
        <f t="shared" si="2"/>
        <v>97.849999999999966</v>
      </c>
      <c r="T31" s="15">
        <f t="shared" si="2"/>
        <v>97.749999999999986</v>
      </c>
      <c r="U31" s="15">
        <f t="shared" si="2"/>
        <v>92.77</v>
      </c>
      <c r="V31" s="15">
        <f t="shared" si="2"/>
        <v>91.890000000000015</v>
      </c>
      <c r="W31" s="15">
        <f t="shared" si="2"/>
        <v>90.98</v>
      </c>
      <c r="X31" s="15">
        <f t="shared" si="2"/>
        <v>94.509999999999991</v>
      </c>
      <c r="Y31" s="15">
        <f t="shared" si="2"/>
        <v>90.62</v>
      </c>
      <c r="Z31" s="15">
        <f t="shared" si="2"/>
        <v>90.97</v>
      </c>
      <c r="AA31" s="15">
        <f t="shared" si="2"/>
        <v>95.510000000000019</v>
      </c>
      <c r="AB31" s="15">
        <f t="shared" si="2"/>
        <v>90.72</v>
      </c>
      <c r="AC31" s="15">
        <f t="shared" si="2"/>
        <v>97.76</v>
      </c>
      <c r="AD31" s="15">
        <f t="shared" si="2"/>
        <v>94.63000000000001</v>
      </c>
      <c r="AE31" s="15">
        <f t="shared" si="2"/>
        <v>92.12</v>
      </c>
      <c r="AF31" s="15">
        <f t="shared" si="2"/>
        <v>92.34</v>
      </c>
      <c r="AG31" s="15">
        <f t="shared" si="2"/>
        <v>89.35</v>
      </c>
      <c r="AH31" s="15">
        <f t="shared" si="2"/>
        <v>90.09</v>
      </c>
      <c r="AI31" s="15">
        <f t="shared" si="2"/>
        <v>93.52</v>
      </c>
      <c r="AJ31" s="15">
        <f t="shared" si="2"/>
        <v>92.53</v>
      </c>
      <c r="AK31" s="15">
        <f t="shared" si="2"/>
        <v>94.23</v>
      </c>
      <c r="AL31" s="15">
        <f t="shared" si="2"/>
        <v>87.679999999999978</v>
      </c>
      <c r="AM31" s="15">
        <f t="shared" si="2"/>
        <v>84.640000000000015</v>
      </c>
      <c r="AN31" s="15">
        <f t="shared" si="2"/>
        <v>95.399999999999991</v>
      </c>
      <c r="AO31" s="15">
        <f t="shared" si="2"/>
        <v>94.93</v>
      </c>
      <c r="AP31" s="15">
        <f t="shared" si="2"/>
        <v>90.52000000000001</v>
      </c>
      <c r="AQ31" s="15">
        <f t="shared" si="2"/>
        <v>93.679999999999978</v>
      </c>
      <c r="AR31" s="15">
        <f t="shared" si="2"/>
        <v>89.350000000000009</v>
      </c>
      <c r="AS31" s="15">
        <f t="shared" si="2"/>
        <v>90.97999999999999</v>
      </c>
      <c r="AT31" s="15">
        <f t="shared" si="2"/>
        <v>91.660000000000025</v>
      </c>
      <c r="AU31" s="15">
        <f t="shared" si="2"/>
        <v>90.590000000000032</v>
      </c>
      <c r="AV31" s="15">
        <f t="shared" si="2"/>
        <v>91.190000000000012</v>
      </c>
      <c r="AW31" s="15">
        <f t="shared" si="2"/>
        <v>95.909999999999982</v>
      </c>
      <c r="AX31" s="15">
        <f t="shared" si="2"/>
        <v>96.18</v>
      </c>
      <c r="AY31" s="15">
        <f t="shared" si="2"/>
        <v>90.57</v>
      </c>
      <c r="AZ31" s="15">
        <f t="shared" si="2"/>
        <v>89.789999999999978</v>
      </c>
      <c r="BA31" s="15">
        <f t="shared" si="2"/>
        <v>90.449999999999989</v>
      </c>
      <c r="BB31" s="15">
        <f t="shared" si="2"/>
        <v>88.53000000000003</v>
      </c>
      <c r="BC31" s="15">
        <f t="shared" si="2"/>
        <v>91.2</v>
      </c>
      <c r="BD31" s="15">
        <f t="shared" si="2"/>
        <v>93.809999999999988</v>
      </c>
      <c r="BE31" s="15">
        <f t="shared" si="2"/>
        <v>93.2</v>
      </c>
      <c r="BF31" s="15">
        <f t="shared" si="2"/>
        <v>94.429999999999978</v>
      </c>
      <c r="BG31" s="15">
        <f t="shared" si="2"/>
        <v>95.089999999999975</v>
      </c>
      <c r="BH31" s="15">
        <f t="shared" si="2"/>
        <v>95.32</v>
      </c>
      <c r="BI31" s="15">
        <f t="shared" si="2"/>
        <v>91.410000000000011</v>
      </c>
      <c r="BJ31" s="15">
        <f t="shared" si="2"/>
        <v>92.17</v>
      </c>
      <c r="BK31" s="15">
        <f t="shared" si="2"/>
        <v>90.86999999999999</v>
      </c>
      <c r="BL31" s="15">
        <f t="shared" si="2"/>
        <v>91.649999999999991</v>
      </c>
      <c r="BM31" s="15">
        <f t="shared" si="2"/>
        <v>92.160000000000011</v>
      </c>
      <c r="BN31" s="15">
        <f t="shared" si="2"/>
        <v>90.850000000000023</v>
      </c>
      <c r="BO31" s="15">
        <f t="shared" ref="BO31:CQ31" si="3">SUM(BO21:BO30)</f>
        <v>92.52000000000001</v>
      </c>
      <c r="BP31" s="15">
        <f t="shared" si="3"/>
        <v>91.060000000000016</v>
      </c>
      <c r="BQ31" s="15">
        <f t="shared" si="3"/>
        <v>94.23</v>
      </c>
      <c r="BR31" s="15">
        <f t="shared" si="3"/>
        <v>94.250000000000014</v>
      </c>
      <c r="BS31" s="15">
        <f t="shared" si="3"/>
        <v>93.100000000000009</v>
      </c>
      <c r="BT31" s="15">
        <f t="shared" si="3"/>
        <v>95.889999999999986</v>
      </c>
      <c r="BU31" s="15">
        <f t="shared" si="3"/>
        <v>97.389999999999986</v>
      </c>
      <c r="BV31" s="15">
        <f t="shared" si="3"/>
        <v>94.200000000000017</v>
      </c>
      <c r="BW31" s="15">
        <f t="shared" si="3"/>
        <v>95.05</v>
      </c>
      <c r="BX31" s="15">
        <f t="shared" si="3"/>
        <v>94.740000000000009</v>
      </c>
      <c r="BY31" s="15">
        <f t="shared" si="3"/>
        <v>96.81</v>
      </c>
      <c r="BZ31" s="15">
        <f t="shared" si="3"/>
        <v>97.31</v>
      </c>
      <c r="CA31" s="15">
        <f t="shared" si="3"/>
        <v>97.35</v>
      </c>
      <c r="CB31" s="15">
        <f t="shared" si="3"/>
        <v>90.609999999999985</v>
      </c>
      <c r="CC31" s="15">
        <f t="shared" si="3"/>
        <v>85.62</v>
      </c>
      <c r="CD31" s="15">
        <f t="shared" si="3"/>
        <v>87.78</v>
      </c>
      <c r="CE31" s="15">
        <f t="shared" si="3"/>
        <v>90.24</v>
      </c>
      <c r="CF31" s="15">
        <f t="shared" si="3"/>
        <v>90.200000000000017</v>
      </c>
      <c r="CG31" s="15">
        <f t="shared" si="3"/>
        <v>89.52</v>
      </c>
      <c r="CH31" s="15">
        <f t="shared" si="3"/>
        <v>67.570000000000007</v>
      </c>
      <c r="CI31" s="15">
        <f t="shared" si="3"/>
        <v>94.17</v>
      </c>
      <c r="CJ31" s="15">
        <f t="shared" si="3"/>
        <v>95.74</v>
      </c>
      <c r="CK31" s="15">
        <f t="shared" si="3"/>
        <v>67.069999999999993</v>
      </c>
      <c r="CL31" s="15">
        <f t="shared" si="3"/>
        <v>93.199999999999989</v>
      </c>
      <c r="CM31" s="15">
        <f t="shared" si="3"/>
        <v>93.419999999999987</v>
      </c>
      <c r="CN31" s="15">
        <f t="shared" si="3"/>
        <v>91.24</v>
      </c>
      <c r="CO31" s="15">
        <f t="shared" si="3"/>
        <v>95.110000000000014</v>
      </c>
      <c r="CP31" s="15">
        <f t="shared" si="3"/>
        <v>93.93</v>
      </c>
      <c r="CQ31" s="15">
        <f t="shared" si="3"/>
        <v>94.45</v>
      </c>
    </row>
    <row r="32" spans="1:99" x14ac:dyDescent="0.2">
      <c r="A32" s="102" t="s">
        <v>230</v>
      </c>
      <c r="B32" s="106"/>
      <c r="C32" s="37">
        <v>54.165544444444443</v>
      </c>
      <c r="D32" s="37">
        <v>71.098211111111112</v>
      </c>
      <c r="E32" s="37">
        <v>73.23041111111111</v>
      </c>
      <c r="F32" s="37">
        <v>101.4764111111111</v>
      </c>
      <c r="G32" s="37">
        <v>59.719377777777787</v>
      </c>
      <c r="H32" s="37">
        <v>64.215511111111127</v>
      </c>
      <c r="I32" s="37">
        <v>53.95217777777777</v>
      </c>
      <c r="J32" s="37">
        <v>56.388977777777761</v>
      </c>
      <c r="K32" s="37">
        <v>59.9129111111111</v>
      </c>
      <c r="L32" s="37">
        <v>53.972477777777769</v>
      </c>
      <c r="M32" s="37">
        <v>66.475611111111121</v>
      </c>
      <c r="N32" s="37">
        <v>63.043844444444431</v>
      </c>
      <c r="O32" s="37">
        <v>61.840677777777778</v>
      </c>
      <c r="P32" s="37">
        <v>65.931144444444442</v>
      </c>
      <c r="Q32" s="37">
        <v>64.441244444444422</v>
      </c>
      <c r="R32" s="37">
        <v>64.713677777777775</v>
      </c>
      <c r="S32" s="37">
        <v>81.14541111111113</v>
      </c>
      <c r="T32" s="37">
        <v>95.987211111111122</v>
      </c>
      <c r="U32" s="37">
        <v>87.02094444444441</v>
      </c>
      <c r="V32" s="37">
        <v>57.048344444444453</v>
      </c>
      <c r="W32" s="37">
        <v>62.132711111111099</v>
      </c>
      <c r="X32" s="37">
        <v>62.804277777777784</v>
      </c>
      <c r="Y32" s="37">
        <v>80.410311111111113</v>
      </c>
      <c r="Z32" s="37">
        <v>83.571077777777774</v>
      </c>
      <c r="AA32" s="37">
        <v>79.576011111111086</v>
      </c>
      <c r="AB32" s="37">
        <v>75.125644444444433</v>
      </c>
      <c r="AC32" s="37">
        <v>87.588177777777787</v>
      </c>
      <c r="AD32" s="37">
        <v>66.694277777777799</v>
      </c>
      <c r="AE32" s="37">
        <v>55.354377777777771</v>
      </c>
      <c r="AF32" s="37">
        <v>54.792177777777795</v>
      </c>
      <c r="AG32" s="37">
        <v>87.025477777777752</v>
      </c>
      <c r="AH32" s="37">
        <v>84.292011111111094</v>
      </c>
      <c r="AI32" s="37">
        <v>45.210444444444434</v>
      </c>
      <c r="AJ32" s="37">
        <v>49.914477777777783</v>
      </c>
      <c r="AK32" s="37">
        <v>52.00994444444445</v>
      </c>
      <c r="AL32" s="37">
        <v>125.14884444444445</v>
      </c>
      <c r="AM32" s="37">
        <v>161.49384444444436</v>
      </c>
      <c r="AN32" s="37">
        <v>86.786711111111131</v>
      </c>
      <c r="AO32" s="37">
        <v>46.24387777777779</v>
      </c>
      <c r="AP32" s="37">
        <v>60.815111111111101</v>
      </c>
      <c r="AQ32" s="37">
        <v>69.239111111111114</v>
      </c>
      <c r="AR32" s="37">
        <v>66.054011111111095</v>
      </c>
      <c r="AS32" s="37">
        <v>87.559844444444437</v>
      </c>
      <c r="AT32" s="37">
        <v>51.407311111111106</v>
      </c>
      <c r="AU32" s="37">
        <v>74.600544444444452</v>
      </c>
      <c r="AV32" s="37">
        <v>66.979211111111113</v>
      </c>
      <c r="AW32" s="37">
        <v>82.608877777777792</v>
      </c>
      <c r="AX32" s="37">
        <v>132.27977777777778</v>
      </c>
      <c r="AY32" s="37">
        <v>58.860944444444449</v>
      </c>
      <c r="AZ32" s="37">
        <v>91.970344444444422</v>
      </c>
      <c r="BA32" s="37">
        <v>118.90554444444442</v>
      </c>
      <c r="BB32" s="37">
        <v>116.32087777777777</v>
      </c>
      <c r="BC32" s="37">
        <v>61.534777777777769</v>
      </c>
      <c r="BD32" s="37">
        <v>86.322944444444431</v>
      </c>
      <c r="BE32" s="37">
        <v>84.105911111111141</v>
      </c>
      <c r="BF32" s="37">
        <v>137.17921111111113</v>
      </c>
      <c r="BG32" s="37">
        <v>172.58114444444448</v>
      </c>
      <c r="BH32" s="37">
        <v>142.92717777777779</v>
      </c>
      <c r="BI32" s="37">
        <v>55.075477777777792</v>
      </c>
      <c r="BJ32" s="37">
        <v>49.451744444444444</v>
      </c>
      <c r="BK32" s="37">
        <v>64.810677777777784</v>
      </c>
      <c r="BL32" s="37">
        <v>62.018211111111114</v>
      </c>
      <c r="BM32" s="37">
        <v>63.496711111111097</v>
      </c>
      <c r="BN32" s="37">
        <v>62.546344444444436</v>
      </c>
      <c r="BO32" s="37">
        <v>147.54144444444444</v>
      </c>
      <c r="BP32" s="37">
        <v>104.41311111111114</v>
      </c>
      <c r="BQ32" s="37">
        <v>140.95861111111111</v>
      </c>
      <c r="BR32" s="37">
        <v>159.48334444444438</v>
      </c>
      <c r="BS32" s="37">
        <v>49.415377777777771</v>
      </c>
      <c r="BT32" s="37">
        <v>12.418744444444444</v>
      </c>
      <c r="BU32" s="37">
        <v>27.422944444444454</v>
      </c>
      <c r="BV32" s="37">
        <v>56.885644444444438</v>
      </c>
      <c r="BW32" s="37">
        <v>9.5098111111111105</v>
      </c>
      <c r="BX32" s="37">
        <v>9.3396444444444437</v>
      </c>
      <c r="BY32" s="37">
        <v>10.346411111111117</v>
      </c>
      <c r="BZ32" s="37">
        <v>25.98287777777778</v>
      </c>
      <c r="CA32" s="17">
        <v>25.082611111111103</v>
      </c>
      <c r="CB32" s="37">
        <v>242.54921111111111</v>
      </c>
      <c r="CC32" s="37">
        <v>524.21924444444448</v>
      </c>
      <c r="CD32" s="37">
        <v>618.8693777777778</v>
      </c>
      <c r="CE32" s="37">
        <v>151.85217777777774</v>
      </c>
      <c r="CF32" s="37">
        <v>151.29684444444445</v>
      </c>
      <c r="CG32" s="37">
        <v>297.55457777777775</v>
      </c>
      <c r="CH32" s="37">
        <v>809.3688777777777</v>
      </c>
      <c r="CI32" s="37">
        <v>53.428144444444428</v>
      </c>
      <c r="CJ32" s="37">
        <v>66.086511111111108</v>
      </c>
      <c r="CK32" s="37">
        <v>568.18721111111097</v>
      </c>
      <c r="CL32" s="37">
        <v>52.720177777777778</v>
      </c>
      <c r="CM32" s="37">
        <v>82.939777777777763</v>
      </c>
      <c r="CN32" s="37">
        <v>76.787177777777757</v>
      </c>
      <c r="CO32" s="37">
        <v>36.454811111111127</v>
      </c>
      <c r="CP32" s="37">
        <v>29.07074444444445</v>
      </c>
      <c r="CQ32" s="37">
        <v>32.978211111111108</v>
      </c>
      <c r="CR32" s="17"/>
      <c r="CS32" s="17"/>
      <c r="CT32" s="17"/>
    </row>
    <row r="33" spans="1:99" x14ac:dyDescent="0.2">
      <c r="CR33" s="17"/>
    </row>
    <row r="34" spans="1:99" ht="32" x14ac:dyDescent="0.2">
      <c r="A34" s="107"/>
      <c r="B34" s="108" t="s">
        <v>48</v>
      </c>
      <c r="C34" s="109" t="s">
        <v>83</v>
      </c>
      <c r="D34" s="109" t="s">
        <v>84</v>
      </c>
      <c r="E34" s="109" t="s">
        <v>85</v>
      </c>
      <c r="F34" s="109" t="s">
        <v>86</v>
      </c>
      <c r="G34" s="109" t="s">
        <v>87</v>
      </c>
      <c r="H34" s="109" t="s">
        <v>88</v>
      </c>
      <c r="I34" s="109" t="s">
        <v>89</v>
      </c>
      <c r="J34" s="109" t="s">
        <v>90</v>
      </c>
      <c r="K34" s="109" t="s">
        <v>91</v>
      </c>
      <c r="L34" s="109" t="s">
        <v>92</v>
      </c>
      <c r="M34" s="109" t="s">
        <v>93</v>
      </c>
      <c r="N34" s="109" t="s">
        <v>94</v>
      </c>
      <c r="O34" s="109" t="s">
        <v>95</v>
      </c>
      <c r="P34" s="109" t="s">
        <v>96</v>
      </c>
      <c r="Q34" s="109" t="s">
        <v>97</v>
      </c>
      <c r="R34" s="109" t="s">
        <v>98</v>
      </c>
      <c r="S34" s="109" t="s">
        <v>99</v>
      </c>
      <c r="T34" s="109" t="s">
        <v>100</v>
      </c>
      <c r="U34" s="109" t="s">
        <v>101</v>
      </c>
      <c r="V34" s="109" t="s">
        <v>102</v>
      </c>
      <c r="W34" s="109" t="s">
        <v>103</v>
      </c>
      <c r="X34" s="109" t="s">
        <v>104</v>
      </c>
      <c r="Y34" s="109" t="s">
        <v>105</v>
      </c>
      <c r="Z34" s="109" t="s">
        <v>106</v>
      </c>
      <c r="AA34" s="109" t="s">
        <v>107</v>
      </c>
      <c r="AB34" s="109" t="s">
        <v>108</v>
      </c>
      <c r="AC34" s="109" t="s">
        <v>109</v>
      </c>
      <c r="AD34" s="109" t="s">
        <v>110</v>
      </c>
      <c r="AE34" s="109" t="s">
        <v>111</v>
      </c>
      <c r="AF34" s="109" t="s">
        <v>112</v>
      </c>
      <c r="AG34" s="109" t="s">
        <v>113</v>
      </c>
      <c r="AH34" s="109" t="s">
        <v>114</v>
      </c>
      <c r="AI34" s="109" t="s">
        <v>115</v>
      </c>
      <c r="AJ34" s="109" t="s">
        <v>116</v>
      </c>
      <c r="AK34" s="109" t="s">
        <v>117</v>
      </c>
      <c r="AL34" s="109" t="s">
        <v>118</v>
      </c>
      <c r="AM34" s="109" t="s">
        <v>119</v>
      </c>
      <c r="AN34" s="109" t="s">
        <v>120</v>
      </c>
      <c r="AO34" s="109" t="s">
        <v>121</v>
      </c>
      <c r="AP34" s="109" t="s">
        <v>122</v>
      </c>
      <c r="AQ34" s="109" t="s">
        <v>123</v>
      </c>
      <c r="AR34" s="109" t="s">
        <v>124</v>
      </c>
      <c r="AS34" s="109" t="s">
        <v>125</v>
      </c>
      <c r="AT34" s="109" t="s">
        <v>126</v>
      </c>
      <c r="AU34" s="109" t="s">
        <v>127</v>
      </c>
      <c r="AV34" s="109" t="s">
        <v>128</v>
      </c>
      <c r="AW34" s="109" t="s">
        <v>129</v>
      </c>
      <c r="AX34" s="109" t="s">
        <v>130</v>
      </c>
      <c r="AY34" s="109" t="s">
        <v>131</v>
      </c>
      <c r="AZ34" s="109" t="s">
        <v>132</v>
      </c>
      <c r="BA34" s="109" t="s">
        <v>133</v>
      </c>
      <c r="BB34" s="109" t="s">
        <v>134</v>
      </c>
      <c r="BC34" s="109" t="s">
        <v>135</v>
      </c>
      <c r="BD34" s="109" t="s">
        <v>136</v>
      </c>
      <c r="BE34" s="109" t="s">
        <v>137</v>
      </c>
      <c r="BF34" s="109" t="s">
        <v>138</v>
      </c>
      <c r="BG34" s="109" t="s">
        <v>139</v>
      </c>
      <c r="BH34" s="109" t="s">
        <v>140</v>
      </c>
      <c r="BI34" s="109" t="s">
        <v>141</v>
      </c>
      <c r="BJ34" s="109" t="s">
        <v>142</v>
      </c>
      <c r="BK34" s="109" t="s">
        <v>143</v>
      </c>
      <c r="BL34" s="109" t="s">
        <v>144</v>
      </c>
      <c r="BM34" s="109" t="s">
        <v>145</v>
      </c>
      <c r="BN34" s="109" t="s">
        <v>146</v>
      </c>
      <c r="BO34" s="109" t="s">
        <v>147</v>
      </c>
      <c r="BP34" s="109" t="s">
        <v>148</v>
      </c>
      <c r="BQ34" s="109" t="s">
        <v>149</v>
      </c>
      <c r="BR34" s="109" t="s">
        <v>150</v>
      </c>
      <c r="BS34" s="109" t="s">
        <v>151</v>
      </c>
      <c r="BT34" s="109" t="s">
        <v>152</v>
      </c>
      <c r="BU34" s="109" t="s">
        <v>153</v>
      </c>
      <c r="BV34" s="109" t="s">
        <v>154</v>
      </c>
      <c r="BW34" s="109" t="s">
        <v>155</v>
      </c>
      <c r="BX34" s="109" t="s">
        <v>156</v>
      </c>
      <c r="BY34" s="109" t="s">
        <v>157</v>
      </c>
      <c r="BZ34" s="109" t="s">
        <v>158</v>
      </c>
      <c r="CA34" s="109" t="s">
        <v>159</v>
      </c>
      <c r="CB34" s="109" t="s">
        <v>160</v>
      </c>
      <c r="CC34" s="109" t="s">
        <v>161</v>
      </c>
      <c r="CD34" s="109" t="s">
        <v>162</v>
      </c>
      <c r="CE34" s="109" t="s">
        <v>163</v>
      </c>
      <c r="CF34" s="109" t="s">
        <v>164</v>
      </c>
      <c r="CG34" s="109" t="s">
        <v>165</v>
      </c>
      <c r="CH34" s="109" t="s">
        <v>166</v>
      </c>
      <c r="CI34" s="109" t="s">
        <v>167</v>
      </c>
      <c r="CJ34" s="109" t="s">
        <v>168</v>
      </c>
      <c r="CK34" s="109" t="s">
        <v>169</v>
      </c>
      <c r="CL34" s="109" t="s">
        <v>170</v>
      </c>
      <c r="CM34" s="109" t="s">
        <v>171</v>
      </c>
      <c r="CN34" s="109" t="s">
        <v>172</v>
      </c>
      <c r="CO34" s="109" t="s">
        <v>173</v>
      </c>
      <c r="CP34" s="109" t="s">
        <v>174</v>
      </c>
      <c r="CQ34" s="109" t="s">
        <v>175</v>
      </c>
      <c r="CR34" s="55"/>
      <c r="CS34" s="55"/>
      <c r="CT34" s="55"/>
      <c r="CU34" s="76"/>
    </row>
    <row r="35" spans="1:99" ht="18" x14ac:dyDescent="0.25">
      <c r="A35" s="70" t="s">
        <v>194</v>
      </c>
      <c r="B35" s="15">
        <v>46.05</v>
      </c>
      <c r="C35" s="2">
        <v>46.3</v>
      </c>
      <c r="D35" s="2">
        <v>45.6</v>
      </c>
      <c r="E35" s="2">
        <v>45.7</v>
      </c>
      <c r="F35" s="2">
        <v>45.7</v>
      </c>
      <c r="G35" s="2">
        <v>46</v>
      </c>
      <c r="H35" s="2">
        <v>45</v>
      </c>
      <c r="I35" s="2">
        <v>46.8</v>
      </c>
      <c r="J35" s="2">
        <v>46.3</v>
      </c>
      <c r="K35" s="2">
        <v>45.5</v>
      </c>
      <c r="L35" s="2">
        <v>46</v>
      </c>
      <c r="M35" s="2">
        <v>46.2</v>
      </c>
      <c r="N35" s="2">
        <v>46.1</v>
      </c>
      <c r="O35" s="2">
        <v>45.6</v>
      </c>
      <c r="P35" s="2">
        <v>45.9</v>
      </c>
      <c r="Q35" s="2">
        <v>45.7</v>
      </c>
      <c r="R35" s="2">
        <v>45.9</v>
      </c>
      <c r="S35" s="2">
        <v>46.3</v>
      </c>
      <c r="T35" s="2">
        <v>45.9</v>
      </c>
      <c r="U35" s="2">
        <v>44</v>
      </c>
      <c r="V35" s="2">
        <v>45.9</v>
      </c>
      <c r="W35" s="2">
        <v>45</v>
      </c>
      <c r="X35" s="2">
        <v>46.7</v>
      </c>
      <c r="Y35" s="2">
        <v>44.5</v>
      </c>
      <c r="Z35" s="2">
        <v>43.7</v>
      </c>
      <c r="AA35" s="2">
        <v>45.7</v>
      </c>
      <c r="AB35" s="2">
        <v>44.5</v>
      </c>
      <c r="AC35" s="2">
        <v>45.8</v>
      </c>
      <c r="AD35" s="2">
        <v>44.8</v>
      </c>
      <c r="AE35" s="2">
        <v>46.3</v>
      </c>
      <c r="AF35" s="2">
        <v>46.1</v>
      </c>
      <c r="AG35" s="2">
        <v>43.7</v>
      </c>
      <c r="AH35" s="2">
        <v>44.2</v>
      </c>
      <c r="AI35" s="2">
        <v>47</v>
      </c>
      <c r="AJ35" s="2">
        <v>46.3</v>
      </c>
      <c r="AK35" s="2">
        <v>47</v>
      </c>
      <c r="AL35" s="2">
        <v>41.4</v>
      </c>
      <c r="AM35" s="2">
        <v>39.200000000000003</v>
      </c>
      <c r="AN35" s="2">
        <v>44.8</v>
      </c>
      <c r="AO35" s="2">
        <v>47.8</v>
      </c>
      <c r="AP35" s="2">
        <v>45</v>
      </c>
      <c r="AQ35" s="2">
        <v>46.3</v>
      </c>
      <c r="AR35" s="2">
        <v>44.2</v>
      </c>
      <c r="AS35" s="2">
        <v>42.9</v>
      </c>
      <c r="AT35" s="2">
        <v>46</v>
      </c>
      <c r="AU35" s="2">
        <v>43.4</v>
      </c>
      <c r="AV35" s="2">
        <v>44.8</v>
      </c>
      <c r="AW35" s="2">
        <v>46.8</v>
      </c>
      <c r="AX35" s="2">
        <v>46.4</v>
      </c>
      <c r="AY35" s="2">
        <v>44.9</v>
      </c>
      <c r="AZ35" s="2">
        <v>43.4</v>
      </c>
      <c r="BA35" s="2">
        <v>42.2</v>
      </c>
      <c r="BB35" s="2">
        <v>42.6</v>
      </c>
      <c r="BC35" s="2">
        <v>45.7</v>
      </c>
      <c r="BD35" s="2">
        <v>47.4</v>
      </c>
      <c r="BE35" s="2">
        <v>46.8</v>
      </c>
      <c r="BF35" s="2">
        <v>47.5</v>
      </c>
      <c r="BG35" s="2">
        <v>47.4</v>
      </c>
      <c r="BH35" s="2">
        <v>45.3</v>
      </c>
      <c r="BI35" s="2">
        <v>45.8</v>
      </c>
      <c r="BJ35" s="2">
        <v>46.4</v>
      </c>
      <c r="BK35" s="2">
        <v>45.3</v>
      </c>
      <c r="BL35" s="2">
        <v>46.4</v>
      </c>
      <c r="BM35" s="2">
        <v>45</v>
      </c>
      <c r="BN35" s="2">
        <v>45.1</v>
      </c>
      <c r="BO35" s="2">
        <v>45.6</v>
      </c>
      <c r="BP35" s="2">
        <v>45.4</v>
      </c>
      <c r="BQ35" s="2">
        <v>46</v>
      </c>
      <c r="BR35" s="2">
        <v>45.5</v>
      </c>
      <c r="BS35" s="2">
        <v>46.9</v>
      </c>
      <c r="BT35" s="2">
        <v>46.3</v>
      </c>
      <c r="BU35" s="2">
        <v>43.8</v>
      </c>
      <c r="BV35" s="2">
        <v>46.7</v>
      </c>
      <c r="BW35" s="2">
        <v>47</v>
      </c>
      <c r="BX35" s="2">
        <v>46.4</v>
      </c>
      <c r="BY35" s="2">
        <v>45.8</v>
      </c>
      <c r="BZ35" s="2">
        <v>43.4</v>
      </c>
      <c r="CA35" s="2">
        <v>43.5</v>
      </c>
      <c r="CB35" s="2">
        <v>41.6</v>
      </c>
      <c r="CC35" s="2">
        <v>37.1</v>
      </c>
      <c r="CD35" s="2">
        <v>37.299999999999997</v>
      </c>
      <c r="CE35" s="2">
        <v>42.7</v>
      </c>
      <c r="CF35" s="2">
        <v>42.5</v>
      </c>
      <c r="CG35" s="2">
        <v>41.8</v>
      </c>
      <c r="CH35" s="2">
        <v>21.8</v>
      </c>
      <c r="CI35" s="2">
        <v>44.1</v>
      </c>
      <c r="CJ35" s="2">
        <v>42.4</v>
      </c>
      <c r="CK35" s="2">
        <v>24.9</v>
      </c>
      <c r="CL35" s="2">
        <v>46.1</v>
      </c>
      <c r="CM35" s="2">
        <v>49.8</v>
      </c>
      <c r="CN35" s="2">
        <v>43.2</v>
      </c>
      <c r="CO35" s="2">
        <v>47.1</v>
      </c>
      <c r="CP35" s="2">
        <v>47</v>
      </c>
      <c r="CQ35" s="2">
        <v>46.9</v>
      </c>
    </row>
    <row r="36" spans="1:99" ht="18" x14ac:dyDescent="0.25">
      <c r="A36" s="70" t="s">
        <v>195</v>
      </c>
      <c r="B36" s="15">
        <v>3.2650000000000001</v>
      </c>
      <c r="C36" s="2">
        <v>0.86</v>
      </c>
      <c r="D36" s="2">
        <v>0.71</v>
      </c>
      <c r="E36" s="2">
        <v>0.49</v>
      </c>
      <c r="F36" s="2">
        <v>0.48</v>
      </c>
      <c r="G36" s="2">
        <v>0.72</v>
      </c>
      <c r="H36" s="2">
        <v>0.68</v>
      </c>
      <c r="I36" s="2">
        <v>0.91</v>
      </c>
      <c r="J36" s="2">
        <v>0.77</v>
      </c>
      <c r="K36" s="2">
        <v>0.68</v>
      </c>
      <c r="L36" s="2">
        <v>0.89</v>
      </c>
      <c r="M36" s="2">
        <v>1</v>
      </c>
      <c r="N36" s="2">
        <v>1.02</v>
      </c>
      <c r="O36" s="2">
        <v>0.81</v>
      </c>
      <c r="P36" s="2">
        <v>0.48</v>
      </c>
      <c r="Q36" s="2">
        <v>0.53</v>
      </c>
      <c r="R36" s="2">
        <v>0.54</v>
      </c>
      <c r="S36" s="2">
        <v>0.57999999999999996</v>
      </c>
      <c r="T36" s="2">
        <v>0.55000000000000004</v>
      </c>
      <c r="U36" s="2">
        <v>0.56999999999999995</v>
      </c>
      <c r="V36" s="2">
        <v>0.83</v>
      </c>
      <c r="W36" s="2">
        <v>0.89</v>
      </c>
      <c r="X36" s="2">
        <v>0.94</v>
      </c>
      <c r="Y36" s="2">
        <v>0.84</v>
      </c>
      <c r="Z36" s="2">
        <v>0.81</v>
      </c>
      <c r="AA36" s="2">
        <v>0.69</v>
      </c>
      <c r="AB36" s="2">
        <v>0.77</v>
      </c>
      <c r="AC36" s="2">
        <v>0.59</v>
      </c>
      <c r="AD36" s="2">
        <v>0.59</v>
      </c>
      <c r="AE36" s="2">
        <v>0.89</v>
      </c>
      <c r="AF36" s="2">
        <v>1</v>
      </c>
      <c r="AG36" s="2">
        <v>0.87</v>
      </c>
      <c r="AH36" s="2">
        <v>0.89</v>
      </c>
      <c r="AI36" s="2">
        <v>0.88</v>
      </c>
      <c r="AJ36" s="2">
        <v>0.96</v>
      </c>
      <c r="AK36" s="2">
        <v>0.89</v>
      </c>
      <c r="AL36" s="2">
        <v>0.9</v>
      </c>
      <c r="AM36" s="2">
        <v>0.85</v>
      </c>
      <c r="AN36" s="2">
        <v>0.56999999999999995</v>
      </c>
      <c r="AO36" s="2">
        <v>0.67</v>
      </c>
      <c r="AP36" s="2">
        <v>0.72</v>
      </c>
      <c r="AQ36" s="2">
        <v>0.73</v>
      </c>
      <c r="AR36" s="2">
        <v>0.6</v>
      </c>
      <c r="AS36" s="2">
        <v>0.77</v>
      </c>
      <c r="AT36" s="2">
        <v>0.85</v>
      </c>
      <c r="AU36" s="2">
        <v>0.76</v>
      </c>
      <c r="AV36" s="2">
        <v>0.89</v>
      </c>
      <c r="AW36" s="2">
        <v>0.94</v>
      </c>
      <c r="AX36" s="2">
        <v>0.91</v>
      </c>
      <c r="AY36" s="2">
        <v>0.85</v>
      </c>
      <c r="AZ36" s="2">
        <v>0.75</v>
      </c>
      <c r="BA36" s="2">
        <v>0.84</v>
      </c>
      <c r="BB36" s="2">
        <v>0.84</v>
      </c>
      <c r="BC36" s="2">
        <v>0.84</v>
      </c>
      <c r="BD36" s="2">
        <v>0.79</v>
      </c>
      <c r="BE36" s="2">
        <v>0.78</v>
      </c>
      <c r="BF36" s="2">
        <v>0.76</v>
      </c>
      <c r="BG36" s="2">
        <v>0.79</v>
      </c>
      <c r="BH36" s="2">
        <v>0.9</v>
      </c>
      <c r="BI36" s="2">
        <v>0.82</v>
      </c>
      <c r="BJ36" s="2">
        <v>0.84</v>
      </c>
      <c r="BK36" s="2">
        <v>0.85</v>
      </c>
      <c r="BL36" s="2">
        <v>0.86</v>
      </c>
      <c r="BM36" s="2">
        <v>0.88</v>
      </c>
      <c r="BN36" s="2">
        <v>0.86</v>
      </c>
      <c r="BO36" s="2">
        <v>0.8</v>
      </c>
      <c r="BP36" s="2">
        <v>0.8</v>
      </c>
      <c r="BQ36" s="2">
        <v>0.8</v>
      </c>
      <c r="BR36" s="2">
        <v>0.78</v>
      </c>
      <c r="BS36" s="2">
        <v>0.84</v>
      </c>
      <c r="BT36" s="2">
        <v>2.16</v>
      </c>
      <c r="BU36" s="2">
        <v>2.59</v>
      </c>
      <c r="BV36" s="2">
        <v>0.7</v>
      </c>
      <c r="BW36" s="2">
        <v>1.86</v>
      </c>
      <c r="BX36" s="2">
        <v>1.97</v>
      </c>
      <c r="BY36" s="2">
        <v>2.84</v>
      </c>
      <c r="BZ36" s="2">
        <v>2.99</v>
      </c>
      <c r="CA36" s="2">
        <v>2.96</v>
      </c>
      <c r="CB36" s="2">
        <v>0.71</v>
      </c>
      <c r="CC36" s="2">
        <v>0.41</v>
      </c>
      <c r="CD36" s="2">
        <v>0.45</v>
      </c>
      <c r="CE36" s="2">
        <v>0.56999999999999995</v>
      </c>
      <c r="CF36" s="2">
        <v>0.68</v>
      </c>
      <c r="CG36" s="2">
        <v>0.53</v>
      </c>
      <c r="CH36" s="2">
        <v>0.62</v>
      </c>
      <c r="CI36" s="2">
        <v>1.89</v>
      </c>
      <c r="CJ36" s="2">
        <v>2.21</v>
      </c>
      <c r="CK36" s="2">
        <v>0.88</v>
      </c>
      <c r="CL36" s="2">
        <v>0.89</v>
      </c>
      <c r="CM36" s="2">
        <v>1.4</v>
      </c>
      <c r="CN36" s="2">
        <v>0.99</v>
      </c>
      <c r="CO36" s="2">
        <v>1.02</v>
      </c>
      <c r="CP36" s="2">
        <v>2.21</v>
      </c>
      <c r="CQ36" s="2">
        <v>1.96</v>
      </c>
    </row>
    <row r="37" spans="1:99" ht="18" x14ac:dyDescent="0.25">
      <c r="A37" s="70" t="s">
        <v>196</v>
      </c>
      <c r="B37" s="15">
        <v>13.615</v>
      </c>
      <c r="C37" s="2">
        <v>9.89</v>
      </c>
      <c r="D37" s="2">
        <v>10.93</v>
      </c>
      <c r="E37" s="2">
        <v>11.35</v>
      </c>
      <c r="F37" s="2">
        <v>10.87</v>
      </c>
      <c r="G37" s="2">
        <v>10.02</v>
      </c>
      <c r="H37" s="2">
        <v>10.039999999999999</v>
      </c>
      <c r="I37" s="2">
        <v>10.3</v>
      </c>
      <c r="J37" s="2">
        <v>10.23</v>
      </c>
      <c r="K37" s="2">
        <v>9.9600000000000009</v>
      </c>
      <c r="L37" s="2">
        <v>10.050000000000001</v>
      </c>
      <c r="M37" s="2">
        <v>9.83</v>
      </c>
      <c r="N37" s="2">
        <v>9.9600000000000009</v>
      </c>
      <c r="O37" s="2">
        <v>9.67</v>
      </c>
      <c r="P37" s="2">
        <v>10.66</v>
      </c>
      <c r="Q37" s="2">
        <v>11.13</v>
      </c>
      <c r="R37" s="2">
        <v>11.2</v>
      </c>
      <c r="S37" s="2">
        <v>10.78</v>
      </c>
      <c r="T37" s="2">
        <v>10.68</v>
      </c>
      <c r="U37" s="2">
        <v>9.7200000000000006</v>
      </c>
      <c r="V37" s="2">
        <v>9.86</v>
      </c>
      <c r="W37" s="2">
        <v>9.56</v>
      </c>
      <c r="X37" s="2">
        <v>10.119999999999999</v>
      </c>
      <c r="Y37" s="2">
        <v>8.5</v>
      </c>
      <c r="Z37" s="2">
        <v>9.15</v>
      </c>
      <c r="AA37" s="2">
        <v>9.92</v>
      </c>
      <c r="AB37" s="2">
        <v>8.94</v>
      </c>
      <c r="AC37" s="2">
        <v>10.7</v>
      </c>
      <c r="AD37" s="2">
        <v>10.78</v>
      </c>
      <c r="AE37" s="2">
        <v>9.68</v>
      </c>
      <c r="AF37" s="2">
        <v>9.92</v>
      </c>
      <c r="AG37" s="2">
        <v>9.06</v>
      </c>
      <c r="AH37" s="2">
        <v>9.08</v>
      </c>
      <c r="AI37" s="2">
        <v>10.65</v>
      </c>
      <c r="AJ37" s="2">
        <v>10.02</v>
      </c>
      <c r="AK37" s="2">
        <v>10.71</v>
      </c>
      <c r="AL37" s="2">
        <v>8.4700000000000006</v>
      </c>
      <c r="AM37" s="2">
        <v>7.85</v>
      </c>
      <c r="AN37" s="2">
        <v>10.36</v>
      </c>
      <c r="AO37" s="2">
        <v>11.29</v>
      </c>
      <c r="AP37" s="2">
        <v>10.32</v>
      </c>
      <c r="AQ37" s="2">
        <v>10.08</v>
      </c>
      <c r="AR37" s="2">
        <v>10.86</v>
      </c>
      <c r="AS37" s="2">
        <v>10.32</v>
      </c>
      <c r="AT37" s="2">
        <v>10.17</v>
      </c>
      <c r="AU37" s="2">
        <v>9.89</v>
      </c>
      <c r="AV37" s="2">
        <v>9.68</v>
      </c>
      <c r="AW37" s="2">
        <v>12.6</v>
      </c>
      <c r="AX37" s="2">
        <v>10.34</v>
      </c>
      <c r="AY37" s="2">
        <v>9.66</v>
      </c>
      <c r="AZ37" s="2">
        <v>9.34</v>
      </c>
      <c r="BA37" s="2">
        <v>8.9499999999999993</v>
      </c>
      <c r="BB37" s="2">
        <v>8.85</v>
      </c>
      <c r="BC37" s="2">
        <v>9.59</v>
      </c>
      <c r="BD37" s="2">
        <v>10.71</v>
      </c>
      <c r="BE37" s="2">
        <v>10.4</v>
      </c>
      <c r="BF37" s="2">
        <v>9.93</v>
      </c>
      <c r="BG37" s="2">
        <v>9.2799999999999994</v>
      </c>
      <c r="BH37" s="2">
        <v>10.18</v>
      </c>
      <c r="BI37" s="2">
        <v>9.85</v>
      </c>
      <c r="BJ37" s="2">
        <v>10.130000000000001</v>
      </c>
      <c r="BK37" s="2">
        <v>9.4700000000000006</v>
      </c>
      <c r="BL37" s="2">
        <v>10.1</v>
      </c>
      <c r="BM37" s="2">
        <v>9.8000000000000007</v>
      </c>
      <c r="BN37" s="2">
        <v>9.74</v>
      </c>
      <c r="BO37" s="2">
        <v>9.52</v>
      </c>
      <c r="BP37" s="2">
        <v>9.9600000000000009</v>
      </c>
      <c r="BQ37" s="2">
        <v>10.29</v>
      </c>
      <c r="BR37" s="2">
        <v>10.17</v>
      </c>
      <c r="BS37" s="2">
        <v>10.31</v>
      </c>
      <c r="BT37" s="2">
        <v>15.64</v>
      </c>
      <c r="BU37" s="2">
        <v>15.03</v>
      </c>
      <c r="BV37" s="2">
        <v>10.63</v>
      </c>
      <c r="BW37" s="2">
        <v>14.68</v>
      </c>
      <c r="BX37" s="2">
        <v>13.48</v>
      </c>
      <c r="BY37" s="2">
        <v>15.75</v>
      </c>
      <c r="BZ37" s="2">
        <v>14.86</v>
      </c>
      <c r="CA37" s="2">
        <v>14.83</v>
      </c>
      <c r="CB37" s="2">
        <v>6.29</v>
      </c>
      <c r="CC37" s="2">
        <v>2.8</v>
      </c>
      <c r="CD37" s="2">
        <v>2.2400000000000002</v>
      </c>
      <c r="CE37" s="2">
        <v>7.78</v>
      </c>
      <c r="CF37" s="2">
        <v>7.81</v>
      </c>
      <c r="CG37" s="2">
        <v>5.49</v>
      </c>
      <c r="CH37" s="2">
        <v>4.13</v>
      </c>
      <c r="CI37" s="2">
        <v>12.22</v>
      </c>
      <c r="CJ37" s="2">
        <v>12.33</v>
      </c>
      <c r="CK37" s="2">
        <v>6.27</v>
      </c>
      <c r="CL37" s="2">
        <v>10.44</v>
      </c>
      <c r="CM37" s="2">
        <v>15.12</v>
      </c>
      <c r="CN37" s="2">
        <v>9.7200000000000006</v>
      </c>
      <c r="CO37" s="2">
        <v>11.83</v>
      </c>
      <c r="CP37" s="2">
        <v>12.44</v>
      </c>
      <c r="CQ37" s="2">
        <v>13.61</v>
      </c>
    </row>
    <row r="38" spans="1:99" x14ac:dyDescent="0.2">
      <c r="A38" s="70" t="s">
        <v>10</v>
      </c>
      <c r="B38" s="15">
        <v>14.835000000000001</v>
      </c>
      <c r="C38" s="2">
        <v>16</v>
      </c>
      <c r="D38" s="2">
        <v>18</v>
      </c>
      <c r="E38" s="2">
        <v>18</v>
      </c>
      <c r="F38" s="2">
        <v>18.8</v>
      </c>
      <c r="G38" s="2">
        <v>16.600000000000001</v>
      </c>
      <c r="H38" s="2">
        <v>17.3</v>
      </c>
      <c r="I38" s="2">
        <v>16.5</v>
      </c>
      <c r="J38" s="2">
        <v>16.2</v>
      </c>
      <c r="K38" s="2">
        <v>16.5</v>
      </c>
      <c r="L38" s="2">
        <v>16.100000000000001</v>
      </c>
      <c r="M38" s="2">
        <v>16.8</v>
      </c>
      <c r="N38" s="2">
        <v>16.8</v>
      </c>
      <c r="O38" s="2">
        <v>16.7</v>
      </c>
      <c r="P38" s="2">
        <v>17.7</v>
      </c>
      <c r="Q38" s="2">
        <v>17.899999999999999</v>
      </c>
      <c r="R38" s="2">
        <v>17.899999999999999</v>
      </c>
      <c r="S38" s="2">
        <v>18.600000000000001</v>
      </c>
      <c r="T38" s="2">
        <v>18.8</v>
      </c>
      <c r="U38" s="2">
        <v>18.899999999999999</v>
      </c>
      <c r="V38" s="2">
        <v>15.9</v>
      </c>
      <c r="W38" s="2">
        <v>16.5</v>
      </c>
      <c r="X38" s="2">
        <v>17</v>
      </c>
      <c r="Y38" s="2">
        <v>17.899999999999999</v>
      </c>
      <c r="Z38" s="2">
        <v>18</v>
      </c>
      <c r="AA38" s="2">
        <v>18.399999999999999</v>
      </c>
      <c r="AB38" s="2">
        <v>17.399999999999999</v>
      </c>
      <c r="AC38" s="2">
        <v>18.899999999999999</v>
      </c>
      <c r="AD38" s="2">
        <v>17.7</v>
      </c>
      <c r="AE38" s="2">
        <v>15.8</v>
      </c>
      <c r="AF38" s="2">
        <v>16.100000000000001</v>
      </c>
      <c r="AG38" s="2">
        <v>16.8</v>
      </c>
      <c r="AH38" s="2">
        <v>17.100000000000001</v>
      </c>
      <c r="AI38" s="2">
        <v>15.4</v>
      </c>
      <c r="AJ38" s="2">
        <v>15.9</v>
      </c>
      <c r="AK38" s="2">
        <v>16.100000000000001</v>
      </c>
      <c r="AL38" s="2">
        <v>17.5</v>
      </c>
      <c r="AM38" s="2">
        <v>16.5</v>
      </c>
      <c r="AN38" s="2">
        <v>18.7</v>
      </c>
      <c r="AO38" s="2">
        <v>15.3</v>
      </c>
      <c r="AP38" s="2">
        <v>15.6</v>
      </c>
      <c r="AQ38" s="2">
        <v>16</v>
      </c>
      <c r="AR38" s="2">
        <v>15.1</v>
      </c>
      <c r="AS38" s="2">
        <v>16.7</v>
      </c>
      <c r="AT38" s="2">
        <v>15.3</v>
      </c>
      <c r="AU38" s="2">
        <v>16.600000000000001</v>
      </c>
      <c r="AV38" s="2">
        <v>16.7</v>
      </c>
      <c r="AW38" s="2">
        <v>16.3</v>
      </c>
      <c r="AX38" s="2">
        <v>19.2</v>
      </c>
      <c r="AY38" s="2">
        <v>15</v>
      </c>
      <c r="AZ38" s="2">
        <v>14.3</v>
      </c>
      <c r="BA38" s="2">
        <v>15.6</v>
      </c>
      <c r="BB38" s="2">
        <v>14.9</v>
      </c>
      <c r="BC38" s="2">
        <v>16.3</v>
      </c>
      <c r="BD38" s="2">
        <v>15.1</v>
      </c>
      <c r="BE38" s="2">
        <v>15.3</v>
      </c>
      <c r="BF38" s="2">
        <v>15</v>
      </c>
      <c r="BG38" s="2">
        <v>15.6</v>
      </c>
      <c r="BH38" s="2">
        <v>17.100000000000001</v>
      </c>
      <c r="BI38" s="2">
        <v>15.8</v>
      </c>
      <c r="BJ38" s="2">
        <v>15.3</v>
      </c>
      <c r="BK38" s="2">
        <v>15.4</v>
      </c>
      <c r="BL38" s="2">
        <v>14.7</v>
      </c>
      <c r="BM38" s="2">
        <v>16.2</v>
      </c>
      <c r="BN38" s="2">
        <v>15.2</v>
      </c>
      <c r="BO38" s="2">
        <v>13.9</v>
      </c>
      <c r="BP38" s="2">
        <v>13.9</v>
      </c>
      <c r="BQ38" s="2">
        <v>14.2</v>
      </c>
      <c r="BR38" s="2">
        <v>14.1</v>
      </c>
      <c r="BS38" s="2">
        <v>15.1</v>
      </c>
      <c r="BT38" s="2">
        <v>11.5</v>
      </c>
      <c r="BU38" s="2">
        <v>11.6</v>
      </c>
      <c r="BV38" s="2">
        <v>15.5</v>
      </c>
      <c r="BW38" s="2">
        <v>12.2</v>
      </c>
      <c r="BX38" s="2">
        <v>13.3</v>
      </c>
      <c r="BY38" s="2">
        <v>12.6</v>
      </c>
      <c r="BZ38" s="2">
        <v>12.5</v>
      </c>
      <c r="CA38" s="2">
        <v>12.5</v>
      </c>
      <c r="CB38" s="2">
        <v>19.100000000000001</v>
      </c>
      <c r="CC38" s="2">
        <v>18.7</v>
      </c>
      <c r="CD38" s="2">
        <v>20.399999999999999</v>
      </c>
      <c r="CE38" s="2">
        <v>18.399999999999999</v>
      </c>
      <c r="CF38" s="2">
        <v>18.8</v>
      </c>
      <c r="CG38" s="2">
        <v>18.3</v>
      </c>
      <c r="CH38" s="2">
        <v>21</v>
      </c>
      <c r="CI38" s="2">
        <v>13.3</v>
      </c>
      <c r="CJ38" s="2">
        <v>13.2</v>
      </c>
      <c r="CK38" s="2">
        <v>16.100000000000001</v>
      </c>
      <c r="CL38" s="2">
        <v>15.9</v>
      </c>
      <c r="CM38" s="2">
        <v>5.6</v>
      </c>
      <c r="CN38" s="2">
        <v>17.2</v>
      </c>
      <c r="CO38" s="2">
        <v>14.4</v>
      </c>
      <c r="CP38" s="2">
        <v>12.8</v>
      </c>
      <c r="CQ38" s="2">
        <v>10.5</v>
      </c>
    </row>
    <row r="39" spans="1:99" x14ac:dyDescent="0.2">
      <c r="A39" s="70" t="s">
        <v>11</v>
      </c>
      <c r="B39" s="15">
        <v>0.255</v>
      </c>
      <c r="C39" s="2">
        <v>0.33</v>
      </c>
      <c r="D39" s="2">
        <v>0.4</v>
      </c>
      <c r="E39" s="2">
        <v>0.39</v>
      </c>
      <c r="F39" s="2">
        <v>0.41</v>
      </c>
      <c r="G39" s="2">
        <v>0.36</v>
      </c>
      <c r="H39" s="2">
        <v>0.4</v>
      </c>
      <c r="I39" s="2">
        <v>0.36</v>
      </c>
      <c r="J39" s="2">
        <v>0.28999999999999998</v>
      </c>
      <c r="K39" s="2">
        <v>0.3</v>
      </c>
      <c r="L39" s="2">
        <v>0.34</v>
      </c>
      <c r="M39" s="2">
        <v>0.34</v>
      </c>
      <c r="N39" s="2">
        <v>0.35</v>
      </c>
      <c r="O39" s="2">
        <v>0.34</v>
      </c>
      <c r="P39" s="2">
        <v>0.4</v>
      </c>
      <c r="Q39" s="2">
        <v>0.39</v>
      </c>
      <c r="R39" s="2">
        <v>0.39</v>
      </c>
      <c r="S39" s="2">
        <v>0.41</v>
      </c>
      <c r="T39" s="2">
        <v>0.41</v>
      </c>
      <c r="U39" s="2">
        <v>0.42</v>
      </c>
      <c r="V39" s="2">
        <v>0.31</v>
      </c>
      <c r="W39" s="2">
        <v>0.31</v>
      </c>
      <c r="X39" s="2">
        <v>0.36</v>
      </c>
      <c r="Y39" s="2">
        <v>0.32</v>
      </c>
      <c r="Z39" s="2">
        <v>0.33</v>
      </c>
      <c r="AA39" s="2">
        <v>0.4</v>
      </c>
      <c r="AB39" s="2">
        <v>0.33</v>
      </c>
      <c r="AC39" s="2">
        <v>0.42</v>
      </c>
      <c r="AD39" s="2">
        <v>0.39</v>
      </c>
      <c r="AE39" s="2">
        <v>0.34</v>
      </c>
      <c r="AF39" s="2">
        <v>0.31</v>
      </c>
      <c r="AG39" s="2">
        <v>0.34</v>
      </c>
      <c r="AH39" s="2">
        <v>0.34</v>
      </c>
      <c r="AI39" s="2">
        <v>0.28000000000000003</v>
      </c>
      <c r="AJ39" s="2">
        <v>0.32</v>
      </c>
      <c r="AK39" s="2">
        <v>0.34</v>
      </c>
      <c r="AL39" s="2">
        <v>0.36</v>
      </c>
      <c r="AM39" s="2">
        <v>0.34</v>
      </c>
      <c r="AN39" s="2">
        <v>0.37</v>
      </c>
      <c r="AO39" s="2">
        <v>0.33</v>
      </c>
      <c r="AP39" s="2">
        <v>0.2</v>
      </c>
      <c r="AQ39" s="2">
        <v>0.32</v>
      </c>
      <c r="AR39" s="2">
        <v>0.17</v>
      </c>
      <c r="AS39" s="2">
        <v>0.24</v>
      </c>
      <c r="AT39" s="2">
        <v>0.28000000000000003</v>
      </c>
      <c r="AU39" s="2">
        <v>0.28999999999999998</v>
      </c>
      <c r="AV39" s="2">
        <v>0.2</v>
      </c>
      <c r="AW39" s="2">
        <v>0.1</v>
      </c>
      <c r="AX39" s="2">
        <v>0.13</v>
      </c>
      <c r="AY39" s="2">
        <v>0.27</v>
      </c>
      <c r="AZ39" s="2">
        <v>0.27</v>
      </c>
      <c r="BA39" s="2">
        <v>0.3</v>
      </c>
      <c r="BB39" s="2">
        <v>0.23</v>
      </c>
      <c r="BC39" s="2">
        <v>0.31</v>
      </c>
      <c r="BD39" s="2">
        <v>0.21</v>
      </c>
      <c r="BE39" s="2">
        <v>0.17</v>
      </c>
      <c r="BF39" s="2">
        <v>0.15</v>
      </c>
      <c r="BG39" s="2">
        <v>0.16</v>
      </c>
      <c r="BH39" s="2">
        <v>0.18</v>
      </c>
      <c r="BI39" s="2">
        <v>0.28999999999999998</v>
      </c>
      <c r="BJ39" s="2">
        <v>0.3</v>
      </c>
      <c r="BK39" s="2">
        <v>0.35</v>
      </c>
      <c r="BL39" s="2">
        <v>0.28000000000000003</v>
      </c>
      <c r="BM39" s="2">
        <v>0.34</v>
      </c>
      <c r="BN39" s="2">
        <v>0.3</v>
      </c>
      <c r="BO39" s="2">
        <v>0.25</v>
      </c>
      <c r="BP39" s="2">
        <v>0.23</v>
      </c>
      <c r="BQ39" s="2">
        <v>0.17</v>
      </c>
      <c r="BR39" s="2">
        <v>0.18</v>
      </c>
      <c r="BS39" s="2">
        <v>0.32</v>
      </c>
      <c r="BT39" s="2">
        <v>0.22</v>
      </c>
      <c r="BU39" s="2">
        <v>0.22</v>
      </c>
      <c r="BV39" s="2">
        <v>0.31</v>
      </c>
      <c r="BW39" s="2">
        <v>0.25</v>
      </c>
      <c r="BX39" s="2">
        <v>0.25</v>
      </c>
      <c r="BY39" s="2">
        <v>0.22</v>
      </c>
      <c r="BZ39" s="2">
        <v>0.24</v>
      </c>
      <c r="CA39" s="2">
        <v>0.25</v>
      </c>
      <c r="CB39" s="2">
        <v>0.41</v>
      </c>
      <c r="CC39" s="2">
        <v>0.42</v>
      </c>
      <c r="CD39" s="2">
        <v>0.47</v>
      </c>
      <c r="CE39" s="2">
        <v>0.4</v>
      </c>
      <c r="CF39" s="2">
        <v>0.4</v>
      </c>
      <c r="CG39" s="2">
        <v>0.33</v>
      </c>
      <c r="CH39" s="2">
        <v>0.25</v>
      </c>
      <c r="CI39" s="2">
        <v>0.22</v>
      </c>
      <c r="CJ39" s="2">
        <v>0.22</v>
      </c>
      <c r="CK39" s="2">
        <v>0.3</v>
      </c>
      <c r="CL39" s="2">
        <v>0.33</v>
      </c>
      <c r="CM39" s="2">
        <v>0.16</v>
      </c>
      <c r="CN39" s="2">
        <v>0.34</v>
      </c>
      <c r="CO39" s="2">
        <v>0.3</v>
      </c>
      <c r="CP39" s="2">
        <v>0.31</v>
      </c>
      <c r="CQ39" s="2">
        <v>0.27</v>
      </c>
    </row>
    <row r="40" spans="1:99" x14ac:dyDescent="0.2">
      <c r="A40" s="70" t="s">
        <v>12</v>
      </c>
      <c r="B40" s="15">
        <v>4.1549999999999994</v>
      </c>
      <c r="C40" s="2">
        <v>8.34</v>
      </c>
      <c r="D40" s="2">
        <v>9.09</v>
      </c>
      <c r="E40" s="2">
        <v>9.51</v>
      </c>
      <c r="F40" s="2">
        <v>10.83</v>
      </c>
      <c r="G40" s="2">
        <v>8.67</v>
      </c>
      <c r="H40" s="2">
        <v>8.39</v>
      </c>
      <c r="I40" s="2">
        <v>8.4499999999999993</v>
      </c>
      <c r="J40" s="2">
        <v>8.69</v>
      </c>
      <c r="K40" s="2">
        <v>8.59</v>
      </c>
      <c r="L40" s="2">
        <v>8.41</v>
      </c>
      <c r="M40" s="2">
        <v>8.9</v>
      </c>
      <c r="N40" s="2">
        <v>8.77</v>
      </c>
      <c r="O40" s="2">
        <v>8.4700000000000006</v>
      </c>
      <c r="P40" s="2">
        <v>8.76</v>
      </c>
      <c r="Q40" s="2">
        <v>8.69</v>
      </c>
      <c r="R40" s="2">
        <v>8.82</v>
      </c>
      <c r="S40" s="2">
        <v>9.49</v>
      </c>
      <c r="T40" s="2">
        <v>10.41</v>
      </c>
      <c r="U40" s="2">
        <v>8.27</v>
      </c>
      <c r="V40" s="2">
        <v>8.57</v>
      </c>
      <c r="W40" s="2">
        <v>8.25</v>
      </c>
      <c r="X40" s="2">
        <v>8.86</v>
      </c>
      <c r="Y40" s="2">
        <v>7.7</v>
      </c>
      <c r="Z40" s="2">
        <v>8.23</v>
      </c>
      <c r="AA40" s="2">
        <v>9.02</v>
      </c>
      <c r="AB40" s="2">
        <v>8.09</v>
      </c>
      <c r="AC40" s="2">
        <v>9.7200000000000006</v>
      </c>
      <c r="AD40" s="2">
        <v>8.67</v>
      </c>
      <c r="AE40" s="2">
        <v>8.43</v>
      </c>
      <c r="AF40" s="2">
        <v>8.39</v>
      </c>
      <c r="AG40" s="2">
        <v>9.19</v>
      </c>
      <c r="AH40" s="2">
        <v>9.0399999999999991</v>
      </c>
      <c r="AI40" s="2">
        <v>8.41</v>
      </c>
      <c r="AJ40" s="2">
        <v>8.15</v>
      </c>
      <c r="AK40" s="2">
        <v>8.73</v>
      </c>
      <c r="AL40" s="2">
        <v>9.82</v>
      </c>
      <c r="AM40" s="2">
        <v>10.48</v>
      </c>
      <c r="AN40" s="2">
        <v>9.3800000000000008</v>
      </c>
      <c r="AO40" s="2">
        <v>8.73</v>
      </c>
      <c r="AP40" s="2">
        <v>8.89</v>
      </c>
      <c r="AQ40" s="2">
        <v>9.84</v>
      </c>
      <c r="AR40" s="2">
        <v>9.3699999999999992</v>
      </c>
      <c r="AS40" s="2">
        <v>9.91</v>
      </c>
      <c r="AT40" s="2">
        <v>8.56</v>
      </c>
      <c r="AU40" s="2">
        <v>8.9499999999999993</v>
      </c>
      <c r="AV40" s="2">
        <v>8.5399999999999991</v>
      </c>
      <c r="AW40" s="2">
        <v>10.92</v>
      </c>
      <c r="AX40" s="2">
        <v>11.62</v>
      </c>
      <c r="AY40" s="2">
        <v>8.8000000000000007</v>
      </c>
      <c r="AZ40" s="2">
        <v>10.79</v>
      </c>
      <c r="BA40" s="2">
        <v>11.52</v>
      </c>
      <c r="BB40" s="2">
        <v>11.46</v>
      </c>
      <c r="BC40" s="2">
        <v>8.42</v>
      </c>
      <c r="BD40" s="2">
        <v>11.16</v>
      </c>
      <c r="BE40" s="2">
        <v>10.89</v>
      </c>
      <c r="BF40" s="2">
        <v>13.57</v>
      </c>
      <c r="BG40" s="2">
        <v>14.82</v>
      </c>
      <c r="BH40" s="2">
        <v>13.49</v>
      </c>
      <c r="BI40" s="2">
        <v>8.39</v>
      </c>
      <c r="BJ40" s="2">
        <v>8.42</v>
      </c>
      <c r="BK40" s="2">
        <v>9.06</v>
      </c>
      <c r="BL40" s="2">
        <v>9.49</v>
      </c>
      <c r="BM40" s="2">
        <v>8.94</v>
      </c>
      <c r="BN40" s="2">
        <v>9.14</v>
      </c>
      <c r="BO40" s="2">
        <v>14.28</v>
      </c>
      <c r="BP40" s="2">
        <v>12.14</v>
      </c>
      <c r="BQ40" s="2">
        <v>14.34</v>
      </c>
      <c r="BR40" s="2">
        <v>15.12</v>
      </c>
      <c r="BS40" s="2">
        <v>8.68</v>
      </c>
      <c r="BT40" s="2">
        <v>4.9400000000000004</v>
      </c>
      <c r="BU40" s="2">
        <v>4.5</v>
      </c>
      <c r="BV40" s="2">
        <v>9.42</v>
      </c>
      <c r="BW40" s="2">
        <v>5.64</v>
      </c>
      <c r="BX40" s="2">
        <v>6.15</v>
      </c>
      <c r="BY40" s="2">
        <v>4.5599999999999996</v>
      </c>
      <c r="BZ40" s="2">
        <v>3.94</v>
      </c>
      <c r="CA40" s="2">
        <v>3.98</v>
      </c>
      <c r="CB40" s="2">
        <v>14.2</v>
      </c>
      <c r="CC40" s="2">
        <v>19.75</v>
      </c>
      <c r="CD40" s="2">
        <v>21.53</v>
      </c>
      <c r="CE40" s="2">
        <v>11.24</v>
      </c>
      <c r="CF40" s="2">
        <v>10.9</v>
      </c>
      <c r="CG40" s="2">
        <v>16.27</v>
      </c>
      <c r="CH40" s="2">
        <v>5.53</v>
      </c>
      <c r="CI40" s="2">
        <v>10.1</v>
      </c>
      <c r="CJ40" s="2">
        <v>10</v>
      </c>
      <c r="CK40" s="2">
        <v>5.19</v>
      </c>
      <c r="CL40" s="2">
        <v>8.74</v>
      </c>
      <c r="CM40" s="2">
        <v>5.1100000000000003</v>
      </c>
      <c r="CN40" s="2">
        <v>8.64</v>
      </c>
      <c r="CO40" s="2">
        <v>8.73</v>
      </c>
      <c r="CP40" s="2">
        <v>8.3800000000000008</v>
      </c>
      <c r="CQ40" s="2">
        <v>8.48</v>
      </c>
    </row>
    <row r="41" spans="1:99" x14ac:dyDescent="0.2">
      <c r="A41" s="70" t="s">
        <v>13</v>
      </c>
      <c r="B41" s="15">
        <v>8.129999999999999</v>
      </c>
      <c r="C41" s="2">
        <v>6.36</v>
      </c>
      <c r="D41" s="2">
        <v>7.52</v>
      </c>
      <c r="E41" s="2">
        <v>7.84</v>
      </c>
      <c r="F41" s="2">
        <v>7.75</v>
      </c>
      <c r="G41" s="2">
        <v>6.98</v>
      </c>
      <c r="H41" s="2">
        <v>7.07</v>
      </c>
      <c r="I41" s="2">
        <v>6.52</v>
      </c>
      <c r="J41" s="2">
        <v>6.58</v>
      </c>
      <c r="K41" s="2">
        <v>6.69</v>
      </c>
      <c r="L41" s="2">
        <v>6.32</v>
      </c>
      <c r="M41" s="2">
        <v>6.14</v>
      </c>
      <c r="N41" s="2">
        <v>6.24</v>
      </c>
      <c r="O41" s="2">
        <v>6.6</v>
      </c>
      <c r="P41" s="2">
        <v>7.53</v>
      </c>
      <c r="Q41" s="2">
        <v>7.54</v>
      </c>
      <c r="R41" s="2">
        <v>7.76</v>
      </c>
      <c r="S41" s="2">
        <v>8.19</v>
      </c>
      <c r="T41" s="2">
        <v>7.84</v>
      </c>
      <c r="U41" s="2">
        <v>6.81</v>
      </c>
      <c r="V41" s="2">
        <v>6.04</v>
      </c>
      <c r="W41" s="2">
        <v>6.17</v>
      </c>
      <c r="X41" s="2">
        <v>6.57</v>
      </c>
      <c r="Y41" s="2">
        <v>6.63</v>
      </c>
      <c r="Z41" s="2">
        <v>6.23</v>
      </c>
      <c r="AA41" s="2">
        <v>7.57</v>
      </c>
      <c r="AB41" s="2">
        <v>6.35</v>
      </c>
      <c r="AC41" s="2">
        <v>8.02</v>
      </c>
      <c r="AD41" s="2">
        <v>7.83</v>
      </c>
      <c r="AE41" s="2">
        <v>6.45</v>
      </c>
      <c r="AF41" s="2">
        <v>6.07</v>
      </c>
      <c r="AG41" s="2">
        <v>5.74</v>
      </c>
      <c r="AH41" s="2">
        <v>5.86</v>
      </c>
      <c r="AI41" s="2">
        <v>6.38</v>
      </c>
      <c r="AJ41" s="2">
        <v>6.5</v>
      </c>
      <c r="AK41" s="2">
        <v>6.27</v>
      </c>
      <c r="AL41" s="2">
        <v>5.77</v>
      </c>
      <c r="AM41" s="2">
        <v>5.76</v>
      </c>
      <c r="AN41" s="2">
        <v>7.39</v>
      </c>
      <c r="AO41" s="2">
        <v>6.31</v>
      </c>
      <c r="AP41" s="2">
        <v>5.26</v>
      </c>
      <c r="AQ41" s="2">
        <v>5.9</v>
      </c>
      <c r="AR41" s="2">
        <v>5.13</v>
      </c>
      <c r="AS41" s="2">
        <v>5.86</v>
      </c>
      <c r="AT41" s="2">
        <v>6.04</v>
      </c>
      <c r="AU41" s="2">
        <v>6.37</v>
      </c>
      <c r="AV41" s="2">
        <v>5.62</v>
      </c>
      <c r="AW41" s="2">
        <v>3.64</v>
      </c>
      <c r="AX41" s="2">
        <v>3.44</v>
      </c>
      <c r="AY41" s="2">
        <v>6.15</v>
      </c>
      <c r="AZ41" s="2">
        <v>5.86</v>
      </c>
      <c r="BA41" s="2">
        <v>6.04</v>
      </c>
      <c r="BB41" s="2">
        <v>5.39</v>
      </c>
      <c r="BC41" s="2">
        <v>5.88</v>
      </c>
      <c r="BD41" s="2">
        <v>4.24</v>
      </c>
      <c r="BE41" s="2">
        <v>4.3099999999999996</v>
      </c>
      <c r="BF41" s="2">
        <v>3.63</v>
      </c>
      <c r="BG41" s="2">
        <v>3.44</v>
      </c>
      <c r="BH41" s="2">
        <v>3.93</v>
      </c>
      <c r="BI41" s="2">
        <v>6.17</v>
      </c>
      <c r="BJ41" s="2">
        <v>6.22</v>
      </c>
      <c r="BK41" s="2">
        <v>5.75</v>
      </c>
      <c r="BL41" s="2">
        <v>5.18</v>
      </c>
      <c r="BM41" s="2">
        <v>6.36</v>
      </c>
      <c r="BN41" s="2">
        <v>5.9</v>
      </c>
      <c r="BO41" s="2">
        <v>4.4800000000000004</v>
      </c>
      <c r="BP41" s="2">
        <v>4.3899999999999997</v>
      </c>
      <c r="BQ41" s="2">
        <v>4.59</v>
      </c>
      <c r="BR41" s="2">
        <v>4.62</v>
      </c>
      <c r="BS41" s="2">
        <v>6.24</v>
      </c>
      <c r="BT41" s="2">
        <v>6.86</v>
      </c>
      <c r="BU41" s="2">
        <v>8.89</v>
      </c>
      <c r="BV41" s="2">
        <v>6.2</v>
      </c>
      <c r="BW41" s="2">
        <v>6.62</v>
      </c>
      <c r="BX41" s="2">
        <v>6.67</v>
      </c>
      <c r="BY41" s="2">
        <v>6.59</v>
      </c>
      <c r="BZ41" s="2">
        <v>8.7799999999999994</v>
      </c>
      <c r="CA41" s="2">
        <v>8.75</v>
      </c>
      <c r="CB41" s="2">
        <v>4.8499999999999996</v>
      </c>
      <c r="CC41" s="2">
        <v>5.44</v>
      </c>
      <c r="CD41" s="2">
        <v>4.9000000000000004</v>
      </c>
      <c r="CE41" s="2">
        <v>4.83</v>
      </c>
      <c r="CF41" s="2">
        <v>4.9800000000000004</v>
      </c>
      <c r="CG41" s="2">
        <v>4.72</v>
      </c>
      <c r="CH41" s="2">
        <v>6.84</v>
      </c>
      <c r="CI41" s="2">
        <v>6.06</v>
      </c>
      <c r="CJ41" s="2">
        <v>7.44</v>
      </c>
      <c r="CK41" s="2">
        <v>6.94</v>
      </c>
      <c r="CL41" s="2">
        <v>6.25</v>
      </c>
      <c r="CM41" s="2">
        <v>7.62</v>
      </c>
      <c r="CN41" s="2">
        <v>6.39</v>
      </c>
      <c r="CO41" s="2">
        <v>6.53</v>
      </c>
      <c r="CP41" s="2">
        <v>5.75</v>
      </c>
      <c r="CQ41" s="2">
        <v>6.36</v>
      </c>
    </row>
    <row r="42" spans="1:99" ht="18" x14ac:dyDescent="0.25">
      <c r="A42" s="70" t="s">
        <v>197</v>
      </c>
      <c r="B42" s="15">
        <v>3.7050000000000001</v>
      </c>
      <c r="C42" s="2">
        <v>2.8</v>
      </c>
      <c r="D42" s="2">
        <v>2.2999999999999998</v>
      </c>
      <c r="E42" s="2">
        <v>2.8</v>
      </c>
      <c r="F42" s="2">
        <v>2.4</v>
      </c>
      <c r="G42" s="2">
        <v>2.8</v>
      </c>
      <c r="H42" s="2">
        <v>2.9</v>
      </c>
      <c r="I42" s="2">
        <v>2.9</v>
      </c>
      <c r="J42" s="2">
        <v>2.5</v>
      </c>
      <c r="K42" s="2">
        <v>3.1</v>
      </c>
      <c r="L42" s="2">
        <v>3.1</v>
      </c>
      <c r="M42" s="2">
        <v>2.4</v>
      </c>
      <c r="N42" s="2">
        <v>2.7</v>
      </c>
      <c r="O42" s="2">
        <v>3.2</v>
      </c>
      <c r="P42" s="2">
        <v>3</v>
      </c>
      <c r="Q42" s="2">
        <v>2.9</v>
      </c>
      <c r="R42" s="2">
        <v>3</v>
      </c>
      <c r="S42" s="2">
        <v>2.8</v>
      </c>
      <c r="T42" s="2">
        <v>2.5</v>
      </c>
      <c r="U42" s="2">
        <v>3</v>
      </c>
      <c r="V42" s="2">
        <v>3.2</v>
      </c>
      <c r="W42" s="2">
        <v>2.9</v>
      </c>
      <c r="X42" s="2">
        <v>2.9</v>
      </c>
      <c r="Y42" s="2">
        <v>2.5</v>
      </c>
      <c r="Z42" s="2">
        <v>3.1</v>
      </c>
      <c r="AA42" s="2">
        <v>2.7</v>
      </c>
      <c r="AB42" s="2">
        <v>2.8</v>
      </c>
      <c r="AC42" s="2">
        <v>2.8</v>
      </c>
      <c r="AD42" s="2">
        <v>2.9</v>
      </c>
      <c r="AE42" s="2">
        <v>3</v>
      </c>
      <c r="AF42" s="2">
        <v>3.1</v>
      </c>
      <c r="AG42" s="2">
        <v>2.5</v>
      </c>
      <c r="AH42" s="2">
        <v>2.5</v>
      </c>
      <c r="AI42" s="2">
        <v>3.1</v>
      </c>
      <c r="AJ42" s="2">
        <v>3.1</v>
      </c>
      <c r="AK42" s="2">
        <v>3</v>
      </c>
      <c r="AL42" s="2">
        <v>2.4</v>
      </c>
      <c r="AM42" s="2">
        <v>2.5</v>
      </c>
      <c r="AN42" s="2">
        <v>3.1</v>
      </c>
      <c r="AO42" s="2">
        <v>3.3</v>
      </c>
      <c r="AP42" s="2">
        <v>3.1</v>
      </c>
      <c r="AQ42" s="2">
        <v>3.3</v>
      </c>
      <c r="AR42" s="2">
        <v>2.6</v>
      </c>
      <c r="AS42" s="2">
        <v>3</v>
      </c>
      <c r="AT42" s="2">
        <v>3</v>
      </c>
      <c r="AU42" s="2">
        <v>2.9</v>
      </c>
      <c r="AV42" s="2">
        <v>3.4</v>
      </c>
      <c r="AW42" s="2">
        <v>3.3</v>
      </c>
      <c r="AX42" s="2">
        <v>2.9</v>
      </c>
      <c r="AY42" s="2">
        <v>3.5</v>
      </c>
      <c r="AZ42" s="2">
        <v>3.6</v>
      </c>
      <c r="BA42" s="2">
        <v>3.6</v>
      </c>
      <c r="BB42" s="2">
        <v>3</v>
      </c>
      <c r="BC42" s="2">
        <v>2.8</v>
      </c>
      <c r="BD42" s="2">
        <v>2.9</v>
      </c>
      <c r="BE42" s="2">
        <v>3.2</v>
      </c>
      <c r="BF42" s="2">
        <v>2.6</v>
      </c>
      <c r="BG42" s="2">
        <v>2.2999999999999998</v>
      </c>
      <c r="BH42" s="2">
        <v>3</v>
      </c>
      <c r="BI42" s="2">
        <v>2.9</v>
      </c>
      <c r="BJ42" s="2">
        <v>3.2</v>
      </c>
      <c r="BK42" s="2">
        <v>3.3</v>
      </c>
      <c r="BL42" s="2">
        <v>3.3</v>
      </c>
      <c r="BM42" s="2">
        <v>3.2</v>
      </c>
      <c r="BN42" s="2">
        <v>3.2</v>
      </c>
      <c r="BO42" s="2">
        <v>2.4</v>
      </c>
      <c r="BP42" s="2">
        <v>2.8</v>
      </c>
      <c r="BQ42" s="2">
        <v>2.6</v>
      </c>
      <c r="BR42" s="2">
        <v>2.5</v>
      </c>
      <c r="BS42" s="2">
        <v>3.4</v>
      </c>
      <c r="BT42" s="2">
        <v>5.0999999999999996</v>
      </c>
      <c r="BU42" s="2">
        <v>5</v>
      </c>
      <c r="BV42" s="2">
        <v>3.5</v>
      </c>
      <c r="BW42" s="2">
        <v>4.5</v>
      </c>
      <c r="BX42" s="2">
        <v>4.2</v>
      </c>
      <c r="BY42" s="2">
        <v>5.3</v>
      </c>
      <c r="BZ42" s="2">
        <v>5</v>
      </c>
      <c r="CA42" s="2">
        <v>5</v>
      </c>
      <c r="CB42" s="2">
        <v>2.2999999999999998</v>
      </c>
      <c r="CC42" s="2">
        <v>0.4</v>
      </c>
      <c r="CD42" s="2">
        <v>0</v>
      </c>
      <c r="CE42" s="2">
        <v>3.3</v>
      </c>
      <c r="CF42" s="2">
        <v>3</v>
      </c>
      <c r="CG42" s="2">
        <v>1.6</v>
      </c>
      <c r="CH42" s="2">
        <v>1.6</v>
      </c>
      <c r="CI42" s="2">
        <v>2.8</v>
      </c>
      <c r="CJ42" s="2">
        <v>2.7</v>
      </c>
      <c r="CK42" s="2">
        <v>1.4</v>
      </c>
      <c r="CL42" s="2">
        <v>3.2</v>
      </c>
      <c r="CM42" s="2">
        <v>3.3</v>
      </c>
      <c r="CN42" s="2">
        <v>3</v>
      </c>
      <c r="CO42" s="2">
        <v>3.4</v>
      </c>
      <c r="CP42" s="2">
        <v>3.3</v>
      </c>
      <c r="CQ42" s="2">
        <v>3.4</v>
      </c>
    </row>
    <row r="43" spans="1:99" ht="18" x14ac:dyDescent="0.25">
      <c r="A43" s="70" t="s">
        <v>198</v>
      </c>
      <c r="B43" s="15">
        <v>1.875</v>
      </c>
      <c r="C43" s="2">
        <v>0.48</v>
      </c>
      <c r="D43" s="2">
        <v>0.14000000000000001</v>
      </c>
      <c r="E43" s="2">
        <v>0.12</v>
      </c>
      <c r="F43" s="2">
        <v>7.0000000000000007E-2</v>
      </c>
      <c r="G43" s="2">
        <v>0.43</v>
      </c>
      <c r="H43" s="2">
        <v>0.49</v>
      </c>
      <c r="I43" s="2">
        <v>0.45</v>
      </c>
      <c r="J43" s="2">
        <v>0.43</v>
      </c>
      <c r="K43" s="2">
        <v>0.48</v>
      </c>
      <c r="L43" s="2">
        <v>0.44</v>
      </c>
      <c r="M43" s="2">
        <v>0.38</v>
      </c>
      <c r="N43" s="2">
        <v>0.37</v>
      </c>
      <c r="O43" s="2">
        <v>0.41</v>
      </c>
      <c r="P43" s="2">
        <v>0.19</v>
      </c>
      <c r="Q43" s="2">
        <v>0.19</v>
      </c>
      <c r="R43" s="2">
        <v>0.18</v>
      </c>
      <c r="S43" s="2">
        <v>0.13</v>
      </c>
      <c r="T43" s="2">
        <v>0.1</v>
      </c>
      <c r="U43" s="2">
        <v>0.33</v>
      </c>
      <c r="V43" s="2">
        <v>0.47</v>
      </c>
      <c r="W43" s="2">
        <v>0.49</v>
      </c>
      <c r="X43" s="2">
        <v>0.4</v>
      </c>
      <c r="Y43" s="2">
        <v>0.54</v>
      </c>
      <c r="Z43" s="2">
        <v>0.45</v>
      </c>
      <c r="AA43" s="2">
        <v>0.28999999999999998</v>
      </c>
      <c r="AB43" s="2">
        <v>0.51</v>
      </c>
      <c r="AC43" s="2">
        <v>0.16</v>
      </c>
      <c r="AD43" s="2">
        <v>0.23</v>
      </c>
      <c r="AE43" s="2">
        <v>0.44</v>
      </c>
      <c r="AF43" s="2">
        <v>0.47</v>
      </c>
      <c r="AG43" s="2">
        <v>0.35</v>
      </c>
      <c r="AH43" s="2">
        <v>0.34</v>
      </c>
      <c r="AI43" s="2">
        <v>0.47</v>
      </c>
      <c r="AJ43" s="2">
        <v>0.45</v>
      </c>
      <c r="AK43" s="2">
        <v>0.42</v>
      </c>
      <c r="AL43" s="2">
        <v>0.35</v>
      </c>
      <c r="AM43" s="2">
        <v>0.36</v>
      </c>
      <c r="AN43" s="2">
        <v>0.2</v>
      </c>
      <c r="AO43" s="2">
        <v>0.45</v>
      </c>
      <c r="AP43" s="2">
        <v>0.31</v>
      </c>
      <c r="AQ43" s="2">
        <v>0.41</v>
      </c>
      <c r="AR43" s="2">
        <v>0.18</v>
      </c>
      <c r="AS43" s="2">
        <v>0.2</v>
      </c>
      <c r="AT43" s="2">
        <v>0.4</v>
      </c>
      <c r="AU43" s="2">
        <v>0.34</v>
      </c>
      <c r="AV43" s="2">
        <v>0.4</v>
      </c>
      <c r="AW43" s="2">
        <v>7.0000000000000007E-2</v>
      </c>
      <c r="AX43" s="2">
        <v>0.04</v>
      </c>
      <c r="AY43" s="2">
        <v>0.42</v>
      </c>
      <c r="AZ43" s="2">
        <v>0.35</v>
      </c>
      <c r="BA43" s="2">
        <v>0.35</v>
      </c>
      <c r="BB43" s="2">
        <v>0.45</v>
      </c>
      <c r="BC43" s="2">
        <v>0.49</v>
      </c>
      <c r="BD43" s="2">
        <v>0.36</v>
      </c>
      <c r="BE43" s="2">
        <v>0.35</v>
      </c>
      <c r="BF43" s="2">
        <v>0.32</v>
      </c>
      <c r="BG43" s="2">
        <v>0.33</v>
      </c>
      <c r="BH43" s="2">
        <v>0.3</v>
      </c>
      <c r="BI43" s="2">
        <v>0.44</v>
      </c>
      <c r="BJ43" s="2">
        <v>0.46</v>
      </c>
      <c r="BK43" s="2">
        <v>0.41</v>
      </c>
      <c r="BL43" s="2">
        <v>0.43</v>
      </c>
      <c r="BM43" s="2">
        <v>0.42</v>
      </c>
      <c r="BN43" s="2">
        <v>0.43</v>
      </c>
      <c r="BO43" s="2">
        <v>0.35</v>
      </c>
      <c r="BP43" s="2">
        <v>0.4</v>
      </c>
      <c r="BQ43" s="2">
        <v>0.28999999999999998</v>
      </c>
      <c r="BR43" s="2">
        <v>0.24</v>
      </c>
      <c r="BS43" s="2">
        <v>0.43</v>
      </c>
      <c r="BT43" s="2">
        <v>0.54</v>
      </c>
      <c r="BU43" s="2">
        <v>0.56999999999999995</v>
      </c>
      <c r="BV43" s="2">
        <v>0.4</v>
      </c>
      <c r="BW43" s="2">
        <v>0.56000000000000005</v>
      </c>
      <c r="BX43" s="2">
        <v>0.53</v>
      </c>
      <c r="BY43" s="2">
        <v>0.51</v>
      </c>
      <c r="BZ43" s="2">
        <v>0.53</v>
      </c>
      <c r="CA43" s="2">
        <v>0.53</v>
      </c>
      <c r="CB43" s="2">
        <v>0.16</v>
      </c>
      <c r="CC43" s="2">
        <v>0.01</v>
      </c>
      <c r="CD43" s="2">
        <v>0</v>
      </c>
      <c r="CE43" s="2">
        <v>0.27</v>
      </c>
      <c r="CF43" s="2">
        <v>0.27</v>
      </c>
      <c r="CG43" s="2">
        <v>0.19</v>
      </c>
      <c r="CH43" s="2">
        <v>0.19</v>
      </c>
      <c r="CI43" s="2">
        <v>0.76</v>
      </c>
      <c r="CJ43" s="2">
        <v>0.74</v>
      </c>
      <c r="CK43" s="2">
        <v>0.4</v>
      </c>
      <c r="CL43" s="2">
        <v>0.39</v>
      </c>
      <c r="CM43" s="2">
        <v>0.65</v>
      </c>
      <c r="CN43" s="2">
        <v>0.38</v>
      </c>
      <c r="CO43" s="2">
        <v>0.41</v>
      </c>
      <c r="CP43" s="2">
        <v>0.51</v>
      </c>
      <c r="CQ43" s="2">
        <v>0.56000000000000005</v>
      </c>
    </row>
    <row r="44" spans="1:99" ht="18" x14ac:dyDescent="0.25">
      <c r="A44" s="70" t="s">
        <v>199</v>
      </c>
      <c r="B44" s="15">
        <v>2.3200000000000003</v>
      </c>
      <c r="C44" s="2">
        <v>0.87</v>
      </c>
      <c r="D44" s="2">
        <v>0.72</v>
      </c>
      <c r="E44" s="2">
        <v>0.56999999999999995</v>
      </c>
      <c r="F44" s="2">
        <v>0.52</v>
      </c>
      <c r="G44" s="2">
        <v>0.8</v>
      </c>
      <c r="H44" s="2">
        <v>0.85</v>
      </c>
      <c r="I44" s="2">
        <v>0.81</v>
      </c>
      <c r="J44" s="2">
        <v>0.87</v>
      </c>
      <c r="K44" s="2">
        <v>0.78</v>
      </c>
      <c r="L44" s="2">
        <v>0.86</v>
      </c>
      <c r="M44" s="2">
        <v>0.68</v>
      </c>
      <c r="N44" s="2">
        <v>0.73</v>
      </c>
      <c r="O44" s="2">
        <v>0.83</v>
      </c>
      <c r="P44" s="2">
        <v>0.65</v>
      </c>
      <c r="Q44" s="2">
        <v>0.63</v>
      </c>
      <c r="R44" s="2">
        <v>0.62</v>
      </c>
      <c r="S44" s="2">
        <v>0.56999999999999995</v>
      </c>
      <c r="T44" s="2">
        <v>0.56000000000000005</v>
      </c>
      <c r="U44" s="2">
        <v>0.75</v>
      </c>
      <c r="V44" s="2">
        <v>0.81</v>
      </c>
      <c r="W44" s="2">
        <v>0.91</v>
      </c>
      <c r="X44" s="2">
        <v>0.66</v>
      </c>
      <c r="Y44" s="2">
        <v>1.19</v>
      </c>
      <c r="Z44" s="2">
        <v>0.97</v>
      </c>
      <c r="AA44" s="2">
        <v>0.82</v>
      </c>
      <c r="AB44" s="2">
        <v>1.03</v>
      </c>
      <c r="AC44" s="2">
        <v>0.65</v>
      </c>
      <c r="AD44" s="2">
        <v>0.74</v>
      </c>
      <c r="AE44" s="2">
        <v>0.79</v>
      </c>
      <c r="AF44" s="2">
        <v>0.88</v>
      </c>
      <c r="AG44" s="2">
        <v>0.8</v>
      </c>
      <c r="AH44" s="2">
        <v>0.74</v>
      </c>
      <c r="AI44" s="2">
        <v>0.95</v>
      </c>
      <c r="AJ44" s="2">
        <v>0.83</v>
      </c>
      <c r="AK44" s="2">
        <v>0.77</v>
      </c>
      <c r="AL44" s="2">
        <v>0.71</v>
      </c>
      <c r="AM44" s="2">
        <v>0.8</v>
      </c>
      <c r="AN44" s="2">
        <v>0.53</v>
      </c>
      <c r="AO44" s="2">
        <v>0.75</v>
      </c>
      <c r="AP44" s="2">
        <v>1.1200000000000001</v>
      </c>
      <c r="AQ44" s="2">
        <v>0.8</v>
      </c>
      <c r="AR44" s="2">
        <v>1.1399999999999999</v>
      </c>
      <c r="AS44" s="2">
        <v>1.08</v>
      </c>
      <c r="AT44" s="2">
        <v>1.06</v>
      </c>
      <c r="AU44" s="2">
        <v>1.0900000000000001</v>
      </c>
      <c r="AV44" s="2">
        <v>0.96</v>
      </c>
      <c r="AW44" s="2">
        <v>1.24</v>
      </c>
      <c r="AX44" s="2">
        <v>1.2</v>
      </c>
      <c r="AY44" s="2">
        <v>1.02</v>
      </c>
      <c r="AZ44" s="2">
        <v>1.1299999999999999</v>
      </c>
      <c r="BA44" s="2">
        <v>1.05</v>
      </c>
      <c r="BB44" s="2">
        <v>0.81</v>
      </c>
      <c r="BC44" s="2">
        <v>0.87</v>
      </c>
      <c r="BD44" s="2">
        <v>0.94</v>
      </c>
      <c r="BE44" s="2">
        <v>1</v>
      </c>
      <c r="BF44" s="2">
        <v>0.97</v>
      </c>
      <c r="BG44" s="2">
        <v>0.97</v>
      </c>
      <c r="BH44" s="2">
        <v>0.94</v>
      </c>
      <c r="BI44" s="2">
        <v>0.95</v>
      </c>
      <c r="BJ44" s="2">
        <v>0.9</v>
      </c>
      <c r="BK44" s="2">
        <v>0.98</v>
      </c>
      <c r="BL44" s="2">
        <v>0.91</v>
      </c>
      <c r="BM44" s="2">
        <v>1.02</v>
      </c>
      <c r="BN44" s="2">
        <v>0.98</v>
      </c>
      <c r="BO44" s="2">
        <v>0.94</v>
      </c>
      <c r="BP44" s="2">
        <v>1.04</v>
      </c>
      <c r="BQ44" s="2">
        <v>0.95</v>
      </c>
      <c r="BR44" s="2">
        <v>1.04</v>
      </c>
      <c r="BS44" s="2">
        <v>0.88</v>
      </c>
      <c r="BT44" s="2">
        <v>2.63</v>
      </c>
      <c r="BU44" s="2">
        <v>5.19</v>
      </c>
      <c r="BV44" s="2">
        <v>0.84</v>
      </c>
      <c r="BW44" s="2">
        <v>1.74</v>
      </c>
      <c r="BX44" s="2">
        <v>1.79</v>
      </c>
      <c r="BY44" s="2">
        <v>2.64</v>
      </c>
      <c r="BZ44" s="2">
        <v>5.07</v>
      </c>
      <c r="CA44" s="2">
        <v>5.05</v>
      </c>
      <c r="CB44" s="2">
        <v>0.99</v>
      </c>
      <c r="CC44" s="2">
        <v>0.59</v>
      </c>
      <c r="CD44" s="2">
        <v>0.49</v>
      </c>
      <c r="CE44" s="2">
        <v>0.75</v>
      </c>
      <c r="CF44" s="2">
        <v>0.86</v>
      </c>
      <c r="CG44" s="2">
        <v>0.28999999999999998</v>
      </c>
      <c r="CH44" s="2">
        <v>5.61</v>
      </c>
      <c r="CI44" s="2">
        <v>2.72</v>
      </c>
      <c r="CJ44" s="2">
        <v>4.5</v>
      </c>
      <c r="CK44" s="2">
        <v>4.6900000000000004</v>
      </c>
      <c r="CL44" s="2">
        <v>0.96</v>
      </c>
      <c r="CM44" s="2">
        <v>4.66</v>
      </c>
      <c r="CN44" s="2">
        <v>1.38</v>
      </c>
      <c r="CO44" s="2">
        <v>1.39</v>
      </c>
      <c r="CP44" s="2">
        <v>1.23</v>
      </c>
      <c r="CQ44" s="2">
        <v>2.41</v>
      </c>
    </row>
    <row r="45" spans="1:99" x14ac:dyDescent="0.2">
      <c r="A45" s="68" t="s">
        <v>19</v>
      </c>
      <c r="B45" s="15">
        <v>99.830000000000013</v>
      </c>
      <c r="C45" s="15">
        <f t="shared" ref="C45:BN45" si="4">SUM(C35:C44)</f>
        <v>92.23</v>
      </c>
      <c r="D45" s="15">
        <f t="shared" si="4"/>
        <v>95.410000000000011</v>
      </c>
      <c r="E45" s="15">
        <f t="shared" si="4"/>
        <v>96.77000000000001</v>
      </c>
      <c r="F45" s="15">
        <f>SUM(F35:F44)</f>
        <v>97.829999999999984</v>
      </c>
      <c r="G45" s="15">
        <f t="shared" si="4"/>
        <v>93.38000000000001</v>
      </c>
      <c r="H45" s="15">
        <f t="shared" si="4"/>
        <v>93.11999999999999</v>
      </c>
      <c r="I45" s="15">
        <f t="shared" si="4"/>
        <v>94</v>
      </c>
      <c r="J45" s="15">
        <f t="shared" si="4"/>
        <v>92.860000000000014</v>
      </c>
      <c r="K45" s="15">
        <f t="shared" si="4"/>
        <v>92.58</v>
      </c>
      <c r="L45" s="15">
        <f t="shared" si="4"/>
        <v>92.509999999999977</v>
      </c>
      <c r="M45" s="15">
        <f t="shared" si="4"/>
        <v>92.670000000000016</v>
      </c>
      <c r="N45" s="15">
        <f t="shared" si="4"/>
        <v>93.04</v>
      </c>
      <c r="O45" s="15">
        <f t="shared" si="4"/>
        <v>92.63</v>
      </c>
      <c r="P45" s="15">
        <f t="shared" si="4"/>
        <v>95.27000000000001</v>
      </c>
      <c r="Q45" s="15">
        <f t="shared" si="4"/>
        <v>95.600000000000009</v>
      </c>
      <c r="R45" s="15">
        <f t="shared" si="4"/>
        <v>96.310000000000016</v>
      </c>
      <c r="S45" s="15">
        <f t="shared" si="4"/>
        <v>97.849999999999966</v>
      </c>
      <c r="T45" s="15">
        <f t="shared" si="4"/>
        <v>97.749999999999986</v>
      </c>
      <c r="U45" s="15">
        <f t="shared" si="4"/>
        <v>92.77</v>
      </c>
      <c r="V45" s="15">
        <f t="shared" si="4"/>
        <v>91.890000000000015</v>
      </c>
      <c r="W45" s="15">
        <f t="shared" si="4"/>
        <v>90.98</v>
      </c>
      <c r="X45" s="15">
        <f t="shared" si="4"/>
        <v>94.509999999999991</v>
      </c>
      <c r="Y45" s="15">
        <f t="shared" si="4"/>
        <v>90.62</v>
      </c>
      <c r="Z45" s="15">
        <f t="shared" si="4"/>
        <v>90.97</v>
      </c>
      <c r="AA45" s="15">
        <f t="shared" si="4"/>
        <v>95.510000000000019</v>
      </c>
      <c r="AB45" s="15">
        <f t="shared" si="4"/>
        <v>90.72</v>
      </c>
      <c r="AC45" s="15">
        <f t="shared" si="4"/>
        <v>97.76</v>
      </c>
      <c r="AD45" s="15">
        <f t="shared" si="4"/>
        <v>94.63000000000001</v>
      </c>
      <c r="AE45" s="15">
        <f t="shared" si="4"/>
        <v>92.12</v>
      </c>
      <c r="AF45" s="15">
        <f t="shared" si="4"/>
        <v>92.34</v>
      </c>
      <c r="AG45" s="15">
        <f t="shared" si="4"/>
        <v>89.35</v>
      </c>
      <c r="AH45" s="15">
        <f t="shared" si="4"/>
        <v>90.09</v>
      </c>
      <c r="AI45" s="15">
        <f t="shared" si="4"/>
        <v>93.52</v>
      </c>
      <c r="AJ45" s="15">
        <f t="shared" si="4"/>
        <v>92.53</v>
      </c>
      <c r="AK45" s="15">
        <f t="shared" si="4"/>
        <v>94.23</v>
      </c>
      <c r="AL45" s="15">
        <f t="shared" si="4"/>
        <v>87.679999999999978</v>
      </c>
      <c r="AM45" s="15">
        <f t="shared" si="4"/>
        <v>84.640000000000015</v>
      </c>
      <c r="AN45" s="15">
        <f t="shared" si="4"/>
        <v>95.399999999999991</v>
      </c>
      <c r="AO45" s="15">
        <f t="shared" si="4"/>
        <v>94.93</v>
      </c>
      <c r="AP45" s="15">
        <f t="shared" si="4"/>
        <v>90.52000000000001</v>
      </c>
      <c r="AQ45" s="15">
        <f t="shared" si="4"/>
        <v>93.679999999999978</v>
      </c>
      <c r="AR45" s="15">
        <f t="shared" si="4"/>
        <v>89.350000000000009</v>
      </c>
      <c r="AS45" s="15">
        <f t="shared" si="4"/>
        <v>90.97999999999999</v>
      </c>
      <c r="AT45" s="15">
        <f t="shared" si="4"/>
        <v>91.660000000000025</v>
      </c>
      <c r="AU45" s="15">
        <f t="shared" si="4"/>
        <v>90.590000000000032</v>
      </c>
      <c r="AV45" s="15">
        <f t="shared" si="4"/>
        <v>91.190000000000012</v>
      </c>
      <c r="AW45" s="15">
        <f t="shared" si="4"/>
        <v>95.909999999999982</v>
      </c>
      <c r="AX45" s="15">
        <f t="shared" si="4"/>
        <v>96.18</v>
      </c>
      <c r="AY45" s="15">
        <f t="shared" si="4"/>
        <v>90.57</v>
      </c>
      <c r="AZ45" s="15">
        <f t="shared" si="4"/>
        <v>89.789999999999978</v>
      </c>
      <c r="BA45" s="15">
        <f t="shared" si="4"/>
        <v>90.449999999999989</v>
      </c>
      <c r="BB45" s="15">
        <f t="shared" si="4"/>
        <v>88.53000000000003</v>
      </c>
      <c r="BC45" s="15">
        <f t="shared" si="4"/>
        <v>91.2</v>
      </c>
      <c r="BD45" s="15">
        <f t="shared" si="4"/>
        <v>93.809999999999988</v>
      </c>
      <c r="BE45" s="15">
        <f t="shared" si="4"/>
        <v>93.2</v>
      </c>
      <c r="BF45" s="15">
        <f t="shared" si="4"/>
        <v>94.429999999999978</v>
      </c>
      <c r="BG45" s="15">
        <f t="shared" si="4"/>
        <v>95.089999999999975</v>
      </c>
      <c r="BH45" s="15">
        <f t="shared" si="4"/>
        <v>95.32</v>
      </c>
      <c r="BI45" s="15">
        <f t="shared" si="4"/>
        <v>91.410000000000011</v>
      </c>
      <c r="BJ45" s="15">
        <f t="shared" si="4"/>
        <v>92.17</v>
      </c>
      <c r="BK45" s="15">
        <f t="shared" si="4"/>
        <v>90.86999999999999</v>
      </c>
      <c r="BL45" s="15">
        <f t="shared" si="4"/>
        <v>91.649999999999991</v>
      </c>
      <c r="BM45" s="15">
        <f t="shared" si="4"/>
        <v>92.160000000000011</v>
      </c>
      <c r="BN45" s="15">
        <f t="shared" si="4"/>
        <v>90.850000000000023</v>
      </c>
      <c r="BO45" s="15">
        <f t="shared" ref="BO45:CQ45" si="5">SUM(BO35:BO44)</f>
        <v>92.52000000000001</v>
      </c>
      <c r="BP45" s="15">
        <f t="shared" si="5"/>
        <v>91.060000000000016</v>
      </c>
      <c r="BQ45" s="15">
        <f t="shared" si="5"/>
        <v>94.23</v>
      </c>
      <c r="BR45" s="15">
        <f t="shared" si="5"/>
        <v>94.250000000000014</v>
      </c>
      <c r="BS45" s="15">
        <f t="shared" si="5"/>
        <v>93.100000000000009</v>
      </c>
      <c r="BT45" s="15">
        <f t="shared" si="5"/>
        <v>95.889999999999986</v>
      </c>
      <c r="BU45" s="15">
        <f t="shared" si="5"/>
        <v>97.389999999999986</v>
      </c>
      <c r="BV45" s="15">
        <f t="shared" si="5"/>
        <v>94.200000000000017</v>
      </c>
      <c r="BW45" s="15">
        <f t="shared" si="5"/>
        <v>95.05</v>
      </c>
      <c r="BX45" s="15">
        <f t="shared" si="5"/>
        <v>94.740000000000009</v>
      </c>
      <c r="BY45" s="15">
        <f t="shared" si="5"/>
        <v>96.81</v>
      </c>
      <c r="BZ45" s="15">
        <f t="shared" si="5"/>
        <v>97.31</v>
      </c>
      <c r="CA45" s="15">
        <f t="shared" si="5"/>
        <v>97.35</v>
      </c>
      <c r="CB45" s="15">
        <f t="shared" si="5"/>
        <v>90.609999999999985</v>
      </c>
      <c r="CC45" s="15">
        <f t="shared" si="5"/>
        <v>85.62</v>
      </c>
      <c r="CD45" s="15">
        <f t="shared" si="5"/>
        <v>87.78</v>
      </c>
      <c r="CE45" s="15">
        <f t="shared" si="5"/>
        <v>90.24</v>
      </c>
      <c r="CF45" s="15">
        <f t="shared" si="5"/>
        <v>90.200000000000017</v>
      </c>
      <c r="CG45" s="15">
        <f t="shared" si="5"/>
        <v>89.52</v>
      </c>
      <c r="CH45" s="15">
        <f t="shared" si="5"/>
        <v>67.570000000000007</v>
      </c>
      <c r="CI45" s="15">
        <f t="shared" si="5"/>
        <v>94.17</v>
      </c>
      <c r="CJ45" s="15">
        <f t="shared" si="5"/>
        <v>95.74</v>
      </c>
      <c r="CK45" s="15">
        <f t="shared" si="5"/>
        <v>67.069999999999993</v>
      </c>
      <c r="CL45" s="15">
        <f t="shared" si="5"/>
        <v>93.199999999999989</v>
      </c>
      <c r="CM45" s="15">
        <f t="shared" si="5"/>
        <v>93.419999999999987</v>
      </c>
      <c r="CN45" s="15">
        <f t="shared" si="5"/>
        <v>91.24</v>
      </c>
      <c r="CO45" s="15">
        <f t="shared" si="5"/>
        <v>95.110000000000014</v>
      </c>
      <c r="CP45" s="15">
        <f t="shared" si="5"/>
        <v>93.93</v>
      </c>
      <c r="CQ45" s="15">
        <f t="shared" si="5"/>
        <v>94.45</v>
      </c>
    </row>
    <row r="46" spans="1:99" x14ac:dyDescent="0.2">
      <c r="A46" s="61" t="s">
        <v>230</v>
      </c>
      <c r="C46" s="17">
        <v>46.599674999999998</v>
      </c>
      <c r="D46" s="17">
        <v>56.248574999999995</v>
      </c>
      <c r="E46" s="17">
        <v>58.71047500000001</v>
      </c>
      <c r="F46" s="17">
        <v>84.060075000000012</v>
      </c>
      <c r="G46" s="17">
        <v>49.454975000000019</v>
      </c>
      <c r="H46" s="17">
        <v>50.448575000000005</v>
      </c>
      <c r="I46" s="17">
        <v>45.878874999999994</v>
      </c>
      <c r="J46" s="17">
        <v>48.221474999999998</v>
      </c>
      <c r="K46" s="17">
        <v>49.544474999999991</v>
      </c>
      <c r="L46" s="17">
        <v>45.897774999999989</v>
      </c>
      <c r="M46" s="17">
        <v>56.450175000000009</v>
      </c>
      <c r="N46" s="17">
        <v>52.945274999999995</v>
      </c>
      <c r="O46" s="17">
        <v>50.85947500000001</v>
      </c>
      <c r="P46" s="17">
        <v>52.431174999999996</v>
      </c>
      <c r="Q46" s="17">
        <v>50.448074999999989</v>
      </c>
      <c r="R46" s="17">
        <v>50.851974999999996</v>
      </c>
      <c r="S46" s="17">
        <v>64.900575000000032</v>
      </c>
      <c r="T46" s="17">
        <v>78.662575000000032</v>
      </c>
      <c r="U46" s="17">
        <v>67.212574999999958</v>
      </c>
      <c r="V46" s="17">
        <v>49.558475000000016</v>
      </c>
      <c r="W46" s="17">
        <v>51.126374999999996</v>
      </c>
      <c r="X46" s="17">
        <v>52.891275000000007</v>
      </c>
      <c r="Y46" s="17">
        <v>63.17297499999998</v>
      </c>
      <c r="Z46" s="17">
        <v>65.943374999999975</v>
      </c>
      <c r="AA46" s="17">
        <v>62.890474999999988</v>
      </c>
      <c r="AB46" s="17">
        <v>60.066974999999992</v>
      </c>
      <c r="AC46" s="17">
        <v>69.797274999999999</v>
      </c>
      <c r="AD46" s="17">
        <v>51.307474999999997</v>
      </c>
      <c r="AE46" s="17">
        <v>48.120974999999994</v>
      </c>
      <c r="AF46" s="17">
        <v>46.981475000000003</v>
      </c>
      <c r="AG46" s="17">
        <v>73.026374999999973</v>
      </c>
      <c r="AH46" s="17">
        <v>70.087574999999958</v>
      </c>
      <c r="AI46" s="17">
        <v>41.086275000000008</v>
      </c>
      <c r="AJ46" s="17">
        <v>42.671675000000015</v>
      </c>
      <c r="AK46" s="17">
        <v>45.996375000000008</v>
      </c>
      <c r="AL46" s="17">
        <v>105.08257499999999</v>
      </c>
      <c r="AM46" s="17">
        <v>140.4495749999999</v>
      </c>
      <c r="AN46" s="17">
        <v>68.59597500000001</v>
      </c>
      <c r="AO46" s="17">
        <v>44.326575000000012</v>
      </c>
      <c r="AP46" s="17">
        <v>53.937174999999989</v>
      </c>
      <c r="AQ46" s="17">
        <v>62.259175000000006</v>
      </c>
      <c r="AR46" s="17">
        <v>59.874874999999975</v>
      </c>
      <c r="AS46" s="17">
        <v>73.596174999999988</v>
      </c>
      <c r="AT46" s="17">
        <v>45.951975000000012</v>
      </c>
      <c r="AU46" s="17">
        <v>60.896374999999985</v>
      </c>
      <c r="AV46" s="17">
        <v>55.815174999999989</v>
      </c>
      <c r="AW46" s="17">
        <v>79.682374999999993</v>
      </c>
      <c r="AX46" s="17">
        <v>118.454975</v>
      </c>
      <c r="AY46" s="17">
        <v>52.169674999999998</v>
      </c>
      <c r="AZ46" s="17">
        <v>84.838674999999981</v>
      </c>
      <c r="BA46" s="17">
        <v>105.61347499999998</v>
      </c>
      <c r="BB46" s="17">
        <v>106.17157499999999</v>
      </c>
      <c r="BC46" s="17">
        <v>52.445475000000009</v>
      </c>
      <c r="BD46" s="17">
        <v>85.509174999999999</v>
      </c>
      <c r="BE46" s="17">
        <v>81.573075000000017</v>
      </c>
      <c r="BF46" s="17">
        <v>136.34877500000002</v>
      </c>
      <c r="BG46" s="17">
        <v>169.25647500000002</v>
      </c>
      <c r="BH46" s="17">
        <v>132.75507500000003</v>
      </c>
      <c r="BI46" s="17">
        <v>47.509175000000013</v>
      </c>
      <c r="BJ46" s="17">
        <v>44.478575000000006</v>
      </c>
      <c r="BK46" s="17">
        <v>57.733275000000013</v>
      </c>
      <c r="BL46" s="17">
        <v>59.685475000000018</v>
      </c>
      <c r="BM46" s="17">
        <v>53.306574999999981</v>
      </c>
      <c r="BN46" s="17">
        <v>55.799175000000005</v>
      </c>
      <c r="BO46" s="17">
        <v>145.693175</v>
      </c>
      <c r="BP46" s="17">
        <v>103.11347500000001</v>
      </c>
      <c r="BQ46" s="17">
        <v>139.42077500000002</v>
      </c>
      <c r="BR46" s="17">
        <v>157.20657499999999</v>
      </c>
      <c r="BS46" s="17">
        <v>45.902974999999998</v>
      </c>
      <c r="BT46" s="17">
        <v>22.561075000000002</v>
      </c>
      <c r="BU46" s="17">
        <v>30.30037500000001</v>
      </c>
      <c r="BV46" s="17">
        <v>52.21037500000002</v>
      </c>
      <c r="BW46" s="17">
        <v>18.13697500000001</v>
      </c>
      <c r="BX46" s="17">
        <v>12.620575000000002</v>
      </c>
      <c r="BY46" s="17">
        <v>16.843075000000002</v>
      </c>
      <c r="BZ46" s="17">
        <v>25.617874999999994</v>
      </c>
      <c r="CA46" s="17">
        <v>24.877974999999992</v>
      </c>
      <c r="CB46" s="17">
        <v>216.54497499999999</v>
      </c>
      <c r="CC46" s="17">
        <v>488.01747499999993</v>
      </c>
      <c r="CD46" s="17">
        <v>577.80787499999997</v>
      </c>
      <c r="CE46" s="17">
        <v>131.55517499999993</v>
      </c>
      <c r="CF46" s="17">
        <v>129.34717499999996</v>
      </c>
      <c r="CG46" s="17">
        <v>273.36267499999997</v>
      </c>
      <c r="CH46" s="17">
        <v>744.68007499999987</v>
      </c>
      <c r="CI46" s="17">
        <v>51.846774999999987</v>
      </c>
      <c r="CJ46" s="17">
        <v>60.451975000000004</v>
      </c>
      <c r="CK46" s="17">
        <v>524.15487499999995</v>
      </c>
      <c r="CL46" s="17">
        <v>45.730075000000014</v>
      </c>
      <c r="CM46" s="17">
        <v>113.41237500000001</v>
      </c>
      <c r="CN46" s="17">
        <v>60.828074999999963</v>
      </c>
      <c r="CO46" s="17">
        <v>36.114775000000016</v>
      </c>
      <c r="CP46" s="17">
        <v>34.270775000000008</v>
      </c>
      <c r="CQ46" s="17">
        <v>44.886875000000003</v>
      </c>
      <c r="CR46" s="17"/>
      <c r="CS46" s="17"/>
    </row>
    <row r="47" spans="1:99" x14ac:dyDescent="0.2">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c r="CC47" s="84"/>
      <c r="CD47" s="84"/>
      <c r="CE47" s="84"/>
      <c r="CF47" s="84"/>
      <c r="CG47" s="84"/>
      <c r="CH47" s="84"/>
      <c r="CI47" s="84"/>
      <c r="CJ47" s="84"/>
      <c r="CK47" s="84"/>
      <c r="CL47" s="84"/>
      <c r="CM47" s="84"/>
      <c r="CN47" s="84"/>
      <c r="CO47" s="84"/>
      <c r="CP47" s="84"/>
      <c r="CQ47" s="84"/>
      <c r="CR47" s="17"/>
    </row>
    <row r="48" spans="1:99" s="51" customFormat="1" ht="51" customHeight="1" x14ac:dyDescent="0.2">
      <c r="A48" s="100"/>
      <c r="B48" s="78" t="s">
        <v>49</v>
      </c>
      <c r="C48" s="79" t="s">
        <v>83</v>
      </c>
      <c r="D48" s="79" t="s">
        <v>84</v>
      </c>
      <c r="E48" s="79" t="s">
        <v>85</v>
      </c>
      <c r="F48" s="79" t="s">
        <v>86</v>
      </c>
      <c r="G48" s="79" t="s">
        <v>87</v>
      </c>
      <c r="H48" s="79" t="s">
        <v>88</v>
      </c>
      <c r="I48" s="79" t="s">
        <v>89</v>
      </c>
      <c r="J48" s="79" t="s">
        <v>90</v>
      </c>
      <c r="K48" s="79" t="s">
        <v>91</v>
      </c>
      <c r="L48" s="79" t="s">
        <v>92</v>
      </c>
      <c r="M48" s="79" t="s">
        <v>93</v>
      </c>
      <c r="N48" s="79" t="s">
        <v>94</v>
      </c>
      <c r="O48" s="79" t="s">
        <v>95</v>
      </c>
      <c r="P48" s="79" t="s">
        <v>96</v>
      </c>
      <c r="Q48" s="79" t="s">
        <v>97</v>
      </c>
      <c r="R48" s="79" t="s">
        <v>98</v>
      </c>
      <c r="S48" s="79" t="s">
        <v>99</v>
      </c>
      <c r="T48" s="79" t="s">
        <v>100</v>
      </c>
      <c r="U48" s="79" t="s">
        <v>101</v>
      </c>
      <c r="V48" s="79" t="s">
        <v>102</v>
      </c>
      <c r="W48" s="79" t="s">
        <v>103</v>
      </c>
      <c r="X48" s="79" t="s">
        <v>104</v>
      </c>
      <c r="Y48" s="79" t="s">
        <v>105</v>
      </c>
      <c r="Z48" s="79" t="s">
        <v>106</v>
      </c>
      <c r="AA48" s="79" t="s">
        <v>107</v>
      </c>
      <c r="AB48" s="79" t="s">
        <v>108</v>
      </c>
      <c r="AC48" s="79" t="s">
        <v>109</v>
      </c>
      <c r="AD48" s="79" t="s">
        <v>110</v>
      </c>
      <c r="AE48" s="79" t="s">
        <v>111</v>
      </c>
      <c r="AF48" s="79" t="s">
        <v>112</v>
      </c>
      <c r="AG48" s="79" t="s">
        <v>113</v>
      </c>
      <c r="AH48" s="79" t="s">
        <v>114</v>
      </c>
      <c r="AI48" s="79" t="s">
        <v>115</v>
      </c>
      <c r="AJ48" s="79" t="s">
        <v>116</v>
      </c>
      <c r="AK48" s="79" t="s">
        <v>117</v>
      </c>
      <c r="AL48" s="79" t="s">
        <v>118</v>
      </c>
      <c r="AM48" s="79" t="s">
        <v>119</v>
      </c>
      <c r="AN48" s="79" t="s">
        <v>120</v>
      </c>
      <c r="AO48" s="79" t="s">
        <v>121</v>
      </c>
      <c r="AP48" s="79" t="s">
        <v>122</v>
      </c>
      <c r="AQ48" s="79" t="s">
        <v>123</v>
      </c>
      <c r="AR48" s="79" t="s">
        <v>124</v>
      </c>
      <c r="AS48" s="79" t="s">
        <v>125</v>
      </c>
      <c r="AT48" s="79" t="s">
        <v>126</v>
      </c>
      <c r="AU48" s="79" t="s">
        <v>127</v>
      </c>
      <c r="AV48" s="79" t="s">
        <v>128</v>
      </c>
      <c r="AW48" s="79" t="s">
        <v>129</v>
      </c>
      <c r="AX48" s="79" t="s">
        <v>130</v>
      </c>
      <c r="AY48" s="79" t="s">
        <v>131</v>
      </c>
      <c r="AZ48" s="79" t="s">
        <v>132</v>
      </c>
      <c r="BA48" s="79" t="s">
        <v>133</v>
      </c>
      <c r="BB48" s="79" t="s">
        <v>134</v>
      </c>
      <c r="BC48" s="79" t="s">
        <v>135</v>
      </c>
      <c r="BD48" s="79" t="s">
        <v>136</v>
      </c>
      <c r="BE48" s="79" t="s">
        <v>137</v>
      </c>
      <c r="BF48" s="79" t="s">
        <v>138</v>
      </c>
      <c r="BG48" s="79" t="s">
        <v>139</v>
      </c>
      <c r="BH48" s="79" t="s">
        <v>140</v>
      </c>
      <c r="BI48" s="79" t="s">
        <v>141</v>
      </c>
      <c r="BJ48" s="79" t="s">
        <v>142</v>
      </c>
      <c r="BK48" s="79" t="s">
        <v>143</v>
      </c>
      <c r="BL48" s="79" t="s">
        <v>144</v>
      </c>
      <c r="BM48" s="79" t="s">
        <v>145</v>
      </c>
      <c r="BN48" s="79" t="s">
        <v>146</v>
      </c>
      <c r="BO48" s="79" t="s">
        <v>147</v>
      </c>
      <c r="BP48" s="79" t="s">
        <v>148</v>
      </c>
      <c r="BQ48" s="79" t="s">
        <v>149</v>
      </c>
      <c r="BR48" s="79" t="s">
        <v>150</v>
      </c>
      <c r="BS48" s="79" t="s">
        <v>151</v>
      </c>
      <c r="BT48" s="79" t="s">
        <v>152</v>
      </c>
      <c r="BU48" s="79" t="s">
        <v>153</v>
      </c>
      <c r="BV48" s="79" t="s">
        <v>154</v>
      </c>
      <c r="BW48" s="79" t="s">
        <v>155</v>
      </c>
      <c r="BX48" s="79" t="s">
        <v>156</v>
      </c>
      <c r="BY48" s="79" t="s">
        <v>157</v>
      </c>
      <c r="BZ48" s="79" t="s">
        <v>158</v>
      </c>
      <c r="CA48" s="79" t="s">
        <v>159</v>
      </c>
      <c r="CB48" s="79" t="s">
        <v>160</v>
      </c>
      <c r="CC48" s="79" t="s">
        <v>161</v>
      </c>
      <c r="CD48" s="79" t="s">
        <v>162</v>
      </c>
      <c r="CE48" s="79" t="s">
        <v>163</v>
      </c>
      <c r="CF48" s="79" t="s">
        <v>164</v>
      </c>
      <c r="CG48" s="79" t="s">
        <v>165</v>
      </c>
      <c r="CH48" s="79" t="s">
        <v>166</v>
      </c>
      <c r="CI48" s="79" t="s">
        <v>167</v>
      </c>
      <c r="CJ48" s="79" t="s">
        <v>168</v>
      </c>
      <c r="CK48" s="79" t="s">
        <v>169</v>
      </c>
      <c r="CL48" s="79" t="s">
        <v>170</v>
      </c>
      <c r="CM48" s="79" t="s">
        <v>171</v>
      </c>
      <c r="CN48" s="79" t="s">
        <v>172</v>
      </c>
      <c r="CO48" s="79" t="s">
        <v>173</v>
      </c>
      <c r="CP48" s="79" t="s">
        <v>174</v>
      </c>
      <c r="CQ48" s="79" t="s">
        <v>175</v>
      </c>
    </row>
    <row r="49" spans="1:96" ht="18" x14ac:dyDescent="0.25">
      <c r="A49" s="70" t="s">
        <v>194</v>
      </c>
      <c r="B49" s="15">
        <v>46.445</v>
      </c>
      <c r="C49" s="2">
        <v>46.3</v>
      </c>
      <c r="D49" s="2">
        <v>45.6</v>
      </c>
      <c r="E49" s="2">
        <v>45.7</v>
      </c>
      <c r="F49" s="2">
        <v>45.7</v>
      </c>
      <c r="G49" s="2">
        <v>46</v>
      </c>
      <c r="H49" s="2">
        <v>45</v>
      </c>
      <c r="I49" s="2">
        <v>46.8</v>
      </c>
      <c r="J49" s="2">
        <v>46.3</v>
      </c>
      <c r="K49" s="2">
        <v>45.5</v>
      </c>
      <c r="L49" s="2">
        <v>46</v>
      </c>
      <c r="M49" s="2">
        <v>46.2</v>
      </c>
      <c r="N49" s="2">
        <v>46.1</v>
      </c>
      <c r="O49" s="2">
        <v>45.6</v>
      </c>
      <c r="P49" s="2">
        <v>45.9</v>
      </c>
      <c r="Q49" s="2">
        <v>45.7</v>
      </c>
      <c r="R49" s="2">
        <v>45.9</v>
      </c>
      <c r="S49" s="2">
        <v>46.3</v>
      </c>
      <c r="T49" s="2">
        <v>45.9</v>
      </c>
      <c r="U49" s="2">
        <v>44</v>
      </c>
      <c r="V49" s="2">
        <v>45.9</v>
      </c>
      <c r="W49" s="2">
        <v>45</v>
      </c>
      <c r="X49" s="2">
        <v>46.7</v>
      </c>
      <c r="Y49" s="2">
        <v>44.5</v>
      </c>
      <c r="Z49" s="2">
        <v>43.7</v>
      </c>
      <c r="AA49" s="2">
        <v>45.7</v>
      </c>
      <c r="AB49" s="2">
        <v>44.5</v>
      </c>
      <c r="AC49" s="2">
        <v>45.8</v>
      </c>
      <c r="AD49" s="2">
        <v>44.8</v>
      </c>
      <c r="AE49" s="2">
        <v>46.3</v>
      </c>
      <c r="AF49" s="2">
        <v>46.1</v>
      </c>
      <c r="AG49" s="2">
        <v>43.7</v>
      </c>
      <c r="AH49" s="2">
        <v>44.2</v>
      </c>
      <c r="AI49" s="2">
        <v>47</v>
      </c>
      <c r="AJ49" s="2">
        <v>46.3</v>
      </c>
      <c r="AK49" s="2">
        <v>47</v>
      </c>
      <c r="AL49" s="2">
        <v>41.4</v>
      </c>
      <c r="AM49" s="2">
        <v>39.200000000000003</v>
      </c>
      <c r="AN49" s="2">
        <v>44.8</v>
      </c>
      <c r="AO49" s="2">
        <v>47.8</v>
      </c>
      <c r="AP49" s="2">
        <v>45</v>
      </c>
      <c r="AQ49" s="2">
        <v>46.3</v>
      </c>
      <c r="AR49" s="2">
        <v>44.2</v>
      </c>
      <c r="AS49" s="2">
        <v>42.9</v>
      </c>
      <c r="AT49" s="2">
        <v>46</v>
      </c>
      <c r="AU49" s="2">
        <v>43.4</v>
      </c>
      <c r="AV49" s="2">
        <v>44.8</v>
      </c>
      <c r="AW49" s="2">
        <v>46.8</v>
      </c>
      <c r="AX49" s="2">
        <v>46.4</v>
      </c>
      <c r="AY49" s="2">
        <v>44.9</v>
      </c>
      <c r="AZ49" s="2">
        <v>43.4</v>
      </c>
      <c r="BA49" s="2">
        <v>42.2</v>
      </c>
      <c r="BB49" s="2">
        <v>42.6</v>
      </c>
      <c r="BC49" s="2">
        <v>45.7</v>
      </c>
      <c r="BD49" s="2">
        <v>47.4</v>
      </c>
      <c r="BE49" s="2">
        <v>46.8</v>
      </c>
      <c r="BF49" s="2">
        <v>47.5</v>
      </c>
      <c r="BG49" s="2">
        <v>47.4</v>
      </c>
      <c r="BH49" s="2">
        <v>45.3</v>
      </c>
      <c r="BI49" s="2">
        <v>45.8</v>
      </c>
      <c r="BJ49" s="2">
        <v>46.4</v>
      </c>
      <c r="BK49" s="2">
        <v>45.3</v>
      </c>
      <c r="BL49" s="2">
        <v>46.4</v>
      </c>
      <c r="BM49" s="2">
        <v>45</v>
      </c>
      <c r="BN49" s="2">
        <v>45.1</v>
      </c>
      <c r="BO49" s="2">
        <v>45.6</v>
      </c>
      <c r="BP49" s="2">
        <v>45.4</v>
      </c>
      <c r="BQ49" s="2">
        <v>46</v>
      </c>
      <c r="BR49" s="2">
        <v>45.5</v>
      </c>
      <c r="BS49" s="2">
        <v>46.9</v>
      </c>
      <c r="BT49" s="2">
        <v>46.3</v>
      </c>
      <c r="BU49" s="2">
        <v>43.8</v>
      </c>
      <c r="BV49" s="2">
        <v>46.7</v>
      </c>
      <c r="BW49" s="2">
        <v>47</v>
      </c>
      <c r="BX49" s="2">
        <v>46.4</v>
      </c>
      <c r="BY49" s="2">
        <v>45.8</v>
      </c>
      <c r="BZ49" s="2">
        <v>43.4</v>
      </c>
      <c r="CA49" s="2">
        <v>43.5</v>
      </c>
      <c r="CB49" s="2">
        <v>41.6</v>
      </c>
      <c r="CC49" s="2">
        <v>37.1</v>
      </c>
      <c r="CD49" s="2">
        <v>37.299999999999997</v>
      </c>
      <c r="CE49" s="2">
        <v>42.7</v>
      </c>
      <c r="CF49" s="2">
        <v>42.5</v>
      </c>
      <c r="CG49" s="2">
        <v>41.8</v>
      </c>
      <c r="CH49" s="2">
        <v>21.8</v>
      </c>
      <c r="CI49" s="2">
        <v>44.1</v>
      </c>
      <c r="CJ49" s="2">
        <v>42.4</v>
      </c>
      <c r="CK49" s="2">
        <v>24.9</v>
      </c>
      <c r="CL49" s="2">
        <v>46.1</v>
      </c>
      <c r="CM49" s="2">
        <v>49.8</v>
      </c>
      <c r="CN49" s="2">
        <v>43.2</v>
      </c>
      <c r="CO49" s="2">
        <v>47.1</v>
      </c>
      <c r="CP49" s="2">
        <v>47</v>
      </c>
      <c r="CQ49" s="2">
        <v>46.9</v>
      </c>
    </row>
    <row r="50" spans="1:96" ht="18" x14ac:dyDescent="0.25">
      <c r="A50" s="70" t="s">
        <v>195</v>
      </c>
      <c r="B50" s="15">
        <v>3.4299999999999997</v>
      </c>
      <c r="C50" s="2">
        <v>0.86</v>
      </c>
      <c r="D50" s="2">
        <v>0.71</v>
      </c>
      <c r="E50" s="2">
        <v>0.49</v>
      </c>
      <c r="F50" s="2">
        <v>0.48</v>
      </c>
      <c r="G50" s="2">
        <v>0.72</v>
      </c>
      <c r="H50" s="2">
        <v>0.68</v>
      </c>
      <c r="I50" s="2">
        <v>0.91</v>
      </c>
      <c r="J50" s="2">
        <v>0.77</v>
      </c>
      <c r="K50" s="2">
        <v>0.68</v>
      </c>
      <c r="L50" s="2">
        <v>0.89</v>
      </c>
      <c r="M50" s="2">
        <v>1</v>
      </c>
      <c r="N50" s="2">
        <v>1.02</v>
      </c>
      <c r="O50" s="2">
        <v>0.81</v>
      </c>
      <c r="P50" s="2">
        <v>0.48</v>
      </c>
      <c r="Q50" s="2">
        <v>0.53</v>
      </c>
      <c r="R50" s="2">
        <v>0.54</v>
      </c>
      <c r="S50" s="2">
        <v>0.57999999999999996</v>
      </c>
      <c r="T50" s="2">
        <v>0.55000000000000004</v>
      </c>
      <c r="U50" s="2">
        <v>0.56999999999999995</v>
      </c>
      <c r="V50" s="2">
        <v>0.83</v>
      </c>
      <c r="W50" s="2">
        <v>0.89</v>
      </c>
      <c r="X50" s="2">
        <v>0.94</v>
      </c>
      <c r="Y50" s="2">
        <v>0.84</v>
      </c>
      <c r="Z50" s="2">
        <v>0.81</v>
      </c>
      <c r="AA50" s="2">
        <v>0.69</v>
      </c>
      <c r="AB50" s="2">
        <v>0.77</v>
      </c>
      <c r="AC50" s="2">
        <v>0.59</v>
      </c>
      <c r="AD50" s="2">
        <v>0.59</v>
      </c>
      <c r="AE50" s="2">
        <v>0.89</v>
      </c>
      <c r="AF50" s="2">
        <v>1</v>
      </c>
      <c r="AG50" s="2">
        <v>0.87</v>
      </c>
      <c r="AH50" s="2">
        <v>0.89</v>
      </c>
      <c r="AI50" s="2">
        <v>0.88</v>
      </c>
      <c r="AJ50" s="2">
        <v>0.96</v>
      </c>
      <c r="AK50" s="2">
        <v>0.89</v>
      </c>
      <c r="AL50" s="2">
        <v>0.9</v>
      </c>
      <c r="AM50" s="2">
        <v>0.85</v>
      </c>
      <c r="AN50" s="2">
        <v>0.56999999999999995</v>
      </c>
      <c r="AO50" s="2">
        <v>0.67</v>
      </c>
      <c r="AP50" s="2">
        <v>0.72</v>
      </c>
      <c r="AQ50" s="2">
        <v>0.73</v>
      </c>
      <c r="AR50" s="2">
        <v>0.6</v>
      </c>
      <c r="AS50" s="2">
        <v>0.77</v>
      </c>
      <c r="AT50" s="2">
        <v>0.85</v>
      </c>
      <c r="AU50" s="2">
        <v>0.76</v>
      </c>
      <c r="AV50" s="2">
        <v>0.89</v>
      </c>
      <c r="AW50" s="2">
        <v>0.94</v>
      </c>
      <c r="AX50" s="2">
        <v>0.91</v>
      </c>
      <c r="AY50" s="2">
        <v>0.85</v>
      </c>
      <c r="AZ50" s="2">
        <v>0.75</v>
      </c>
      <c r="BA50" s="2">
        <v>0.84</v>
      </c>
      <c r="BB50" s="2">
        <v>0.84</v>
      </c>
      <c r="BC50" s="2">
        <v>0.84</v>
      </c>
      <c r="BD50" s="2">
        <v>0.79</v>
      </c>
      <c r="BE50" s="2">
        <v>0.78</v>
      </c>
      <c r="BF50" s="2">
        <v>0.76</v>
      </c>
      <c r="BG50" s="2">
        <v>0.79</v>
      </c>
      <c r="BH50" s="2">
        <v>0.9</v>
      </c>
      <c r="BI50" s="2">
        <v>0.82</v>
      </c>
      <c r="BJ50" s="2">
        <v>0.84</v>
      </c>
      <c r="BK50" s="2">
        <v>0.85</v>
      </c>
      <c r="BL50" s="2">
        <v>0.86</v>
      </c>
      <c r="BM50" s="2">
        <v>0.88</v>
      </c>
      <c r="BN50" s="2">
        <v>0.86</v>
      </c>
      <c r="BO50" s="2">
        <v>0.8</v>
      </c>
      <c r="BP50" s="2">
        <v>0.8</v>
      </c>
      <c r="BQ50" s="2">
        <v>0.8</v>
      </c>
      <c r="BR50" s="2">
        <v>0.78</v>
      </c>
      <c r="BS50" s="2">
        <v>0.84</v>
      </c>
      <c r="BT50" s="2">
        <v>2.16</v>
      </c>
      <c r="BU50" s="2">
        <v>2.59</v>
      </c>
      <c r="BV50" s="2">
        <v>0.7</v>
      </c>
      <c r="BW50" s="2">
        <v>1.86</v>
      </c>
      <c r="BX50" s="2">
        <v>1.97</v>
      </c>
      <c r="BY50" s="2">
        <v>2.84</v>
      </c>
      <c r="BZ50" s="2">
        <v>2.99</v>
      </c>
      <c r="CA50" s="2">
        <v>2.96</v>
      </c>
      <c r="CB50" s="2">
        <v>0.71</v>
      </c>
      <c r="CC50" s="2">
        <v>0.41</v>
      </c>
      <c r="CD50" s="2">
        <v>0.45</v>
      </c>
      <c r="CE50" s="2">
        <v>0.56999999999999995</v>
      </c>
      <c r="CF50" s="2">
        <v>0.68</v>
      </c>
      <c r="CG50" s="2">
        <v>0.53</v>
      </c>
      <c r="CH50" s="2">
        <v>0.62</v>
      </c>
      <c r="CI50" s="2">
        <v>1.89</v>
      </c>
      <c r="CJ50" s="2">
        <v>2.21</v>
      </c>
      <c r="CK50" s="2">
        <v>0.88</v>
      </c>
      <c r="CL50" s="2">
        <v>0.89</v>
      </c>
      <c r="CM50" s="2">
        <v>1.4</v>
      </c>
      <c r="CN50" s="2">
        <v>0.99</v>
      </c>
      <c r="CO50" s="2">
        <v>1.02</v>
      </c>
      <c r="CP50" s="2">
        <v>2.21</v>
      </c>
      <c r="CQ50" s="2">
        <v>1.96</v>
      </c>
    </row>
    <row r="51" spans="1:96" ht="18" x14ac:dyDescent="0.25">
      <c r="A51" s="70" t="s">
        <v>196</v>
      </c>
      <c r="B51" s="15">
        <v>12.940000000000001</v>
      </c>
      <c r="C51" s="2">
        <v>9.89</v>
      </c>
      <c r="D51" s="2">
        <v>10.93</v>
      </c>
      <c r="E51" s="2">
        <v>11.35</v>
      </c>
      <c r="F51" s="2">
        <v>10.87</v>
      </c>
      <c r="G51" s="2">
        <v>10.02</v>
      </c>
      <c r="H51" s="2">
        <v>10.039999999999999</v>
      </c>
      <c r="I51" s="2">
        <v>10.3</v>
      </c>
      <c r="J51" s="2">
        <v>10.23</v>
      </c>
      <c r="K51" s="2">
        <v>9.9600000000000009</v>
      </c>
      <c r="L51" s="2">
        <v>10.050000000000001</v>
      </c>
      <c r="M51" s="2">
        <v>9.83</v>
      </c>
      <c r="N51" s="2">
        <v>9.9600000000000009</v>
      </c>
      <c r="O51" s="2">
        <v>9.67</v>
      </c>
      <c r="P51" s="2">
        <v>10.66</v>
      </c>
      <c r="Q51" s="2">
        <v>11.13</v>
      </c>
      <c r="R51" s="2">
        <v>11.2</v>
      </c>
      <c r="S51" s="2">
        <v>10.78</v>
      </c>
      <c r="T51" s="2">
        <v>10.68</v>
      </c>
      <c r="U51" s="2">
        <v>9.7200000000000006</v>
      </c>
      <c r="V51" s="2">
        <v>9.86</v>
      </c>
      <c r="W51" s="2">
        <v>9.56</v>
      </c>
      <c r="X51" s="2">
        <v>10.119999999999999</v>
      </c>
      <c r="Y51" s="2">
        <v>8.5</v>
      </c>
      <c r="Z51" s="2">
        <v>9.15</v>
      </c>
      <c r="AA51" s="2">
        <v>9.92</v>
      </c>
      <c r="AB51" s="2">
        <v>8.94</v>
      </c>
      <c r="AC51" s="2">
        <v>10.7</v>
      </c>
      <c r="AD51" s="2">
        <v>10.78</v>
      </c>
      <c r="AE51" s="2">
        <v>9.68</v>
      </c>
      <c r="AF51" s="2">
        <v>9.92</v>
      </c>
      <c r="AG51" s="2">
        <v>9.06</v>
      </c>
      <c r="AH51" s="2">
        <v>9.08</v>
      </c>
      <c r="AI51" s="2">
        <v>10.65</v>
      </c>
      <c r="AJ51" s="2">
        <v>10.02</v>
      </c>
      <c r="AK51" s="2">
        <v>10.71</v>
      </c>
      <c r="AL51" s="2">
        <v>8.4700000000000006</v>
      </c>
      <c r="AM51" s="2">
        <v>7.85</v>
      </c>
      <c r="AN51" s="2">
        <v>10.36</v>
      </c>
      <c r="AO51" s="2">
        <v>11.29</v>
      </c>
      <c r="AP51" s="2">
        <v>10.32</v>
      </c>
      <c r="AQ51" s="2">
        <v>10.08</v>
      </c>
      <c r="AR51" s="2">
        <v>10.86</v>
      </c>
      <c r="AS51" s="2">
        <v>10.32</v>
      </c>
      <c r="AT51" s="2">
        <v>10.17</v>
      </c>
      <c r="AU51" s="2">
        <v>9.89</v>
      </c>
      <c r="AV51" s="2">
        <v>9.68</v>
      </c>
      <c r="AW51" s="2">
        <v>12.6</v>
      </c>
      <c r="AX51" s="2">
        <v>10.34</v>
      </c>
      <c r="AY51" s="2">
        <v>9.66</v>
      </c>
      <c r="AZ51" s="2">
        <v>9.34</v>
      </c>
      <c r="BA51" s="2">
        <v>8.9499999999999993</v>
      </c>
      <c r="BB51" s="2">
        <v>8.85</v>
      </c>
      <c r="BC51" s="2">
        <v>9.59</v>
      </c>
      <c r="BD51" s="2">
        <v>10.71</v>
      </c>
      <c r="BE51" s="2">
        <v>10.4</v>
      </c>
      <c r="BF51" s="2">
        <v>9.93</v>
      </c>
      <c r="BG51" s="2">
        <v>9.2799999999999994</v>
      </c>
      <c r="BH51" s="2">
        <v>10.18</v>
      </c>
      <c r="BI51" s="2">
        <v>9.85</v>
      </c>
      <c r="BJ51" s="2">
        <v>10.130000000000001</v>
      </c>
      <c r="BK51" s="2">
        <v>9.4700000000000006</v>
      </c>
      <c r="BL51" s="2">
        <v>10.1</v>
      </c>
      <c r="BM51" s="2">
        <v>9.8000000000000007</v>
      </c>
      <c r="BN51" s="2">
        <v>9.74</v>
      </c>
      <c r="BO51" s="2">
        <v>9.52</v>
      </c>
      <c r="BP51" s="2">
        <v>9.9600000000000009</v>
      </c>
      <c r="BQ51" s="2">
        <v>10.29</v>
      </c>
      <c r="BR51" s="2">
        <v>10.17</v>
      </c>
      <c r="BS51" s="2">
        <v>10.31</v>
      </c>
      <c r="BT51" s="2">
        <v>15.64</v>
      </c>
      <c r="BU51" s="2">
        <v>15.03</v>
      </c>
      <c r="BV51" s="2">
        <v>10.63</v>
      </c>
      <c r="BW51" s="2">
        <v>14.68</v>
      </c>
      <c r="BX51" s="2">
        <v>13.48</v>
      </c>
      <c r="BY51" s="2">
        <v>15.75</v>
      </c>
      <c r="BZ51" s="2">
        <v>14.86</v>
      </c>
      <c r="CA51" s="2">
        <v>14.83</v>
      </c>
      <c r="CB51" s="2">
        <v>6.29</v>
      </c>
      <c r="CC51" s="2">
        <v>2.8</v>
      </c>
      <c r="CD51" s="2">
        <v>2.2400000000000002</v>
      </c>
      <c r="CE51" s="2">
        <v>7.78</v>
      </c>
      <c r="CF51" s="2">
        <v>7.81</v>
      </c>
      <c r="CG51" s="2">
        <v>5.49</v>
      </c>
      <c r="CH51" s="2">
        <v>4.13</v>
      </c>
      <c r="CI51" s="2">
        <v>12.22</v>
      </c>
      <c r="CJ51" s="2">
        <v>12.33</v>
      </c>
      <c r="CK51" s="2">
        <v>6.27</v>
      </c>
      <c r="CL51" s="2">
        <v>10.44</v>
      </c>
      <c r="CM51" s="2">
        <v>15.12</v>
      </c>
      <c r="CN51" s="2">
        <v>9.7200000000000006</v>
      </c>
      <c r="CO51" s="2">
        <v>11.83</v>
      </c>
      <c r="CP51" s="2">
        <v>12.44</v>
      </c>
      <c r="CQ51" s="2">
        <v>13.61</v>
      </c>
    </row>
    <row r="52" spans="1:96" x14ac:dyDescent="0.2">
      <c r="A52" s="70" t="s">
        <v>10</v>
      </c>
      <c r="B52" s="15">
        <v>10.865</v>
      </c>
      <c r="C52" s="2">
        <v>16</v>
      </c>
      <c r="D52" s="2">
        <v>18</v>
      </c>
      <c r="E52" s="2">
        <v>18</v>
      </c>
      <c r="F52" s="2">
        <v>18.8</v>
      </c>
      <c r="G52" s="2">
        <v>16.600000000000001</v>
      </c>
      <c r="H52" s="2">
        <v>17.3</v>
      </c>
      <c r="I52" s="2">
        <v>16.5</v>
      </c>
      <c r="J52" s="2">
        <v>16.2</v>
      </c>
      <c r="K52" s="2">
        <v>16.5</v>
      </c>
      <c r="L52" s="2">
        <v>16.100000000000001</v>
      </c>
      <c r="M52" s="2">
        <v>16.8</v>
      </c>
      <c r="N52" s="2">
        <v>16.8</v>
      </c>
      <c r="O52" s="2">
        <v>16.7</v>
      </c>
      <c r="P52" s="2">
        <v>17.7</v>
      </c>
      <c r="Q52" s="2">
        <v>17.899999999999999</v>
      </c>
      <c r="R52" s="2">
        <v>17.899999999999999</v>
      </c>
      <c r="S52" s="2">
        <v>18.600000000000001</v>
      </c>
      <c r="T52" s="2">
        <v>18.8</v>
      </c>
      <c r="U52" s="2">
        <v>18.899999999999999</v>
      </c>
      <c r="V52" s="2">
        <v>15.9</v>
      </c>
      <c r="W52" s="2">
        <v>16.5</v>
      </c>
      <c r="X52" s="2">
        <v>17</v>
      </c>
      <c r="Y52" s="2">
        <v>17.899999999999999</v>
      </c>
      <c r="Z52" s="2">
        <v>18</v>
      </c>
      <c r="AA52" s="2">
        <v>18.399999999999999</v>
      </c>
      <c r="AB52" s="2">
        <v>17.399999999999999</v>
      </c>
      <c r="AC52" s="2">
        <v>18.899999999999999</v>
      </c>
      <c r="AD52" s="2">
        <v>17.7</v>
      </c>
      <c r="AE52" s="2">
        <v>15.8</v>
      </c>
      <c r="AF52" s="2">
        <v>16.100000000000001</v>
      </c>
      <c r="AG52" s="2">
        <v>16.8</v>
      </c>
      <c r="AH52" s="2">
        <v>17.100000000000001</v>
      </c>
      <c r="AI52" s="2">
        <v>15.4</v>
      </c>
      <c r="AJ52" s="2">
        <v>15.9</v>
      </c>
      <c r="AK52" s="2">
        <v>16.100000000000001</v>
      </c>
      <c r="AL52" s="2">
        <v>17.5</v>
      </c>
      <c r="AM52" s="2">
        <v>16.5</v>
      </c>
      <c r="AN52" s="2">
        <v>18.7</v>
      </c>
      <c r="AO52" s="2">
        <v>15.3</v>
      </c>
      <c r="AP52" s="2">
        <v>15.6</v>
      </c>
      <c r="AQ52" s="2">
        <v>16</v>
      </c>
      <c r="AR52" s="2">
        <v>15.1</v>
      </c>
      <c r="AS52" s="2">
        <v>16.7</v>
      </c>
      <c r="AT52" s="2">
        <v>15.3</v>
      </c>
      <c r="AU52" s="2">
        <v>16.600000000000001</v>
      </c>
      <c r="AV52" s="2">
        <v>16.7</v>
      </c>
      <c r="AW52" s="2">
        <v>16.3</v>
      </c>
      <c r="AX52" s="2">
        <v>19.2</v>
      </c>
      <c r="AY52" s="2">
        <v>15</v>
      </c>
      <c r="AZ52" s="2">
        <v>14.3</v>
      </c>
      <c r="BA52" s="2">
        <v>15.6</v>
      </c>
      <c r="BB52" s="2">
        <v>14.9</v>
      </c>
      <c r="BC52" s="2">
        <v>16.3</v>
      </c>
      <c r="BD52" s="2">
        <v>15.1</v>
      </c>
      <c r="BE52" s="2">
        <v>15.3</v>
      </c>
      <c r="BF52" s="2">
        <v>15</v>
      </c>
      <c r="BG52" s="2">
        <v>15.6</v>
      </c>
      <c r="BH52" s="2">
        <v>17.100000000000001</v>
      </c>
      <c r="BI52" s="2">
        <v>15.8</v>
      </c>
      <c r="BJ52" s="2">
        <v>15.3</v>
      </c>
      <c r="BK52" s="2">
        <v>15.4</v>
      </c>
      <c r="BL52" s="2">
        <v>14.7</v>
      </c>
      <c r="BM52" s="2">
        <v>16.2</v>
      </c>
      <c r="BN52" s="2">
        <v>15.2</v>
      </c>
      <c r="BO52" s="2">
        <v>13.9</v>
      </c>
      <c r="BP52" s="2">
        <v>13.9</v>
      </c>
      <c r="BQ52" s="2">
        <v>14.2</v>
      </c>
      <c r="BR52" s="2">
        <v>14.1</v>
      </c>
      <c r="BS52" s="2">
        <v>15.1</v>
      </c>
      <c r="BT52" s="2">
        <v>11.5</v>
      </c>
      <c r="BU52" s="2">
        <v>11.6</v>
      </c>
      <c r="BV52" s="2">
        <v>15.5</v>
      </c>
      <c r="BW52" s="2">
        <v>12.2</v>
      </c>
      <c r="BX52" s="2">
        <v>13.3</v>
      </c>
      <c r="BY52" s="2">
        <v>12.6</v>
      </c>
      <c r="BZ52" s="2">
        <v>12.5</v>
      </c>
      <c r="CA52" s="2">
        <v>12.5</v>
      </c>
      <c r="CB52" s="2">
        <v>19.100000000000001</v>
      </c>
      <c r="CC52" s="2">
        <v>18.7</v>
      </c>
      <c r="CD52" s="2">
        <v>20.399999999999999</v>
      </c>
      <c r="CE52" s="2">
        <v>18.399999999999999</v>
      </c>
      <c r="CF52" s="2">
        <v>18.8</v>
      </c>
      <c r="CG52" s="2">
        <v>18.3</v>
      </c>
      <c r="CH52" s="2">
        <v>21</v>
      </c>
      <c r="CI52" s="2">
        <v>13.3</v>
      </c>
      <c r="CJ52" s="2">
        <v>13.2</v>
      </c>
      <c r="CK52" s="2">
        <v>16.100000000000001</v>
      </c>
      <c r="CL52" s="2">
        <v>15.9</v>
      </c>
      <c r="CM52" s="2">
        <v>5.6</v>
      </c>
      <c r="CN52" s="2">
        <v>17.2</v>
      </c>
      <c r="CO52" s="2">
        <v>14.4</v>
      </c>
      <c r="CP52" s="2">
        <v>12.8</v>
      </c>
      <c r="CQ52" s="2">
        <v>10.5</v>
      </c>
    </row>
    <row r="53" spans="1:96" x14ac:dyDescent="0.2">
      <c r="A53" s="70" t="s">
        <v>11</v>
      </c>
      <c r="B53" s="15">
        <v>0.24</v>
      </c>
      <c r="C53" s="2">
        <v>0.33</v>
      </c>
      <c r="D53" s="2">
        <v>0.4</v>
      </c>
      <c r="E53" s="2">
        <v>0.39</v>
      </c>
      <c r="F53" s="2">
        <v>0.41</v>
      </c>
      <c r="G53" s="2">
        <v>0.36</v>
      </c>
      <c r="H53" s="2">
        <v>0.4</v>
      </c>
      <c r="I53" s="2">
        <v>0.36</v>
      </c>
      <c r="J53" s="2">
        <v>0.28999999999999998</v>
      </c>
      <c r="K53" s="2">
        <v>0.3</v>
      </c>
      <c r="L53" s="2">
        <v>0.34</v>
      </c>
      <c r="M53" s="2">
        <v>0.34</v>
      </c>
      <c r="N53" s="2">
        <v>0.35</v>
      </c>
      <c r="O53" s="2">
        <v>0.34</v>
      </c>
      <c r="P53" s="2">
        <v>0.4</v>
      </c>
      <c r="Q53" s="2">
        <v>0.39</v>
      </c>
      <c r="R53" s="2">
        <v>0.39</v>
      </c>
      <c r="S53" s="2">
        <v>0.41</v>
      </c>
      <c r="T53" s="2">
        <v>0.41</v>
      </c>
      <c r="U53" s="2">
        <v>0.42</v>
      </c>
      <c r="V53" s="2">
        <v>0.31</v>
      </c>
      <c r="W53" s="2">
        <v>0.31</v>
      </c>
      <c r="X53" s="2">
        <v>0.36</v>
      </c>
      <c r="Y53" s="2">
        <v>0.32</v>
      </c>
      <c r="Z53" s="2">
        <v>0.33</v>
      </c>
      <c r="AA53" s="2">
        <v>0.4</v>
      </c>
      <c r="AB53" s="2">
        <v>0.33</v>
      </c>
      <c r="AC53" s="2">
        <v>0.42</v>
      </c>
      <c r="AD53" s="2">
        <v>0.39</v>
      </c>
      <c r="AE53" s="2">
        <v>0.34</v>
      </c>
      <c r="AF53" s="2">
        <v>0.31</v>
      </c>
      <c r="AG53" s="2">
        <v>0.34</v>
      </c>
      <c r="AH53" s="2">
        <v>0.34</v>
      </c>
      <c r="AI53" s="2">
        <v>0.28000000000000003</v>
      </c>
      <c r="AJ53" s="2">
        <v>0.32</v>
      </c>
      <c r="AK53" s="2">
        <v>0.34</v>
      </c>
      <c r="AL53" s="2">
        <v>0.36</v>
      </c>
      <c r="AM53" s="2">
        <v>0.34</v>
      </c>
      <c r="AN53" s="2">
        <v>0.37</v>
      </c>
      <c r="AO53" s="2">
        <v>0.33</v>
      </c>
      <c r="AP53" s="2">
        <v>0.2</v>
      </c>
      <c r="AQ53" s="2">
        <v>0.32</v>
      </c>
      <c r="AR53" s="2">
        <v>0.17</v>
      </c>
      <c r="AS53" s="2">
        <v>0.24</v>
      </c>
      <c r="AT53" s="2">
        <v>0.28000000000000003</v>
      </c>
      <c r="AU53" s="2">
        <v>0.28999999999999998</v>
      </c>
      <c r="AV53" s="2">
        <v>0.2</v>
      </c>
      <c r="AW53" s="2">
        <v>0.1</v>
      </c>
      <c r="AX53" s="2">
        <v>0.13</v>
      </c>
      <c r="AY53" s="2">
        <v>0.27</v>
      </c>
      <c r="AZ53" s="2">
        <v>0.27</v>
      </c>
      <c r="BA53" s="2">
        <v>0.3</v>
      </c>
      <c r="BB53" s="2">
        <v>0.23</v>
      </c>
      <c r="BC53" s="2">
        <v>0.31</v>
      </c>
      <c r="BD53" s="2">
        <v>0.21</v>
      </c>
      <c r="BE53" s="2">
        <v>0.17</v>
      </c>
      <c r="BF53" s="2">
        <v>0.15</v>
      </c>
      <c r="BG53" s="2">
        <v>0.16</v>
      </c>
      <c r="BH53" s="2">
        <v>0.18</v>
      </c>
      <c r="BI53" s="2">
        <v>0.28999999999999998</v>
      </c>
      <c r="BJ53" s="2">
        <v>0.3</v>
      </c>
      <c r="BK53" s="2">
        <v>0.35</v>
      </c>
      <c r="BL53" s="2">
        <v>0.28000000000000003</v>
      </c>
      <c r="BM53" s="2">
        <v>0.34</v>
      </c>
      <c r="BN53" s="2">
        <v>0.3</v>
      </c>
      <c r="BO53" s="2">
        <v>0.25</v>
      </c>
      <c r="BP53" s="2">
        <v>0.23</v>
      </c>
      <c r="BQ53" s="2">
        <v>0.17</v>
      </c>
      <c r="BR53" s="2">
        <v>0.18</v>
      </c>
      <c r="BS53" s="2">
        <v>0.32</v>
      </c>
      <c r="BT53" s="2">
        <v>0.22</v>
      </c>
      <c r="BU53" s="2">
        <v>0.22</v>
      </c>
      <c r="BV53" s="2">
        <v>0.31</v>
      </c>
      <c r="BW53" s="2">
        <v>0.25</v>
      </c>
      <c r="BX53" s="2">
        <v>0.25</v>
      </c>
      <c r="BY53" s="2">
        <v>0.22</v>
      </c>
      <c r="BZ53" s="2">
        <v>0.24</v>
      </c>
      <c r="CA53" s="2">
        <v>0.25</v>
      </c>
      <c r="CB53" s="2">
        <v>0.41</v>
      </c>
      <c r="CC53" s="2">
        <v>0.42</v>
      </c>
      <c r="CD53" s="2">
        <v>0.47</v>
      </c>
      <c r="CE53" s="2">
        <v>0.4</v>
      </c>
      <c r="CF53" s="2">
        <v>0.4</v>
      </c>
      <c r="CG53" s="2">
        <v>0.33</v>
      </c>
      <c r="CH53" s="2">
        <v>0.25</v>
      </c>
      <c r="CI53" s="2">
        <v>0.22</v>
      </c>
      <c r="CJ53" s="2">
        <v>0.22</v>
      </c>
      <c r="CK53" s="2">
        <v>0.3</v>
      </c>
      <c r="CL53" s="2">
        <v>0.33</v>
      </c>
      <c r="CM53" s="2">
        <v>0.16</v>
      </c>
      <c r="CN53" s="2">
        <v>0.34</v>
      </c>
      <c r="CO53" s="2">
        <v>0.3</v>
      </c>
      <c r="CP53" s="2">
        <v>0.31</v>
      </c>
      <c r="CQ53" s="2">
        <v>0.27</v>
      </c>
    </row>
    <row r="54" spans="1:96" x14ac:dyDescent="0.2">
      <c r="A54" s="70" t="s">
        <v>12</v>
      </c>
      <c r="B54" s="15">
        <v>4.2450000000000001</v>
      </c>
      <c r="C54" s="2">
        <v>8.34</v>
      </c>
      <c r="D54" s="2">
        <v>9.09</v>
      </c>
      <c r="E54" s="2">
        <v>9.51</v>
      </c>
      <c r="F54" s="2">
        <v>10.83</v>
      </c>
      <c r="G54" s="2">
        <v>8.67</v>
      </c>
      <c r="H54" s="2">
        <v>8.39</v>
      </c>
      <c r="I54" s="2">
        <v>8.4499999999999993</v>
      </c>
      <c r="J54" s="2">
        <v>8.69</v>
      </c>
      <c r="K54" s="2">
        <v>8.59</v>
      </c>
      <c r="L54" s="2">
        <v>8.41</v>
      </c>
      <c r="M54" s="2">
        <v>8.9</v>
      </c>
      <c r="N54" s="2">
        <v>8.77</v>
      </c>
      <c r="O54" s="2">
        <v>8.4700000000000006</v>
      </c>
      <c r="P54" s="2">
        <v>8.76</v>
      </c>
      <c r="Q54" s="2">
        <v>8.69</v>
      </c>
      <c r="R54" s="2">
        <v>8.82</v>
      </c>
      <c r="S54" s="2">
        <v>9.49</v>
      </c>
      <c r="T54" s="2">
        <v>10.41</v>
      </c>
      <c r="U54" s="2">
        <v>8.27</v>
      </c>
      <c r="V54" s="2">
        <v>8.57</v>
      </c>
      <c r="W54" s="2">
        <v>8.25</v>
      </c>
      <c r="X54" s="2">
        <v>8.86</v>
      </c>
      <c r="Y54" s="2">
        <v>7.7</v>
      </c>
      <c r="Z54" s="2">
        <v>8.23</v>
      </c>
      <c r="AA54" s="2">
        <v>9.02</v>
      </c>
      <c r="AB54" s="2">
        <v>8.09</v>
      </c>
      <c r="AC54" s="2">
        <v>9.7200000000000006</v>
      </c>
      <c r="AD54" s="2">
        <v>8.67</v>
      </c>
      <c r="AE54" s="2">
        <v>8.43</v>
      </c>
      <c r="AF54" s="2">
        <v>8.39</v>
      </c>
      <c r="AG54" s="2">
        <v>9.19</v>
      </c>
      <c r="AH54" s="2">
        <v>9.0399999999999991</v>
      </c>
      <c r="AI54" s="2">
        <v>8.41</v>
      </c>
      <c r="AJ54" s="2">
        <v>8.15</v>
      </c>
      <c r="AK54" s="2">
        <v>8.73</v>
      </c>
      <c r="AL54" s="2">
        <v>9.82</v>
      </c>
      <c r="AM54" s="2">
        <v>10.48</v>
      </c>
      <c r="AN54" s="2">
        <v>9.3800000000000008</v>
      </c>
      <c r="AO54" s="2">
        <v>8.73</v>
      </c>
      <c r="AP54" s="2">
        <v>8.89</v>
      </c>
      <c r="AQ54" s="2">
        <v>9.84</v>
      </c>
      <c r="AR54" s="2">
        <v>9.3699999999999992</v>
      </c>
      <c r="AS54" s="2">
        <v>9.91</v>
      </c>
      <c r="AT54" s="2">
        <v>8.56</v>
      </c>
      <c r="AU54" s="2">
        <v>8.9499999999999993</v>
      </c>
      <c r="AV54" s="2">
        <v>8.5399999999999991</v>
      </c>
      <c r="AW54" s="2">
        <v>10.92</v>
      </c>
      <c r="AX54" s="2">
        <v>11.62</v>
      </c>
      <c r="AY54" s="2">
        <v>8.8000000000000007</v>
      </c>
      <c r="AZ54" s="2">
        <v>10.79</v>
      </c>
      <c r="BA54" s="2">
        <v>11.52</v>
      </c>
      <c r="BB54" s="2">
        <v>11.46</v>
      </c>
      <c r="BC54" s="2">
        <v>8.42</v>
      </c>
      <c r="BD54" s="2">
        <v>11.16</v>
      </c>
      <c r="BE54" s="2">
        <v>10.89</v>
      </c>
      <c r="BF54" s="2">
        <v>13.57</v>
      </c>
      <c r="BG54" s="2">
        <v>14.82</v>
      </c>
      <c r="BH54" s="2">
        <v>13.49</v>
      </c>
      <c r="BI54" s="2">
        <v>8.39</v>
      </c>
      <c r="BJ54" s="2">
        <v>8.42</v>
      </c>
      <c r="BK54" s="2">
        <v>9.06</v>
      </c>
      <c r="BL54" s="2">
        <v>9.49</v>
      </c>
      <c r="BM54" s="2">
        <v>8.94</v>
      </c>
      <c r="BN54" s="2">
        <v>9.14</v>
      </c>
      <c r="BO54" s="2">
        <v>14.28</v>
      </c>
      <c r="BP54" s="2">
        <v>12.14</v>
      </c>
      <c r="BQ54" s="2">
        <v>14.34</v>
      </c>
      <c r="BR54" s="2">
        <v>15.12</v>
      </c>
      <c r="BS54" s="2">
        <v>8.68</v>
      </c>
      <c r="BT54" s="2">
        <v>4.9400000000000004</v>
      </c>
      <c r="BU54" s="2">
        <v>4.5</v>
      </c>
      <c r="BV54" s="2">
        <v>9.42</v>
      </c>
      <c r="BW54" s="2">
        <v>5.64</v>
      </c>
      <c r="BX54" s="2">
        <v>6.15</v>
      </c>
      <c r="BY54" s="2">
        <v>4.5599999999999996</v>
      </c>
      <c r="BZ54" s="2">
        <v>3.94</v>
      </c>
      <c r="CA54" s="2">
        <v>3.98</v>
      </c>
      <c r="CB54" s="2">
        <v>14.2</v>
      </c>
      <c r="CC54" s="2">
        <v>19.75</v>
      </c>
      <c r="CD54" s="2">
        <v>21.53</v>
      </c>
      <c r="CE54" s="2">
        <v>11.24</v>
      </c>
      <c r="CF54" s="2">
        <v>10.9</v>
      </c>
      <c r="CG54" s="2">
        <v>16.27</v>
      </c>
      <c r="CH54" s="2">
        <v>5.53</v>
      </c>
      <c r="CI54" s="2">
        <v>10.1</v>
      </c>
      <c r="CJ54" s="2">
        <v>10</v>
      </c>
      <c r="CK54" s="2">
        <v>5.19</v>
      </c>
      <c r="CL54" s="2">
        <v>8.74</v>
      </c>
      <c r="CM54" s="2">
        <v>5.1100000000000003</v>
      </c>
      <c r="CN54" s="2">
        <v>8.64</v>
      </c>
      <c r="CO54" s="2">
        <v>8.73</v>
      </c>
      <c r="CP54" s="2">
        <v>8.3800000000000008</v>
      </c>
      <c r="CQ54" s="2">
        <v>8.48</v>
      </c>
    </row>
    <row r="55" spans="1:96" x14ac:dyDescent="0.2">
      <c r="A55" s="70" t="s">
        <v>13</v>
      </c>
      <c r="B55" s="15">
        <v>8.2899999999999991</v>
      </c>
      <c r="C55" s="2">
        <v>6.36</v>
      </c>
      <c r="D55" s="2">
        <v>7.52</v>
      </c>
      <c r="E55" s="2">
        <v>7.84</v>
      </c>
      <c r="F55" s="2">
        <v>7.75</v>
      </c>
      <c r="G55" s="2">
        <v>6.98</v>
      </c>
      <c r="H55" s="2">
        <v>7.07</v>
      </c>
      <c r="I55" s="2">
        <v>6.52</v>
      </c>
      <c r="J55" s="2">
        <v>6.58</v>
      </c>
      <c r="K55" s="2">
        <v>6.69</v>
      </c>
      <c r="L55" s="2">
        <v>6.32</v>
      </c>
      <c r="M55" s="2">
        <v>6.14</v>
      </c>
      <c r="N55" s="2">
        <v>6.24</v>
      </c>
      <c r="O55" s="2">
        <v>6.6</v>
      </c>
      <c r="P55" s="2">
        <v>7.53</v>
      </c>
      <c r="Q55" s="2">
        <v>7.54</v>
      </c>
      <c r="R55" s="2">
        <v>7.76</v>
      </c>
      <c r="S55" s="2">
        <v>8.19</v>
      </c>
      <c r="T55" s="2">
        <v>7.84</v>
      </c>
      <c r="U55" s="2">
        <v>6.81</v>
      </c>
      <c r="V55" s="2">
        <v>6.04</v>
      </c>
      <c r="W55" s="2">
        <v>6.17</v>
      </c>
      <c r="X55" s="2">
        <v>6.57</v>
      </c>
      <c r="Y55" s="2">
        <v>6.63</v>
      </c>
      <c r="Z55" s="2">
        <v>6.23</v>
      </c>
      <c r="AA55" s="2">
        <v>7.57</v>
      </c>
      <c r="AB55" s="2">
        <v>6.35</v>
      </c>
      <c r="AC55" s="2">
        <v>8.02</v>
      </c>
      <c r="AD55" s="2">
        <v>7.83</v>
      </c>
      <c r="AE55" s="2">
        <v>6.45</v>
      </c>
      <c r="AF55" s="2">
        <v>6.07</v>
      </c>
      <c r="AG55" s="2">
        <v>5.74</v>
      </c>
      <c r="AH55" s="2">
        <v>5.86</v>
      </c>
      <c r="AI55" s="2">
        <v>6.38</v>
      </c>
      <c r="AJ55" s="2">
        <v>6.5</v>
      </c>
      <c r="AK55" s="2">
        <v>6.27</v>
      </c>
      <c r="AL55" s="2">
        <v>5.77</v>
      </c>
      <c r="AM55" s="2">
        <v>5.76</v>
      </c>
      <c r="AN55" s="2">
        <v>7.39</v>
      </c>
      <c r="AO55" s="2">
        <v>6.31</v>
      </c>
      <c r="AP55" s="2">
        <v>5.26</v>
      </c>
      <c r="AQ55" s="2">
        <v>5.9</v>
      </c>
      <c r="AR55" s="2">
        <v>5.13</v>
      </c>
      <c r="AS55" s="2">
        <v>5.86</v>
      </c>
      <c r="AT55" s="2">
        <v>6.04</v>
      </c>
      <c r="AU55" s="2">
        <v>6.37</v>
      </c>
      <c r="AV55" s="2">
        <v>5.62</v>
      </c>
      <c r="AW55" s="2">
        <v>3.64</v>
      </c>
      <c r="AX55" s="2">
        <v>3.44</v>
      </c>
      <c r="AY55" s="2">
        <v>6.15</v>
      </c>
      <c r="AZ55" s="2">
        <v>5.86</v>
      </c>
      <c r="BA55" s="2">
        <v>6.04</v>
      </c>
      <c r="BB55" s="2">
        <v>5.39</v>
      </c>
      <c r="BC55" s="2">
        <v>5.88</v>
      </c>
      <c r="BD55" s="2">
        <v>4.24</v>
      </c>
      <c r="BE55" s="2">
        <v>4.3099999999999996</v>
      </c>
      <c r="BF55" s="2">
        <v>3.63</v>
      </c>
      <c r="BG55" s="2">
        <v>3.44</v>
      </c>
      <c r="BH55" s="2">
        <v>3.93</v>
      </c>
      <c r="BI55" s="2">
        <v>6.17</v>
      </c>
      <c r="BJ55" s="2">
        <v>6.22</v>
      </c>
      <c r="BK55" s="2">
        <v>5.75</v>
      </c>
      <c r="BL55" s="2">
        <v>5.18</v>
      </c>
      <c r="BM55" s="2">
        <v>6.36</v>
      </c>
      <c r="BN55" s="2">
        <v>5.9</v>
      </c>
      <c r="BO55" s="2">
        <v>4.4800000000000004</v>
      </c>
      <c r="BP55" s="2">
        <v>4.3899999999999997</v>
      </c>
      <c r="BQ55" s="2">
        <v>4.59</v>
      </c>
      <c r="BR55" s="2">
        <v>4.62</v>
      </c>
      <c r="BS55" s="2">
        <v>6.24</v>
      </c>
      <c r="BT55" s="2">
        <v>6.86</v>
      </c>
      <c r="BU55" s="2">
        <v>8.89</v>
      </c>
      <c r="BV55" s="2">
        <v>6.2</v>
      </c>
      <c r="BW55" s="2">
        <v>6.62</v>
      </c>
      <c r="BX55" s="2">
        <v>6.67</v>
      </c>
      <c r="BY55" s="2">
        <v>6.59</v>
      </c>
      <c r="BZ55" s="2">
        <v>8.7799999999999994</v>
      </c>
      <c r="CA55" s="2">
        <v>8.75</v>
      </c>
      <c r="CB55" s="2">
        <v>4.8499999999999996</v>
      </c>
      <c r="CC55" s="2">
        <v>5.44</v>
      </c>
      <c r="CD55" s="2">
        <v>4.9000000000000004</v>
      </c>
      <c r="CE55" s="2">
        <v>4.83</v>
      </c>
      <c r="CF55" s="2">
        <v>4.9800000000000004</v>
      </c>
      <c r="CG55" s="2">
        <v>4.72</v>
      </c>
      <c r="CH55" s="2">
        <v>6.84</v>
      </c>
      <c r="CI55" s="2">
        <v>6.06</v>
      </c>
      <c r="CJ55" s="2">
        <v>7.44</v>
      </c>
      <c r="CK55" s="2">
        <v>6.94</v>
      </c>
      <c r="CL55" s="2">
        <v>6.25</v>
      </c>
      <c r="CM55" s="2">
        <v>7.62</v>
      </c>
      <c r="CN55" s="2">
        <v>6.39</v>
      </c>
      <c r="CO55" s="2">
        <v>6.53</v>
      </c>
      <c r="CP55" s="2">
        <v>5.75</v>
      </c>
      <c r="CQ55" s="2">
        <v>6.36</v>
      </c>
    </row>
    <row r="56" spans="1:96" ht="18" x14ac:dyDescent="0.25">
      <c r="A56" s="70" t="s">
        <v>197</v>
      </c>
      <c r="B56" s="15">
        <v>3.3099999999999996</v>
      </c>
      <c r="C56" s="2">
        <v>2.8</v>
      </c>
      <c r="D56" s="2">
        <v>2.2999999999999998</v>
      </c>
      <c r="E56" s="2">
        <v>2.8</v>
      </c>
      <c r="F56" s="2">
        <v>2.4</v>
      </c>
      <c r="G56" s="2">
        <v>2.8</v>
      </c>
      <c r="H56" s="2">
        <v>2.9</v>
      </c>
      <c r="I56" s="2">
        <v>2.9</v>
      </c>
      <c r="J56" s="2">
        <v>2.5</v>
      </c>
      <c r="K56" s="2">
        <v>3.1</v>
      </c>
      <c r="L56" s="2">
        <v>3.1</v>
      </c>
      <c r="M56" s="2">
        <v>2.4</v>
      </c>
      <c r="N56" s="2">
        <v>2.7</v>
      </c>
      <c r="O56" s="2">
        <v>3.2</v>
      </c>
      <c r="P56" s="2">
        <v>3</v>
      </c>
      <c r="Q56" s="2">
        <v>2.9</v>
      </c>
      <c r="R56" s="2">
        <v>3</v>
      </c>
      <c r="S56" s="2">
        <v>2.8</v>
      </c>
      <c r="T56" s="2">
        <v>2.5</v>
      </c>
      <c r="U56" s="2">
        <v>3</v>
      </c>
      <c r="V56" s="2">
        <v>3.2</v>
      </c>
      <c r="W56" s="2">
        <v>2.9</v>
      </c>
      <c r="X56" s="2">
        <v>2.9</v>
      </c>
      <c r="Y56" s="2">
        <v>2.5</v>
      </c>
      <c r="Z56" s="2">
        <v>3.1</v>
      </c>
      <c r="AA56" s="2">
        <v>2.7</v>
      </c>
      <c r="AB56" s="2">
        <v>2.8</v>
      </c>
      <c r="AC56" s="2">
        <v>2.8</v>
      </c>
      <c r="AD56" s="2">
        <v>2.9</v>
      </c>
      <c r="AE56" s="2">
        <v>3</v>
      </c>
      <c r="AF56" s="2">
        <v>3.1</v>
      </c>
      <c r="AG56" s="2">
        <v>2.5</v>
      </c>
      <c r="AH56" s="2">
        <v>2.5</v>
      </c>
      <c r="AI56" s="2">
        <v>3.1</v>
      </c>
      <c r="AJ56" s="2">
        <v>3.1</v>
      </c>
      <c r="AK56" s="2">
        <v>3</v>
      </c>
      <c r="AL56" s="2">
        <v>2.4</v>
      </c>
      <c r="AM56" s="2">
        <v>2.5</v>
      </c>
      <c r="AN56" s="2">
        <v>3.1</v>
      </c>
      <c r="AO56" s="2">
        <v>3.3</v>
      </c>
      <c r="AP56" s="2">
        <v>3.1</v>
      </c>
      <c r="AQ56" s="2">
        <v>3.3</v>
      </c>
      <c r="AR56" s="2">
        <v>2.6</v>
      </c>
      <c r="AS56" s="2">
        <v>3</v>
      </c>
      <c r="AT56" s="2">
        <v>3</v>
      </c>
      <c r="AU56" s="2">
        <v>2.9</v>
      </c>
      <c r="AV56" s="2">
        <v>3.4</v>
      </c>
      <c r="AW56" s="2">
        <v>3.3</v>
      </c>
      <c r="AX56" s="2">
        <v>2.9</v>
      </c>
      <c r="AY56" s="2">
        <v>3.5</v>
      </c>
      <c r="AZ56" s="2">
        <v>3.6</v>
      </c>
      <c r="BA56" s="2">
        <v>3.6</v>
      </c>
      <c r="BB56" s="2">
        <v>3</v>
      </c>
      <c r="BC56" s="2">
        <v>2.8</v>
      </c>
      <c r="BD56" s="2">
        <v>2.9</v>
      </c>
      <c r="BE56" s="2">
        <v>3.2</v>
      </c>
      <c r="BF56" s="2">
        <v>2.6</v>
      </c>
      <c r="BG56" s="2">
        <v>2.2999999999999998</v>
      </c>
      <c r="BH56" s="2">
        <v>3</v>
      </c>
      <c r="BI56" s="2">
        <v>2.9</v>
      </c>
      <c r="BJ56" s="2">
        <v>3.2</v>
      </c>
      <c r="BK56" s="2">
        <v>3.3</v>
      </c>
      <c r="BL56" s="2">
        <v>3.3</v>
      </c>
      <c r="BM56" s="2">
        <v>3.2</v>
      </c>
      <c r="BN56" s="2">
        <v>3.2</v>
      </c>
      <c r="BO56" s="2">
        <v>2.4</v>
      </c>
      <c r="BP56" s="2">
        <v>2.8</v>
      </c>
      <c r="BQ56" s="2">
        <v>2.6</v>
      </c>
      <c r="BR56" s="2">
        <v>2.5</v>
      </c>
      <c r="BS56" s="2">
        <v>3.4</v>
      </c>
      <c r="BT56" s="2">
        <v>5.0999999999999996</v>
      </c>
      <c r="BU56" s="2">
        <v>5</v>
      </c>
      <c r="BV56" s="2">
        <v>3.5</v>
      </c>
      <c r="BW56" s="2">
        <v>4.5</v>
      </c>
      <c r="BX56" s="2">
        <v>4.2</v>
      </c>
      <c r="BY56" s="2">
        <v>5.3</v>
      </c>
      <c r="BZ56" s="2">
        <v>5</v>
      </c>
      <c r="CA56" s="2">
        <v>5</v>
      </c>
      <c r="CB56" s="2">
        <v>2.2999999999999998</v>
      </c>
      <c r="CC56" s="2">
        <v>0.4</v>
      </c>
      <c r="CD56" s="2">
        <v>0</v>
      </c>
      <c r="CE56" s="2">
        <v>3.3</v>
      </c>
      <c r="CF56" s="2">
        <v>3</v>
      </c>
      <c r="CG56" s="2">
        <v>1.6</v>
      </c>
      <c r="CH56" s="2">
        <v>1.6</v>
      </c>
      <c r="CI56" s="2">
        <v>2.8</v>
      </c>
      <c r="CJ56" s="2">
        <v>2.7</v>
      </c>
      <c r="CK56" s="2">
        <v>1.4</v>
      </c>
      <c r="CL56" s="2">
        <v>3.2</v>
      </c>
      <c r="CM56" s="2">
        <v>3.3</v>
      </c>
      <c r="CN56" s="2">
        <v>3</v>
      </c>
      <c r="CO56" s="2">
        <v>3.4</v>
      </c>
      <c r="CP56" s="2">
        <v>3.3</v>
      </c>
      <c r="CQ56" s="2">
        <v>3.4</v>
      </c>
    </row>
    <row r="57" spans="1:96" ht="18" x14ac:dyDescent="0.25">
      <c r="A57" s="70" t="s">
        <v>198</v>
      </c>
      <c r="B57" s="15">
        <v>1.7349999999999999</v>
      </c>
      <c r="C57" s="2">
        <v>0.48</v>
      </c>
      <c r="D57" s="2">
        <v>0.14000000000000001</v>
      </c>
      <c r="E57" s="2">
        <v>0.12</v>
      </c>
      <c r="F57" s="2">
        <v>7.0000000000000007E-2</v>
      </c>
      <c r="G57" s="2">
        <v>0.43</v>
      </c>
      <c r="H57" s="2">
        <v>0.49</v>
      </c>
      <c r="I57" s="2">
        <v>0.45</v>
      </c>
      <c r="J57" s="2">
        <v>0.43</v>
      </c>
      <c r="K57" s="2">
        <v>0.48</v>
      </c>
      <c r="L57" s="2">
        <v>0.44</v>
      </c>
      <c r="M57" s="2">
        <v>0.38</v>
      </c>
      <c r="N57" s="2">
        <v>0.37</v>
      </c>
      <c r="O57" s="2">
        <v>0.41</v>
      </c>
      <c r="P57" s="2">
        <v>0.19</v>
      </c>
      <c r="Q57" s="2">
        <v>0.19</v>
      </c>
      <c r="R57" s="2">
        <v>0.18</v>
      </c>
      <c r="S57" s="2">
        <v>0.13</v>
      </c>
      <c r="T57" s="2">
        <v>0.1</v>
      </c>
      <c r="U57" s="2">
        <v>0.33</v>
      </c>
      <c r="V57" s="2">
        <v>0.47</v>
      </c>
      <c r="W57" s="2">
        <v>0.49</v>
      </c>
      <c r="X57" s="2">
        <v>0.4</v>
      </c>
      <c r="Y57" s="2">
        <v>0.54</v>
      </c>
      <c r="Z57" s="2">
        <v>0.45</v>
      </c>
      <c r="AA57" s="2">
        <v>0.28999999999999998</v>
      </c>
      <c r="AB57" s="2">
        <v>0.51</v>
      </c>
      <c r="AC57" s="2">
        <v>0.16</v>
      </c>
      <c r="AD57" s="2">
        <v>0.23</v>
      </c>
      <c r="AE57" s="2">
        <v>0.44</v>
      </c>
      <c r="AF57" s="2">
        <v>0.47</v>
      </c>
      <c r="AG57" s="2">
        <v>0.35</v>
      </c>
      <c r="AH57" s="2">
        <v>0.34</v>
      </c>
      <c r="AI57" s="2">
        <v>0.47</v>
      </c>
      <c r="AJ57" s="2">
        <v>0.45</v>
      </c>
      <c r="AK57" s="2">
        <v>0.42</v>
      </c>
      <c r="AL57" s="2">
        <v>0.35</v>
      </c>
      <c r="AM57" s="2">
        <v>0.36</v>
      </c>
      <c r="AN57" s="2">
        <v>0.2</v>
      </c>
      <c r="AO57" s="2">
        <v>0.45</v>
      </c>
      <c r="AP57" s="2">
        <v>0.31</v>
      </c>
      <c r="AQ57" s="2">
        <v>0.41</v>
      </c>
      <c r="AR57" s="2">
        <v>0.18</v>
      </c>
      <c r="AS57" s="2">
        <v>0.2</v>
      </c>
      <c r="AT57" s="2">
        <v>0.4</v>
      </c>
      <c r="AU57" s="2">
        <v>0.34</v>
      </c>
      <c r="AV57" s="2">
        <v>0.4</v>
      </c>
      <c r="AW57" s="2">
        <v>7.0000000000000007E-2</v>
      </c>
      <c r="AX57" s="2">
        <v>0.04</v>
      </c>
      <c r="AY57" s="2">
        <v>0.42</v>
      </c>
      <c r="AZ57" s="2">
        <v>0.35</v>
      </c>
      <c r="BA57" s="2">
        <v>0.35</v>
      </c>
      <c r="BB57" s="2">
        <v>0.45</v>
      </c>
      <c r="BC57" s="2">
        <v>0.49</v>
      </c>
      <c r="BD57" s="2">
        <v>0.36</v>
      </c>
      <c r="BE57" s="2">
        <v>0.35</v>
      </c>
      <c r="BF57" s="2">
        <v>0.32</v>
      </c>
      <c r="BG57" s="2">
        <v>0.33</v>
      </c>
      <c r="BH57" s="2">
        <v>0.3</v>
      </c>
      <c r="BI57" s="2">
        <v>0.44</v>
      </c>
      <c r="BJ57" s="2">
        <v>0.46</v>
      </c>
      <c r="BK57" s="2">
        <v>0.41</v>
      </c>
      <c r="BL57" s="2">
        <v>0.43</v>
      </c>
      <c r="BM57" s="2">
        <v>0.42</v>
      </c>
      <c r="BN57" s="2">
        <v>0.43</v>
      </c>
      <c r="BO57" s="2">
        <v>0.35</v>
      </c>
      <c r="BP57" s="2">
        <v>0.4</v>
      </c>
      <c r="BQ57" s="2">
        <v>0.28999999999999998</v>
      </c>
      <c r="BR57" s="2">
        <v>0.24</v>
      </c>
      <c r="BS57" s="2">
        <v>0.43</v>
      </c>
      <c r="BT57" s="2">
        <v>0.54</v>
      </c>
      <c r="BU57" s="2">
        <v>0.56999999999999995</v>
      </c>
      <c r="BV57" s="2">
        <v>0.4</v>
      </c>
      <c r="BW57" s="2">
        <v>0.56000000000000005</v>
      </c>
      <c r="BX57" s="2">
        <v>0.53</v>
      </c>
      <c r="BY57" s="2">
        <v>0.51</v>
      </c>
      <c r="BZ57" s="2">
        <v>0.53</v>
      </c>
      <c r="CA57" s="2">
        <v>0.53</v>
      </c>
      <c r="CB57" s="2">
        <v>0.16</v>
      </c>
      <c r="CC57" s="2">
        <v>0.01</v>
      </c>
      <c r="CD57" s="2">
        <v>0</v>
      </c>
      <c r="CE57" s="2">
        <v>0.27</v>
      </c>
      <c r="CF57" s="2">
        <v>0.27</v>
      </c>
      <c r="CG57" s="2">
        <v>0.19</v>
      </c>
      <c r="CH57" s="2">
        <v>0.19</v>
      </c>
      <c r="CI57" s="2">
        <v>0.76</v>
      </c>
      <c r="CJ57" s="2">
        <v>0.74</v>
      </c>
      <c r="CK57" s="2">
        <v>0.4</v>
      </c>
      <c r="CL57" s="2">
        <v>0.39</v>
      </c>
      <c r="CM57" s="2">
        <v>0.65</v>
      </c>
      <c r="CN57" s="2">
        <v>0.38</v>
      </c>
      <c r="CO57" s="2">
        <v>0.41</v>
      </c>
      <c r="CP57" s="2">
        <v>0.51</v>
      </c>
      <c r="CQ57" s="2">
        <v>0.56000000000000005</v>
      </c>
    </row>
    <row r="58" spans="1:96" ht="18" x14ac:dyDescent="0.25">
      <c r="A58" s="70" t="s">
        <v>199</v>
      </c>
      <c r="B58" s="15">
        <v>2.23</v>
      </c>
      <c r="C58" s="2">
        <v>0.87</v>
      </c>
      <c r="D58" s="2">
        <v>0.72</v>
      </c>
      <c r="E58" s="2">
        <v>0.56999999999999995</v>
      </c>
      <c r="F58" s="2">
        <v>0.52</v>
      </c>
      <c r="G58" s="2">
        <v>0.8</v>
      </c>
      <c r="H58" s="2">
        <v>0.85</v>
      </c>
      <c r="I58" s="2">
        <v>0.81</v>
      </c>
      <c r="J58" s="2">
        <v>0.87</v>
      </c>
      <c r="K58" s="2">
        <v>0.78</v>
      </c>
      <c r="L58" s="2">
        <v>0.86</v>
      </c>
      <c r="M58" s="2">
        <v>0.68</v>
      </c>
      <c r="N58" s="2">
        <v>0.73</v>
      </c>
      <c r="O58" s="2">
        <v>0.83</v>
      </c>
      <c r="P58" s="2">
        <v>0.65</v>
      </c>
      <c r="Q58" s="2">
        <v>0.63</v>
      </c>
      <c r="R58" s="2">
        <v>0.62</v>
      </c>
      <c r="S58" s="2">
        <v>0.56999999999999995</v>
      </c>
      <c r="T58" s="2">
        <v>0.56000000000000005</v>
      </c>
      <c r="U58" s="2">
        <v>0.75</v>
      </c>
      <c r="V58" s="2">
        <v>0.81</v>
      </c>
      <c r="W58" s="2">
        <v>0.91</v>
      </c>
      <c r="X58" s="2">
        <v>0.66</v>
      </c>
      <c r="Y58" s="2">
        <v>1.19</v>
      </c>
      <c r="Z58" s="2">
        <v>0.97</v>
      </c>
      <c r="AA58" s="2">
        <v>0.82</v>
      </c>
      <c r="AB58" s="2">
        <v>1.03</v>
      </c>
      <c r="AC58" s="2">
        <v>0.65</v>
      </c>
      <c r="AD58" s="2">
        <v>0.74</v>
      </c>
      <c r="AE58" s="2">
        <v>0.79</v>
      </c>
      <c r="AF58" s="2">
        <v>0.88</v>
      </c>
      <c r="AG58" s="2">
        <v>0.8</v>
      </c>
      <c r="AH58" s="2">
        <v>0.74</v>
      </c>
      <c r="AI58" s="2">
        <v>0.95</v>
      </c>
      <c r="AJ58" s="2">
        <v>0.83</v>
      </c>
      <c r="AK58" s="2">
        <v>0.77</v>
      </c>
      <c r="AL58" s="2">
        <v>0.71</v>
      </c>
      <c r="AM58" s="2">
        <v>0.8</v>
      </c>
      <c r="AN58" s="2">
        <v>0.53</v>
      </c>
      <c r="AO58" s="2">
        <v>0.75</v>
      </c>
      <c r="AP58" s="2">
        <v>1.1200000000000001</v>
      </c>
      <c r="AQ58" s="2">
        <v>0.8</v>
      </c>
      <c r="AR58" s="2">
        <v>1.1399999999999999</v>
      </c>
      <c r="AS58" s="2">
        <v>1.08</v>
      </c>
      <c r="AT58" s="2">
        <v>1.06</v>
      </c>
      <c r="AU58" s="2">
        <v>1.0900000000000001</v>
      </c>
      <c r="AV58" s="2">
        <v>0.96</v>
      </c>
      <c r="AW58" s="2">
        <v>1.24</v>
      </c>
      <c r="AX58" s="2">
        <v>1.2</v>
      </c>
      <c r="AY58" s="2">
        <v>1.02</v>
      </c>
      <c r="AZ58" s="2">
        <v>1.1299999999999999</v>
      </c>
      <c r="BA58" s="2">
        <v>1.05</v>
      </c>
      <c r="BB58" s="2">
        <v>0.81</v>
      </c>
      <c r="BC58" s="2">
        <v>0.87</v>
      </c>
      <c r="BD58" s="2">
        <v>0.94</v>
      </c>
      <c r="BE58" s="2">
        <v>1</v>
      </c>
      <c r="BF58" s="2">
        <v>0.97</v>
      </c>
      <c r="BG58" s="2">
        <v>0.97</v>
      </c>
      <c r="BH58" s="2">
        <v>0.94</v>
      </c>
      <c r="BI58" s="2">
        <v>0.95</v>
      </c>
      <c r="BJ58" s="2">
        <v>0.9</v>
      </c>
      <c r="BK58" s="2">
        <v>0.98</v>
      </c>
      <c r="BL58" s="2">
        <v>0.91</v>
      </c>
      <c r="BM58" s="2">
        <v>1.02</v>
      </c>
      <c r="BN58" s="2">
        <v>0.98</v>
      </c>
      <c r="BO58" s="2">
        <v>0.94</v>
      </c>
      <c r="BP58" s="2">
        <v>1.04</v>
      </c>
      <c r="BQ58" s="2">
        <v>0.95</v>
      </c>
      <c r="BR58" s="2">
        <v>1.04</v>
      </c>
      <c r="BS58" s="2">
        <v>0.88</v>
      </c>
      <c r="BT58" s="2">
        <v>2.63</v>
      </c>
      <c r="BU58" s="2">
        <v>5.19</v>
      </c>
      <c r="BV58" s="2">
        <v>0.84</v>
      </c>
      <c r="BW58" s="2">
        <v>1.74</v>
      </c>
      <c r="BX58" s="2">
        <v>1.79</v>
      </c>
      <c r="BY58" s="2">
        <v>2.64</v>
      </c>
      <c r="BZ58" s="2">
        <v>5.07</v>
      </c>
      <c r="CA58" s="2">
        <v>5.05</v>
      </c>
      <c r="CB58" s="2">
        <v>0.99</v>
      </c>
      <c r="CC58" s="2">
        <v>0.59</v>
      </c>
      <c r="CD58" s="2">
        <v>0.49</v>
      </c>
      <c r="CE58" s="2">
        <v>0.75</v>
      </c>
      <c r="CF58" s="2">
        <v>0.86</v>
      </c>
      <c r="CG58" s="2">
        <v>0.28999999999999998</v>
      </c>
      <c r="CH58" s="2">
        <v>5.61</v>
      </c>
      <c r="CI58" s="2">
        <v>2.72</v>
      </c>
      <c r="CJ58" s="2">
        <v>4.5</v>
      </c>
      <c r="CK58" s="2">
        <v>4.6900000000000004</v>
      </c>
      <c r="CL58" s="2">
        <v>0.96</v>
      </c>
      <c r="CM58" s="2">
        <v>4.66</v>
      </c>
      <c r="CN58" s="2">
        <v>1.38</v>
      </c>
      <c r="CO58" s="2">
        <v>1.39</v>
      </c>
      <c r="CP58" s="2">
        <v>1.23</v>
      </c>
      <c r="CQ58" s="2">
        <v>2.41</v>
      </c>
    </row>
    <row r="59" spans="1:96" x14ac:dyDescent="0.2">
      <c r="A59" s="68" t="s">
        <v>19</v>
      </c>
      <c r="B59" s="15">
        <v>99.295000000000002</v>
      </c>
      <c r="C59" s="15">
        <f t="shared" ref="C59:BN59" si="6">SUM(C49:C58)</f>
        <v>92.23</v>
      </c>
      <c r="D59" s="15">
        <f t="shared" si="6"/>
        <v>95.410000000000011</v>
      </c>
      <c r="E59" s="15">
        <f t="shared" si="6"/>
        <v>96.77000000000001</v>
      </c>
      <c r="F59" s="15">
        <f>SUM(F49:F58)</f>
        <v>97.829999999999984</v>
      </c>
      <c r="G59" s="15">
        <f t="shared" si="6"/>
        <v>93.38000000000001</v>
      </c>
      <c r="H59" s="15">
        <f t="shared" si="6"/>
        <v>93.11999999999999</v>
      </c>
      <c r="I59" s="15">
        <f t="shared" si="6"/>
        <v>94</v>
      </c>
      <c r="J59" s="15">
        <f t="shared" si="6"/>
        <v>92.860000000000014</v>
      </c>
      <c r="K59" s="15">
        <f t="shared" si="6"/>
        <v>92.58</v>
      </c>
      <c r="L59" s="15">
        <f t="shared" si="6"/>
        <v>92.509999999999977</v>
      </c>
      <c r="M59" s="15">
        <f t="shared" si="6"/>
        <v>92.670000000000016</v>
      </c>
      <c r="N59" s="15">
        <f t="shared" si="6"/>
        <v>93.04</v>
      </c>
      <c r="O59" s="15">
        <f t="shared" si="6"/>
        <v>92.63</v>
      </c>
      <c r="P59" s="15">
        <f t="shared" si="6"/>
        <v>95.27000000000001</v>
      </c>
      <c r="Q59" s="15">
        <f t="shared" si="6"/>
        <v>95.600000000000009</v>
      </c>
      <c r="R59" s="15">
        <f t="shared" si="6"/>
        <v>96.310000000000016</v>
      </c>
      <c r="S59" s="15">
        <f t="shared" si="6"/>
        <v>97.849999999999966</v>
      </c>
      <c r="T59" s="15">
        <f t="shared" si="6"/>
        <v>97.749999999999986</v>
      </c>
      <c r="U59" s="15">
        <f t="shared" si="6"/>
        <v>92.77</v>
      </c>
      <c r="V59" s="15">
        <f t="shared" si="6"/>
        <v>91.890000000000015</v>
      </c>
      <c r="W59" s="15">
        <f t="shared" si="6"/>
        <v>90.98</v>
      </c>
      <c r="X59" s="15">
        <f t="shared" si="6"/>
        <v>94.509999999999991</v>
      </c>
      <c r="Y59" s="15">
        <f t="shared" si="6"/>
        <v>90.62</v>
      </c>
      <c r="Z59" s="15">
        <f t="shared" si="6"/>
        <v>90.97</v>
      </c>
      <c r="AA59" s="15">
        <f t="shared" si="6"/>
        <v>95.510000000000019</v>
      </c>
      <c r="AB59" s="15">
        <f t="shared" si="6"/>
        <v>90.72</v>
      </c>
      <c r="AC59" s="15">
        <f t="shared" si="6"/>
        <v>97.76</v>
      </c>
      <c r="AD59" s="15">
        <f t="shared" si="6"/>
        <v>94.63000000000001</v>
      </c>
      <c r="AE59" s="15">
        <f t="shared" si="6"/>
        <v>92.12</v>
      </c>
      <c r="AF59" s="15">
        <f t="shared" si="6"/>
        <v>92.34</v>
      </c>
      <c r="AG59" s="15">
        <f t="shared" si="6"/>
        <v>89.35</v>
      </c>
      <c r="AH59" s="15">
        <f t="shared" si="6"/>
        <v>90.09</v>
      </c>
      <c r="AI59" s="15">
        <f t="shared" si="6"/>
        <v>93.52</v>
      </c>
      <c r="AJ59" s="15">
        <f t="shared" si="6"/>
        <v>92.53</v>
      </c>
      <c r="AK59" s="15">
        <f t="shared" si="6"/>
        <v>94.23</v>
      </c>
      <c r="AL59" s="15">
        <f t="shared" si="6"/>
        <v>87.679999999999978</v>
      </c>
      <c r="AM59" s="15">
        <f t="shared" si="6"/>
        <v>84.640000000000015</v>
      </c>
      <c r="AN59" s="15">
        <f t="shared" si="6"/>
        <v>95.399999999999991</v>
      </c>
      <c r="AO59" s="15">
        <f t="shared" si="6"/>
        <v>94.93</v>
      </c>
      <c r="AP59" s="15">
        <f t="shared" si="6"/>
        <v>90.52000000000001</v>
      </c>
      <c r="AQ59" s="15">
        <f t="shared" si="6"/>
        <v>93.679999999999978</v>
      </c>
      <c r="AR59" s="15">
        <f t="shared" si="6"/>
        <v>89.350000000000009</v>
      </c>
      <c r="AS59" s="15">
        <f t="shared" si="6"/>
        <v>90.97999999999999</v>
      </c>
      <c r="AT59" s="15">
        <f t="shared" si="6"/>
        <v>91.660000000000025</v>
      </c>
      <c r="AU59" s="15">
        <f t="shared" si="6"/>
        <v>90.590000000000032</v>
      </c>
      <c r="AV59" s="15">
        <f t="shared" si="6"/>
        <v>91.190000000000012</v>
      </c>
      <c r="AW59" s="15">
        <f t="shared" si="6"/>
        <v>95.909999999999982</v>
      </c>
      <c r="AX59" s="15">
        <f t="shared" si="6"/>
        <v>96.18</v>
      </c>
      <c r="AY59" s="15">
        <f t="shared" si="6"/>
        <v>90.57</v>
      </c>
      <c r="AZ59" s="15">
        <f t="shared" si="6"/>
        <v>89.789999999999978</v>
      </c>
      <c r="BA59" s="15">
        <f t="shared" si="6"/>
        <v>90.449999999999989</v>
      </c>
      <c r="BB59" s="15">
        <f t="shared" si="6"/>
        <v>88.53000000000003</v>
      </c>
      <c r="BC59" s="15">
        <f t="shared" si="6"/>
        <v>91.2</v>
      </c>
      <c r="BD59" s="15">
        <f t="shared" si="6"/>
        <v>93.809999999999988</v>
      </c>
      <c r="BE59" s="15">
        <f t="shared" si="6"/>
        <v>93.2</v>
      </c>
      <c r="BF59" s="15">
        <f t="shared" si="6"/>
        <v>94.429999999999978</v>
      </c>
      <c r="BG59" s="15">
        <f t="shared" si="6"/>
        <v>95.089999999999975</v>
      </c>
      <c r="BH59" s="15">
        <f t="shared" si="6"/>
        <v>95.32</v>
      </c>
      <c r="BI59" s="15">
        <f t="shared" si="6"/>
        <v>91.410000000000011</v>
      </c>
      <c r="BJ59" s="15">
        <f t="shared" si="6"/>
        <v>92.17</v>
      </c>
      <c r="BK59" s="15">
        <f t="shared" si="6"/>
        <v>90.86999999999999</v>
      </c>
      <c r="BL59" s="15">
        <f t="shared" si="6"/>
        <v>91.649999999999991</v>
      </c>
      <c r="BM59" s="15">
        <f t="shared" si="6"/>
        <v>92.160000000000011</v>
      </c>
      <c r="BN59" s="15">
        <f t="shared" si="6"/>
        <v>90.850000000000023</v>
      </c>
      <c r="BO59" s="15">
        <f t="shared" ref="BO59:CQ59" si="7">SUM(BO49:BO58)</f>
        <v>92.52000000000001</v>
      </c>
      <c r="BP59" s="15">
        <f t="shared" si="7"/>
        <v>91.060000000000016</v>
      </c>
      <c r="BQ59" s="15">
        <f t="shared" si="7"/>
        <v>94.23</v>
      </c>
      <c r="BR59" s="15">
        <f t="shared" si="7"/>
        <v>94.250000000000014</v>
      </c>
      <c r="BS59" s="15">
        <f t="shared" si="7"/>
        <v>93.100000000000009</v>
      </c>
      <c r="BT59" s="15">
        <f t="shared" si="7"/>
        <v>95.889999999999986</v>
      </c>
      <c r="BU59" s="15">
        <f t="shared" si="7"/>
        <v>97.389999999999986</v>
      </c>
      <c r="BV59" s="15">
        <f t="shared" si="7"/>
        <v>94.200000000000017</v>
      </c>
      <c r="BW59" s="15">
        <f t="shared" si="7"/>
        <v>95.05</v>
      </c>
      <c r="BX59" s="15">
        <f t="shared" si="7"/>
        <v>94.740000000000009</v>
      </c>
      <c r="BY59" s="15">
        <f t="shared" si="7"/>
        <v>96.81</v>
      </c>
      <c r="BZ59" s="15">
        <f t="shared" si="7"/>
        <v>97.31</v>
      </c>
      <c r="CA59" s="15">
        <f t="shared" si="7"/>
        <v>97.35</v>
      </c>
      <c r="CB59" s="15">
        <f t="shared" si="7"/>
        <v>90.609999999999985</v>
      </c>
      <c r="CC59" s="15">
        <f t="shared" si="7"/>
        <v>85.62</v>
      </c>
      <c r="CD59" s="15">
        <f t="shared" si="7"/>
        <v>87.78</v>
      </c>
      <c r="CE59" s="15">
        <f t="shared" si="7"/>
        <v>90.24</v>
      </c>
      <c r="CF59" s="15">
        <f t="shared" si="7"/>
        <v>90.200000000000017</v>
      </c>
      <c r="CG59" s="15">
        <f t="shared" si="7"/>
        <v>89.52</v>
      </c>
      <c r="CH59" s="15">
        <f t="shared" si="7"/>
        <v>67.570000000000007</v>
      </c>
      <c r="CI59" s="15">
        <f t="shared" si="7"/>
        <v>94.17</v>
      </c>
      <c r="CJ59" s="15">
        <f t="shared" si="7"/>
        <v>95.74</v>
      </c>
      <c r="CK59" s="15">
        <f t="shared" si="7"/>
        <v>67.069999999999993</v>
      </c>
      <c r="CL59" s="15">
        <f t="shared" si="7"/>
        <v>93.199999999999989</v>
      </c>
      <c r="CM59" s="15">
        <f t="shared" si="7"/>
        <v>93.419999999999987</v>
      </c>
      <c r="CN59" s="15">
        <f t="shared" si="7"/>
        <v>91.24</v>
      </c>
      <c r="CO59" s="15">
        <f t="shared" si="7"/>
        <v>95.110000000000014</v>
      </c>
      <c r="CP59" s="15">
        <f t="shared" si="7"/>
        <v>93.93</v>
      </c>
      <c r="CQ59" s="15">
        <f t="shared" si="7"/>
        <v>94.45</v>
      </c>
    </row>
    <row r="60" spans="1:96" x14ac:dyDescent="0.2">
      <c r="A60" s="102" t="s">
        <v>230</v>
      </c>
      <c r="B60" s="106"/>
      <c r="C60" s="37">
        <v>66.483399999999989</v>
      </c>
      <c r="D60" s="37">
        <v>92.997500000000002</v>
      </c>
      <c r="E60" s="37">
        <v>96.204099999999997</v>
      </c>
      <c r="F60" s="37">
        <v>126.71380000000001</v>
      </c>
      <c r="G60" s="37">
        <v>74.277900000000017</v>
      </c>
      <c r="H60" s="37">
        <v>81.787300000000016</v>
      </c>
      <c r="I60" s="37">
        <v>69.864299999999972</v>
      </c>
      <c r="J60" s="37">
        <v>69.796299999999974</v>
      </c>
      <c r="K60" s="37">
        <v>74.253400000000013</v>
      </c>
      <c r="L60" s="37">
        <v>67.243100000000013</v>
      </c>
      <c r="M60" s="37">
        <v>82.229400000000027</v>
      </c>
      <c r="N60" s="37">
        <v>79.207300000000004</v>
      </c>
      <c r="O60" s="37">
        <v>76.762999999999991</v>
      </c>
      <c r="P60" s="37">
        <v>86.88309999999997</v>
      </c>
      <c r="Q60" s="37">
        <v>87.190499999999972</v>
      </c>
      <c r="R60" s="37">
        <v>87.508199999999988</v>
      </c>
      <c r="S60" s="37">
        <v>105.78000000000003</v>
      </c>
      <c r="T60" s="37">
        <v>121.0201</v>
      </c>
      <c r="U60" s="37">
        <v>111.77119999999996</v>
      </c>
      <c r="V60" s="37">
        <v>69.29640000000002</v>
      </c>
      <c r="W60" s="37">
        <v>75.717100000000016</v>
      </c>
      <c r="X60" s="37">
        <v>80.542000000000002</v>
      </c>
      <c r="Y60" s="37">
        <v>97.560699999999983</v>
      </c>
      <c r="Z60" s="37">
        <v>103.08659999999998</v>
      </c>
      <c r="AA60" s="37">
        <v>101.75209999999998</v>
      </c>
      <c r="AB60" s="37">
        <v>91.321299999999979</v>
      </c>
      <c r="AC60" s="37">
        <v>113.37849999999999</v>
      </c>
      <c r="AD60" s="37">
        <v>86.622399999999999</v>
      </c>
      <c r="AE60" s="37">
        <v>66.210999999999999</v>
      </c>
      <c r="AF60" s="37">
        <v>68.130700000000019</v>
      </c>
      <c r="AG60" s="37">
        <v>99.95199999999997</v>
      </c>
      <c r="AH60" s="37">
        <v>98.995600000000024</v>
      </c>
      <c r="AI60" s="37">
        <v>56.900500000000008</v>
      </c>
      <c r="AJ60" s="37">
        <v>62.11440000000001</v>
      </c>
      <c r="AK60" s="37">
        <v>67.300300000000021</v>
      </c>
      <c r="AL60" s="37">
        <v>138.35920000000002</v>
      </c>
      <c r="AM60" s="37">
        <v>166.68550000000002</v>
      </c>
      <c r="AN60" s="37">
        <v>111.41470000000001</v>
      </c>
      <c r="AO60" s="37">
        <v>59.730800000000002</v>
      </c>
      <c r="AP60" s="37">
        <v>72.782100000000014</v>
      </c>
      <c r="AQ60" s="37">
        <v>82.681999999999988</v>
      </c>
      <c r="AR60" s="37">
        <v>75.676899999999975</v>
      </c>
      <c r="AS60" s="37">
        <v>102.3262</v>
      </c>
      <c r="AT60" s="37">
        <v>61.127100000000006</v>
      </c>
      <c r="AU60" s="37">
        <v>87.833300000000008</v>
      </c>
      <c r="AV60" s="37">
        <v>82.813199999999995</v>
      </c>
      <c r="AW60" s="37">
        <v>105.93109999999999</v>
      </c>
      <c r="AX60" s="37">
        <v>164.61190000000002</v>
      </c>
      <c r="AY60" s="37">
        <v>65.457999999999998</v>
      </c>
      <c r="AZ60" s="37">
        <v>93.168800000000005</v>
      </c>
      <c r="BA60" s="37">
        <v>124.45489999999998</v>
      </c>
      <c r="BB60" s="37">
        <v>118.73150000000001</v>
      </c>
      <c r="BC60" s="37">
        <v>74.928200000000004</v>
      </c>
      <c r="BD60" s="37">
        <v>98.733199999999982</v>
      </c>
      <c r="BE60" s="37">
        <v>96.71390000000001</v>
      </c>
      <c r="BF60" s="37">
        <v>147.17349999999999</v>
      </c>
      <c r="BG60" s="37">
        <v>183.63870000000003</v>
      </c>
      <c r="BH60" s="37">
        <v>162.50740000000005</v>
      </c>
      <c r="BI60" s="37">
        <v>66.291900000000027</v>
      </c>
      <c r="BJ60" s="37">
        <v>59.401200000000003</v>
      </c>
      <c r="BK60" s="37">
        <v>73.540700000000015</v>
      </c>
      <c r="BL60" s="37">
        <v>70.009</v>
      </c>
      <c r="BM60" s="37">
        <v>75.895699999999977</v>
      </c>
      <c r="BN60" s="37">
        <v>70.40049999999998</v>
      </c>
      <c r="BO60" s="37">
        <v>148.16640000000001</v>
      </c>
      <c r="BP60" s="37">
        <v>107.1001</v>
      </c>
      <c r="BQ60" s="37">
        <v>145.09409999999994</v>
      </c>
      <c r="BR60" s="37">
        <v>162.09900000000002</v>
      </c>
      <c r="BS60" s="37">
        <v>59.178999999999981</v>
      </c>
      <c r="BT60" s="37">
        <v>16.647599999999994</v>
      </c>
      <c r="BU60" s="37">
        <v>26.010300000000015</v>
      </c>
      <c r="BV60" s="37">
        <v>69.241299999999995</v>
      </c>
      <c r="BW60" s="37">
        <v>15.354599999999987</v>
      </c>
      <c r="BX60" s="37">
        <v>17.0457</v>
      </c>
      <c r="BY60" s="37">
        <v>20.288899999999995</v>
      </c>
      <c r="BZ60" s="37">
        <v>28.532100000000007</v>
      </c>
      <c r="CA60" s="37">
        <v>27.681699999999999</v>
      </c>
      <c r="CB60" s="37">
        <v>258.91300000000001</v>
      </c>
      <c r="CC60" s="37">
        <v>523.34950000000003</v>
      </c>
      <c r="CD60" s="37">
        <v>625.2278</v>
      </c>
      <c r="CE60" s="37">
        <v>170.87039999999996</v>
      </c>
      <c r="CF60" s="37">
        <v>171.79660000000001</v>
      </c>
      <c r="CG60" s="37">
        <v>307.1961</v>
      </c>
      <c r="CH60" s="37">
        <v>816.09579999999994</v>
      </c>
      <c r="CI60" s="37">
        <v>55.023399999999988</v>
      </c>
      <c r="CJ60" s="37">
        <v>64.032700000000006</v>
      </c>
      <c r="CK60" s="37">
        <v>556.78470000000004</v>
      </c>
      <c r="CL60" s="37">
        <v>65.980599999999995</v>
      </c>
      <c r="CM60" s="37">
        <v>56.13529999999998</v>
      </c>
      <c r="CN60" s="37">
        <v>92.574899999999985</v>
      </c>
      <c r="CO60" s="37">
        <v>45.651199999999996</v>
      </c>
      <c r="CP60" s="37">
        <v>31.846100000000003</v>
      </c>
      <c r="CQ60" s="37">
        <v>26.032199999999989</v>
      </c>
      <c r="CR60" s="17"/>
    </row>
    <row r="61" spans="1:96" x14ac:dyDescent="0.2">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c r="CC61" s="84"/>
      <c r="CD61" s="84"/>
      <c r="CE61" s="84"/>
      <c r="CF61" s="84"/>
      <c r="CG61" s="84"/>
      <c r="CH61" s="84"/>
      <c r="CI61" s="84"/>
      <c r="CJ61" s="84"/>
      <c r="CK61" s="84"/>
      <c r="CL61" s="84"/>
      <c r="CM61" s="84"/>
      <c r="CN61" s="84"/>
      <c r="CO61" s="84"/>
      <c r="CP61" s="84"/>
      <c r="CQ61" s="84"/>
      <c r="CR61" s="17"/>
    </row>
    <row r="62" spans="1:96" s="51" customFormat="1" ht="51" customHeight="1" x14ac:dyDescent="0.2">
      <c r="A62" s="100"/>
      <c r="B62" s="78" t="s">
        <v>50</v>
      </c>
      <c r="C62" s="79" t="s">
        <v>83</v>
      </c>
      <c r="D62" s="79" t="s">
        <v>84</v>
      </c>
      <c r="E62" s="79" t="s">
        <v>85</v>
      </c>
      <c r="F62" s="79" t="s">
        <v>86</v>
      </c>
      <c r="G62" s="79" t="s">
        <v>87</v>
      </c>
      <c r="H62" s="79" t="s">
        <v>88</v>
      </c>
      <c r="I62" s="79" t="s">
        <v>89</v>
      </c>
      <c r="J62" s="79" t="s">
        <v>90</v>
      </c>
      <c r="K62" s="79" t="s">
        <v>91</v>
      </c>
      <c r="L62" s="79" t="s">
        <v>92</v>
      </c>
      <c r="M62" s="79" t="s">
        <v>93</v>
      </c>
      <c r="N62" s="79" t="s">
        <v>94</v>
      </c>
      <c r="O62" s="79" t="s">
        <v>95</v>
      </c>
      <c r="P62" s="79" t="s">
        <v>96</v>
      </c>
      <c r="Q62" s="79" t="s">
        <v>97</v>
      </c>
      <c r="R62" s="79" t="s">
        <v>98</v>
      </c>
      <c r="S62" s="79" t="s">
        <v>99</v>
      </c>
      <c r="T62" s="79" t="s">
        <v>100</v>
      </c>
      <c r="U62" s="79" t="s">
        <v>101</v>
      </c>
      <c r="V62" s="79" t="s">
        <v>102</v>
      </c>
      <c r="W62" s="79" t="s">
        <v>103</v>
      </c>
      <c r="X62" s="79" t="s">
        <v>104</v>
      </c>
      <c r="Y62" s="79" t="s">
        <v>105</v>
      </c>
      <c r="Z62" s="79" t="s">
        <v>106</v>
      </c>
      <c r="AA62" s="79" t="s">
        <v>107</v>
      </c>
      <c r="AB62" s="79" t="s">
        <v>108</v>
      </c>
      <c r="AC62" s="79" t="s">
        <v>109</v>
      </c>
      <c r="AD62" s="79" t="s">
        <v>110</v>
      </c>
      <c r="AE62" s="79" t="s">
        <v>111</v>
      </c>
      <c r="AF62" s="79" t="s">
        <v>112</v>
      </c>
      <c r="AG62" s="79" t="s">
        <v>113</v>
      </c>
      <c r="AH62" s="79" t="s">
        <v>114</v>
      </c>
      <c r="AI62" s="79" t="s">
        <v>115</v>
      </c>
      <c r="AJ62" s="79" t="s">
        <v>116</v>
      </c>
      <c r="AK62" s="79" t="s">
        <v>117</v>
      </c>
      <c r="AL62" s="79" t="s">
        <v>118</v>
      </c>
      <c r="AM62" s="79" t="s">
        <v>119</v>
      </c>
      <c r="AN62" s="79" t="s">
        <v>120</v>
      </c>
      <c r="AO62" s="79" t="s">
        <v>121</v>
      </c>
      <c r="AP62" s="79" t="s">
        <v>122</v>
      </c>
      <c r="AQ62" s="79" t="s">
        <v>123</v>
      </c>
      <c r="AR62" s="79" t="s">
        <v>124</v>
      </c>
      <c r="AS62" s="79" t="s">
        <v>125</v>
      </c>
      <c r="AT62" s="79" t="s">
        <v>126</v>
      </c>
      <c r="AU62" s="79" t="s">
        <v>127</v>
      </c>
      <c r="AV62" s="79" t="s">
        <v>128</v>
      </c>
      <c r="AW62" s="79" t="s">
        <v>129</v>
      </c>
      <c r="AX62" s="79" t="s">
        <v>130</v>
      </c>
      <c r="AY62" s="79" t="s">
        <v>131</v>
      </c>
      <c r="AZ62" s="79" t="s">
        <v>132</v>
      </c>
      <c r="BA62" s="79" t="s">
        <v>133</v>
      </c>
      <c r="BB62" s="79" t="s">
        <v>134</v>
      </c>
      <c r="BC62" s="79" t="s">
        <v>135</v>
      </c>
      <c r="BD62" s="79" t="s">
        <v>136</v>
      </c>
      <c r="BE62" s="79" t="s">
        <v>137</v>
      </c>
      <c r="BF62" s="79" t="s">
        <v>138</v>
      </c>
      <c r="BG62" s="79" t="s">
        <v>139</v>
      </c>
      <c r="BH62" s="79" t="s">
        <v>140</v>
      </c>
      <c r="BI62" s="79" t="s">
        <v>141</v>
      </c>
      <c r="BJ62" s="79" t="s">
        <v>142</v>
      </c>
      <c r="BK62" s="79" t="s">
        <v>143</v>
      </c>
      <c r="BL62" s="79" t="s">
        <v>144</v>
      </c>
      <c r="BM62" s="79" t="s">
        <v>145</v>
      </c>
      <c r="BN62" s="79" t="s">
        <v>146</v>
      </c>
      <c r="BO62" s="79" t="s">
        <v>147</v>
      </c>
      <c r="BP62" s="79" t="s">
        <v>148</v>
      </c>
      <c r="BQ62" s="79" t="s">
        <v>149</v>
      </c>
      <c r="BR62" s="79" t="s">
        <v>150</v>
      </c>
      <c r="BS62" s="79" t="s">
        <v>151</v>
      </c>
      <c r="BT62" s="79" t="s">
        <v>152</v>
      </c>
      <c r="BU62" s="79" t="s">
        <v>153</v>
      </c>
      <c r="BV62" s="79" t="s">
        <v>154</v>
      </c>
      <c r="BW62" s="79" t="s">
        <v>155</v>
      </c>
      <c r="BX62" s="79" t="s">
        <v>156</v>
      </c>
      <c r="BY62" s="79" t="s">
        <v>157</v>
      </c>
      <c r="BZ62" s="79" t="s">
        <v>158</v>
      </c>
      <c r="CA62" s="79" t="s">
        <v>159</v>
      </c>
      <c r="CB62" s="79" t="s">
        <v>160</v>
      </c>
      <c r="CC62" s="79" t="s">
        <v>161</v>
      </c>
      <c r="CD62" s="79" t="s">
        <v>162</v>
      </c>
      <c r="CE62" s="79" t="s">
        <v>163</v>
      </c>
      <c r="CF62" s="79" t="s">
        <v>164</v>
      </c>
      <c r="CG62" s="79" t="s">
        <v>165</v>
      </c>
      <c r="CH62" s="79" t="s">
        <v>166</v>
      </c>
      <c r="CI62" s="79" t="s">
        <v>167</v>
      </c>
      <c r="CJ62" s="79" t="s">
        <v>168</v>
      </c>
      <c r="CK62" s="79" t="s">
        <v>169</v>
      </c>
      <c r="CL62" s="79" t="s">
        <v>170</v>
      </c>
      <c r="CM62" s="79" t="s">
        <v>171</v>
      </c>
      <c r="CN62" s="79" t="s">
        <v>172</v>
      </c>
      <c r="CO62" s="79" t="s">
        <v>173</v>
      </c>
      <c r="CP62" s="79" t="s">
        <v>174</v>
      </c>
      <c r="CQ62" s="79" t="s">
        <v>175</v>
      </c>
    </row>
    <row r="63" spans="1:96" ht="18" x14ac:dyDescent="0.25">
      <c r="A63" s="70" t="s">
        <v>194</v>
      </c>
      <c r="B63" s="15">
        <v>50.926666666666669</v>
      </c>
      <c r="C63" s="2">
        <v>46.3</v>
      </c>
      <c r="D63" s="2">
        <v>45.6</v>
      </c>
      <c r="E63" s="2">
        <v>45.7</v>
      </c>
      <c r="F63" s="2">
        <v>45.7</v>
      </c>
      <c r="G63" s="2">
        <v>46</v>
      </c>
      <c r="H63" s="2">
        <v>45</v>
      </c>
      <c r="I63" s="2">
        <v>46.8</v>
      </c>
      <c r="J63" s="2">
        <v>46.3</v>
      </c>
      <c r="K63" s="2">
        <v>45.5</v>
      </c>
      <c r="L63" s="2">
        <v>46</v>
      </c>
      <c r="M63" s="2">
        <v>46.2</v>
      </c>
      <c r="N63" s="2">
        <v>46.1</v>
      </c>
      <c r="O63" s="2">
        <v>45.6</v>
      </c>
      <c r="P63" s="2">
        <v>45.9</v>
      </c>
      <c r="Q63" s="2">
        <v>45.7</v>
      </c>
      <c r="R63" s="2">
        <v>45.9</v>
      </c>
      <c r="S63" s="2">
        <v>46.3</v>
      </c>
      <c r="T63" s="2">
        <v>45.9</v>
      </c>
      <c r="U63" s="2">
        <v>44</v>
      </c>
      <c r="V63" s="2">
        <v>45.9</v>
      </c>
      <c r="W63" s="2">
        <v>45</v>
      </c>
      <c r="X63" s="2">
        <v>46.7</v>
      </c>
      <c r="Y63" s="2">
        <v>44.5</v>
      </c>
      <c r="Z63" s="2">
        <v>43.7</v>
      </c>
      <c r="AA63" s="2">
        <v>45.7</v>
      </c>
      <c r="AB63" s="2">
        <v>44.5</v>
      </c>
      <c r="AC63" s="2">
        <v>45.8</v>
      </c>
      <c r="AD63" s="2">
        <v>44.8</v>
      </c>
      <c r="AE63" s="2">
        <v>46.3</v>
      </c>
      <c r="AF63" s="2">
        <v>46.1</v>
      </c>
      <c r="AG63" s="2">
        <v>43.7</v>
      </c>
      <c r="AH63" s="2">
        <v>44.2</v>
      </c>
      <c r="AI63" s="2">
        <v>47</v>
      </c>
      <c r="AJ63" s="2">
        <v>46.3</v>
      </c>
      <c r="AK63" s="2">
        <v>47</v>
      </c>
      <c r="AL63" s="2">
        <v>41.4</v>
      </c>
      <c r="AM63" s="2">
        <v>39.200000000000003</v>
      </c>
      <c r="AN63" s="2">
        <v>44.8</v>
      </c>
      <c r="AO63" s="2">
        <v>47.8</v>
      </c>
      <c r="AP63" s="2">
        <v>45</v>
      </c>
      <c r="AQ63" s="2">
        <v>46.3</v>
      </c>
      <c r="AR63" s="2">
        <v>44.2</v>
      </c>
      <c r="AS63" s="2">
        <v>42.9</v>
      </c>
      <c r="AT63" s="2">
        <v>46</v>
      </c>
      <c r="AU63" s="2">
        <v>43.4</v>
      </c>
      <c r="AV63" s="2">
        <v>44.8</v>
      </c>
      <c r="AW63" s="2">
        <v>46.8</v>
      </c>
      <c r="AX63" s="2">
        <v>46.4</v>
      </c>
      <c r="AY63" s="2">
        <v>44.9</v>
      </c>
      <c r="AZ63" s="2">
        <v>43.4</v>
      </c>
      <c r="BA63" s="2">
        <v>42.2</v>
      </c>
      <c r="BB63" s="2">
        <v>42.6</v>
      </c>
      <c r="BC63" s="2">
        <v>45.7</v>
      </c>
      <c r="BD63" s="2">
        <v>47.4</v>
      </c>
      <c r="BE63" s="2">
        <v>46.8</v>
      </c>
      <c r="BF63" s="2">
        <v>47.5</v>
      </c>
      <c r="BG63" s="2">
        <v>47.4</v>
      </c>
      <c r="BH63" s="2">
        <v>45.3</v>
      </c>
      <c r="BI63" s="2">
        <v>45.8</v>
      </c>
      <c r="BJ63" s="2">
        <v>46.4</v>
      </c>
      <c r="BK63" s="2">
        <v>45.3</v>
      </c>
      <c r="BL63" s="2">
        <v>46.4</v>
      </c>
      <c r="BM63" s="2">
        <v>45</v>
      </c>
      <c r="BN63" s="2">
        <v>45.1</v>
      </c>
      <c r="BO63" s="2">
        <v>45.6</v>
      </c>
      <c r="BP63" s="2">
        <v>45.4</v>
      </c>
      <c r="BQ63" s="2">
        <v>46</v>
      </c>
      <c r="BR63" s="2">
        <v>45.5</v>
      </c>
      <c r="BS63" s="2">
        <v>46.9</v>
      </c>
      <c r="BT63" s="2">
        <v>46.3</v>
      </c>
      <c r="BU63" s="2">
        <v>43.8</v>
      </c>
      <c r="BV63" s="2">
        <v>46.7</v>
      </c>
      <c r="BW63" s="2">
        <v>47</v>
      </c>
      <c r="BX63" s="2">
        <v>46.4</v>
      </c>
      <c r="BY63" s="2">
        <v>45.8</v>
      </c>
      <c r="BZ63" s="2">
        <v>43.4</v>
      </c>
      <c r="CA63" s="2">
        <v>43.5</v>
      </c>
      <c r="CB63" s="2">
        <v>41.6</v>
      </c>
      <c r="CC63" s="2">
        <v>37.1</v>
      </c>
      <c r="CD63" s="2">
        <v>37.299999999999997</v>
      </c>
      <c r="CE63" s="2">
        <v>42.7</v>
      </c>
      <c r="CF63" s="2">
        <v>42.5</v>
      </c>
      <c r="CG63" s="2">
        <v>41.8</v>
      </c>
      <c r="CH63" s="2">
        <v>21.8</v>
      </c>
      <c r="CI63" s="2">
        <v>44.1</v>
      </c>
      <c r="CJ63" s="2">
        <v>42.4</v>
      </c>
      <c r="CK63" s="2">
        <v>24.9</v>
      </c>
      <c r="CL63" s="2">
        <v>46.1</v>
      </c>
      <c r="CM63" s="2">
        <v>49.8</v>
      </c>
      <c r="CN63" s="2">
        <v>43.2</v>
      </c>
      <c r="CO63" s="2">
        <v>47.1</v>
      </c>
      <c r="CP63" s="2">
        <v>47</v>
      </c>
      <c r="CQ63" s="2">
        <v>46.9</v>
      </c>
    </row>
    <row r="64" spans="1:96" ht="18" x14ac:dyDescent="0.25">
      <c r="A64" s="70" t="s">
        <v>195</v>
      </c>
      <c r="B64" s="15">
        <v>2.2766666666666668</v>
      </c>
      <c r="C64" s="2">
        <v>0.86</v>
      </c>
      <c r="D64" s="2">
        <v>0.71</v>
      </c>
      <c r="E64" s="2">
        <v>0.49</v>
      </c>
      <c r="F64" s="2">
        <v>0.48</v>
      </c>
      <c r="G64" s="2">
        <v>0.72</v>
      </c>
      <c r="H64" s="2">
        <v>0.68</v>
      </c>
      <c r="I64" s="2">
        <v>0.91</v>
      </c>
      <c r="J64" s="2">
        <v>0.77</v>
      </c>
      <c r="K64" s="2">
        <v>0.68</v>
      </c>
      <c r="L64" s="2">
        <v>0.89</v>
      </c>
      <c r="M64" s="2">
        <v>1</v>
      </c>
      <c r="N64" s="2">
        <v>1.02</v>
      </c>
      <c r="O64" s="2">
        <v>0.81</v>
      </c>
      <c r="P64" s="2">
        <v>0.48</v>
      </c>
      <c r="Q64" s="2">
        <v>0.53</v>
      </c>
      <c r="R64" s="2">
        <v>0.54</v>
      </c>
      <c r="S64" s="2">
        <v>0.57999999999999996</v>
      </c>
      <c r="T64" s="2">
        <v>0.55000000000000004</v>
      </c>
      <c r="U64" s="2">
        <v>0.56999999999999995</v>
      </c>
      <c r="V64" s="2">
        <v>0.83</v>
      </c>
      <c r="W64" s="2">
        <v>0.89</v>
      </c>
      <c r="X64" s="2">
        <v>0.94</v>
      </c>
      <c r="Y64" s="2">
        <v>0.84</v>
      </c>
      <c r="Z64" s="2">
        <v>0.81</v>
      </c>
      <c r="AA64" s="2">
        <v>0.69</v>
      </c>
      <c r="AB64" s="2">
        <v>0.77</v>
      </c>
      <c r="AC64" s="2">
        <v>0.59</v>
      </c>
      <c r="AD64" s="2">
        <v>0.59</v>
      </c>
      <c r="AE64" s="2">
        <v>0.89</v>
      </c>
      <c r="AF64" s="2">
        <v>1</v>
      </c>
      <c r="AG64" s="2">
        <v>0.87</v>
      </c>
      <c r="AH64" s="2">
        <v>0.89</v>
      </c>
      <c r="AI64" s="2">
        <v>0.88</v>
      </c>
      <c r="AJ64" s="2">
        <v>0.96</v>
      </c>
      <c r="AK64" s="2">
        <v>0.89</v>
      </c>
      <c r="AL64" s="2">
        <v>0.9</v>
      </c>
      <c r="AM64" s="2">
        <v>0.85</v>
      </c>
      <c r="AN64" s="2">
        <v>0.56999999999999995</v>
      </c>
      <c r="AO64" s="2">
        <v>0.67</v>
      </c>
      <c r="AP64" s="2">
        <v>0.72</v>
      </c>
      <c r="AQ64" s="2">
        <v>0.73</v>
      </c>
      <c r="AR64" s="2">
        <v>0.6</v>
      </c>
      <c r="AS64" s="2">
        <v>0.77</v>
      </c>
      <c r="AT64" s="2">
        <v>0.85</v>
      </c>
      <c r="AU64" s="2">
        <v>0.76</v>
      </c>
      <c r="AV64" s="2">
        <v>0.89</v>
      </c>
      <c r="AW64" s="2">
        <v>0.94</v>
      </c>
      <c r="AX64" s="2">
        <v>0.91</v>
      </c>
      <c r="AY64" s="2">
        <v>0.85</v>
      </c>
      <c r="AZ64" s="2">
        <v>0.75</v>
      </c>
      <c r="BA64" s="2">
        <v>0.84</v>
      </c>
      <c r="BB64" s="2">
        <v>0.84</v>
      </c>
      <c r="BC64" s="2">
        <v>0.84</v>
      </c>
      <c r="BD64" s="2">
        <v>0.79</v>
      </c>
      <c r="BE64" s="2">
        <v>0.78</v>
      </c>
      <c r="BF64" s="2">
        <v>0.76</v>
      </c>
      <c r="BG64" s="2">
        <v>0.79</v>
      </c>
      <c r="BH64" s="2">
        <v>0.9</v>
      </c>
      <c r="BI64" s="2">
        <v>0.82</v>
      </c>
      <c r="BJ64" s="2">
        <v>0.84</v>
      </c>
      <c r="BK64" s="2">
        <v>0.85</v>
      </c>
      <c r="BL64" s="2">
        <v>0.86</v>
      </c>
      <c r="BM64" s="2">
        <v>0.88</v>
      </c>
      <c r="BN64" s="2">
        <v>0.86</v>
      </c>
      <c r="BO64" s="2">
        <v>0.8</v>
      </c>
      <c r="BP64" s="2">
        <v>0.8</v>
      </c>
      <c r="BQ64" s="2">
        <v>0.8</v>
      </c>
      <c r="BR64" s="2">
        <v>0.78</v>
      </c>
      <c r="BS64" s="2">
        <v>0.84</v>
      </c>
      <c r="BT64" s="2">
        <v>2.16</v>
      </c>
      <c r="BU64" s="2">
        <v>2.59</v>
      </c>
      <c r="BV64" s="2">
        <v>0.7</v>
      </c>
      <c r="BW64" s="2">
        <v>1.86</v>
      </c>
      <c r="BX64" s="2">
        <v>1.97</v>
      </c>
      <c r="BY64" s="2">
        <v>2.84</v>
      </c>
      <c r="BZ64" s="2">
        <v>2.99</v>
      </c>
      <c r="CA64" s="2">
        <v>2.96</v>
      </c>
      <c r="CB64" s="2">
        <v>0.71</v>
      </c>
      <c r="CC64" s="2">
        <v>0.41</v>
      </c>
      <c r="CD64" s="2">
        <v>0.45</v>
      </c>
      <c r="CE64" s="2">
        <v>0.56999999999999995</v>
      </c>
      <c r="CF64" s="2">
        <v>0.68</v>
      </c>
      <c r="CG64" s="2">
        <v>0.53</v>
      </c>
      <c r="CH64" s="2">
        <v>0.62</v>
      </c>
      <c r="CI64" s="2">
        <v>1.89</v>
      </c>
      <c r="CJ64" s="2">
        <v>2.21</v>
      </c>
      <c r="CK64" s="2">
        <v>0.88</v>
      </c>
      <c r="CL64" s="2">
        <v>0.89</v>
      </c>
      <c r="CM64" s="2">
        <v>1.4</v>
      </c>
      <c r="CN64" s="2">
        <v>0.99</v>
      </c>
      <c r="CO64" s="2">
        <v>1.02</v>
      </c>
      <c r="CP64" s="2">
        <v>2.21</v>
      </c>
      <c r="CQ64" s="2">
        <v>1.96</v>
      </c>
    </row>
    <row r="65" spans="1:96" ht="18" x14ac:dyDescent="0.25">
      <c r="A65" s="70" t="s">
        <v>196</v>
      </c>
      <c r="B65" s="15">
        <v>14.166666666666666</v>
      </c>
      <c r="C65" s="2">
        <v>9.89</v>
      </c>
      <c r="D65" s="2">
        <v>10.93</v>
      </c>
      <c r="E65" s="2">
        <v>11.35</v>
      </c>
      <c r="F65" s="2">
        <v>10.87</v>
      </c>
      <c r="G65" s="2">
        <v>10.02</v>
      </c>
      <c r="H65" s="2">
        <v>10.039999999999999</v>
      </c>
      <c r="I65" s="2">
        <v>10.3</v>
      </c>
      <c r="J65" s="2">
        <v>10.23</v>
      </c>
      <c r="K65" s="2">
        <v>9.9600000000000009</v>
      </c>
      <c r="L65" s="2">
        <v>10.050000000000001</v>
      </c>
      <c r="M65" s="2">
        <v>9.83</v>
      </c>
      <c r="N65" s="2">
        <v>9.9600000000000009</v>
      </c>
      <c r="O65" s="2">
        <v>9.67</v>
      </c>
      <c r="P65" s="2">
        <v>10.66</v>
      </c>
      <c r="Q65" s="2">
        <v>11.13</v>
      </c>
      <c r="R65" s="2">
        <v>11.2</v>
      </c>
      <c r="S65" s="2">
        <v>10.78</v>
      </c>
      <c r="T65" s="2">
        <v>10.68</v>
      </c>
      <c r="U65" s="2">
        <v>9.7200000000000006</v>
      </c>
      <c r="V65" s="2">
        <v>9.86</v>
      </c>
      <c r="W65" s="2">
        <v>9.56</v>
      </c>
      <c r="X65" s="2">
        <v>10.119999999999999</v>
      </c>
      <c r="Y65" s="2">
        <v>8.5</v>
      </c>
      <c r="Z65" s="2">
        <v>9.15</v>
      </c>
      <c r="AA65" s="2">
        <v>9.92</v>
      </c>
      <c r="AB65" s="2">
        <v>8.94</v>
      </c>
      <c r="AC65" s="2">
        <v>10.7</v>
      </c>
      <c r="AD65" s="2">
        <v>10.78</v>
      </c>
      <c r="AE65" s="2">
        <v>9.68</v>
      </c>
      <c r="AF65" s="2">
        <v>9.92</v>
      </c>
      <c r="AG65" s="2">
        <v>9.06</v>
      </c>
      <c r="AH65" s="2">
        <v>9.08</v>
      </c>
      <c r="AI65" s="2">
        <v>10.65</v>
      </c>
      <c r="AJ65" s="2">
        <v>10.02</v>
      </c>
      <c r="AK65" s="2">
        <v>10.71</v>
      </c>
      <c r="AL65" s="2">
        <v>8.4700000000000006</v>
      </c>
      <c r="AM65" s="2">
        <v>7.85</v>
      </c>
      <c r="AN65" s="2">
        <v>10.36</v>
      </c>
      <c r="AO65" s="2">
        <v>11.29</v>
      </c>
      <c r="AP65" s="2">
        <v>10.32</v>
      </c>
      <c r="AQ65" s="2">
        <v>10.08</v>
      </c>
      <c r="AR65" s="2">
        <v>10.86</v>
      </c>
      <c r="AS65" s="2">
        <v>10.32</v>
      </c>
      <c r="AT65" s="2">
        <v>10.17</v>
      </c>
      <c r="AU65" s="2">
        <v>9.89</v>
      </c>
      <c r="AV65" s="2">
        <v>9.68</v>
      </c>
      <c r="AW65" s="2">
        <v>12.6</v>
      </c>
      <c r="AX65" s="2">
        <v>10.34</v>
      </c>
      <c r="AY65" s="2">
        <v>9.66</v>
      </c>
      <c r="AZ65" s="2">
        <v>9.34</v>
      </c>
      <c r="BA65" s="2">
        <v>8.9499999999999993</v>
      </c>
      <c r="BB65" s="2">
        <v>8.85</v>
      </c>
      <c r="BC65" s="2">
        <v>9.59</v>
      </c>
      <c r="BD65" s="2">
        <v>10.71</v>
      </c>
      <c r="BE65" s="2">
        <v>10.4</v>
      </c>
      <c r="BF65" s="2">
        <v>9.93</v>
      </c>
      <c r="BG65" s="2">
        <v>9.2799999999999994</v>
      </c>
      <c r="BH65" s="2">
        <v>10.18</v>
      </c>
      <c r="BI65" s="2">
        <v>9.85</v>
      </c>
      <c r="BJ65" s="2">
        <v>10.130000000000001</v>
      </c>
      <c r="BK65" s="2">
        <v>9.4700000000000006</v>
      </c>
      <c r="BL65" s="2">
        <v>10.1</v>
      </c>
      <c r="BM65" s="2">
        <v>9.8000000000000007</v>
      </c>
      <c r="BN65" s="2">
        <v>9.74</v>
      </c>
      <c r="BO65" s="2">
        <v>9.52</v>
      </c>
      <c r="BP65" s="2">
        <v>9.9600000000000009</v>
      </c>
      <c r="BQ65" s="2">
        <v>10.29</v>
      </c>
      <c r="BR65" s="2">
        <v>10.17</v>
      </c>
      <c r="BS65" s="2">
        <v>10.31</v>
      </c>
      <c r="BT65" s="2">
        <v>15.64</v>
      </c>
      <c r="BU65" s="2">
        <v>15.03</v>
      </c>
      <c r="BV65" s="2">
        <v>10.63</v>
      </c>
      <c r="BW65" s="2">
        <v>14.68</v>
      </c>
      <c r="BX65" s="2">
        <v>13.48</v>
      </c>
      <c r="BY65" s="2">
        <v>15.75</v>
      </c>
      <c r="BZ65" s="2">
        <v>14.86</v>
      </c>
      <c r="CA65" s="2">
        <v>14.83</v>
      </c>
      <c r="CB65" s="2">
        <v>6.29</v>
      </c>
      <c r="CC65" s="2">
        <v>2.8</v>
      </c>
      <c r="CD65" s="2">
        <v>2.2400000000000002</v>
      </c>
      <c r="CE65" s="2">
        <v>7.78</v>
      </c>
      <c r="CF65" s="2">
        <v>7.81</v>
      </c>
      <c r="CG65" s="2">
        <v>5.49</v>
      </c>
      <c r="CH65" s="2">
        <v>4.13</v>
      </c>
      <c r="CI65" s="2">
        <v>12.22</v>
      </c>
      <c r="CJ65" s="2">
        <v>12.33</v>
      </c>
      <c r="CK65" s="2">
        <v>6.27</v>
      </c>
      <c r="CL65" s="2">
        <v>10.44</v>
      </c>
      <c r="CM65" s="2">
        <v>15.12</v>
      </c>
      <c r="CN65" s="2">
        <v>9.7200000000000006</v>
      </c>
      <c r="CO65" s="2">
        <v>11.83</v>
      </c>
      <c r="CP65" s="2">
        <v>12.44</v>
      </c>
      <c r="CQ65" s="2">
        <v>13.61</v>
      </c>
    </row>
    <row r="66" spans="1:96" x14ac:dyDescent="0.2">
      <c r="A66" s="70" t="s">
        <v>10</v>
      </c>
      <c r="B66" s="15">
        <v>12.76</v>
      </c>
      <c r="C66" s="2">
        <v>16</v>
      </c>
      <c r="D66" s="2">
        <v>18</v>
      </c>
      <c r="E66" s="2">
        <v>18</v>
      </c>
      <c r="F66" s="2">
        <v>18.8</v>
      </c>
      <c r="G66" s="2">
        <v>16.600000000000001</v>
      </c>
      <c r="H66" s="2">
        <v>17.3</v>
      </c>
      <c r="I66" s="2">
        <v>16.5</v>
      </c>
      <c r="J66" s="2">
        <v>16.2</v>
      </c>
      <c r="K66" s="2">
        <v>16.5</v>
      </c>
      <c r="L66" s="2">
        <v>16.100000000000001</v>
      </c>
      <c r="M66" s="2">
        <v>16.8</v>
      </c>
      <c r="N66" s="2">
        <v>16.8</v>
      </c>
      <c r="O66" s="2">
        <v>16.7</v>
      </c>
      <c r="P66" s="2">
        <v>17.7</v>
      </c>
      <c r="Q66" s="2">
        <v>17.899999999999999</v>
      </c>
      <c r="R66" s="2">
        <v>17.899999999999999</v>
      </c>
      <c r="S66" s="2">
        <v>18.600000000000001</v>
      </c>
      <c r="T66" s="2">
        <v>18.8</v>
      </c>
      <c r="U66" s="2">
        <v>18.899999999999999</v>
      </c>
      <c r="V66" s="2">
        <v>15.9</v>
      </c>
      <c r="W66" s="2">
        <v>16.5</v>
      </c>
      <c r="X66" s="2">
        <v>17</v>
      </c>
      <c r="Y66" s="2">
        <v>17.899999999999999</v>
      </c>
      <c r="Z66" s="2">
        <v>18</v>
      </c>
      <c r="AA66" s="2">
        <v>18.399999999999999</v>
      </c>
      <c r="AB66" s="2">
        <v>17.399999999999999</v>
      </c>
      <c r="AC66" s="2">
        <v>18.899999999999999</v>
      </c>
      <c r="AD66" s="2">
        <v>17.7</v>
      </c>
      <c r="AE66" s="2">
        <v>15.8</v>
      </c>
      <c r="AF66" s="2">
        <v>16.100000000000001</v>
      </c>
      <c r="AG66" s="2">
        <v>16.8</v>
      </c>
      <c r="AH66" s="2">
        <v>17.100000000000001</v>
      </c>
      <c r="AI66" s="2">
        <v>15.4</v>
      </c>
      <c r="AJ66" s="2">
        <v>15.9</v>
      </c>
      <c r="AK66" s="2">
        <v>16.100000000000001</v>
      </c>
      <c r="AL66" s="2">
        <v>17.5</v>
      </c>
      <c r="AM66" s="2">
        <v>16.5</v>
      </c>
      <c r="AN66" s="2">
        <v>18.7</v>
      </c>
      <c r="AO66" s="2">
        <v>15.3</v>
      </c>
      <c r="AP66" s="2">
        <v>15.6</v>
      </c>
      <c r="AQ66" s="2">
        <v>16</v>
      </c>
      <c r="AR66" s="2">
        <v>15.1</v>
      </c>
      <c r="AS66" s="2">
        <v>16.7</v>
      </c>
      <c r="AT66" s="2">
        <v>15.3</v>
      </c>
      <c r="AU66" s="2">
        <v>16.600000000000001</v>
      </c>
      <c r="AV66" s="2">
        <v>16.7</v>
      </c>
      <c r="AW66" s="2">
        <v>16.3</v>
      </c>
      <c r="AX66" s="2">
        <v>19.2</v>
      </c>
      <c r="AY66" s="2">
        <v>15</v>
      </c>
      <c r="AZ66" s="2">
        <v>14.3</v>
      </c>
      <c r="BA66" s="2">
        <v>15.6</v>
      </c>
      <c r="BB66" s="2">
        <v>14.9</v>
      </c>
      <c r="BC66" s="2">
        <v>16.3</v>
      </c>
      <c r="BD66" s="2">
        <v>15.1</v>
      </c>
      <c r="BE66" s="2">
        <v>15.3</v>
      </c>
      <c r="BF66" s="2">
        <v>15</v>
      </c>
      <c r="BG66" s="2">
        <v>15.6</v>
      </c>
      <c r="BH66" s="2">
        <v>17.100000000000001</v>
      </c>
      <c r="BI66" s="2">
        <v>15.8</v>
      </c>
      <c r="BJ66" s="2">
        <v>15.3</v>
      </c>
      <c r="BK66" s="2">
        <v>15.4</v>
      </c>
      <c r="BL66" s="2">
        <v>14.7</v>
      </c>
      <c r="BM66" s="2">
        <v>16.2</v>
      </c>
      <c r="BN66" s="2">
        <v>15.2</v>
      </c>
      <c r="BO66" s="2">
        <v>13.9</v>
      </c>
      <c r="BP66" s="2">
        <v>13.9</v>
      </c>
      <c r="BQ66" s="2">
        <v>14.2</v>
      </c>
      <c r="BR66" s="2">
        <v>14.1</v>
      </c>
      <c r="BS66" s="2">
        <v>15.1</v>
      </c>
      <c r="BT66" s="2">
        <v>11.5</v>
      </c>
      <c r="BU66" s="2">
        <v>11.6</v>
      </c>
      <c r="BV66" s="2">
        <v>15.5</v>
      </c>
      <c r="BW66" s="2">
        <v>12.2</v>
      </c>
      <c r="BX66" s="2">
        <v>13.3</v>
      </c>
      <c r="BY66" s="2">
        <v>12.6</v>
      </c>
      <c r="BZ66" s="2">
        <v>12.5</v>
      </c>
      <c r="CA66" s="2">
        <v>12.5</v>
      </c>
      <c r="CB66" s="2">
        <v>19.100000000000001</v>
      </c>
      <c r="CC66" s="2">
        <v>18.7</v>
      </c>
      <c r="CD66" s="2">
        <v>20.399999999999999</v>
      </c>
      <c r="CE66" s="2">
        <v>18.399999999999999</v>
      </c>
      <c r="CF66" s="2">
        <v>18.8</v>
      </c>
      <c r="CG66" s="2">
        <v>18.3</v>
      </c>
      <c r="CH66" s="2">
        <v>21</v>
      </c>
      <c r="CI66" s="2">
        <v>13.3</v>
      </c>
      <c r="CJ66" s="2">
        <v>13.2</v>
      </c>
      <c r="CK66" s="2">
        <v>16.100000000000001</v>
      </c>
      <c r="CL66" s="2">
        <v>15.9</v>
      </c>
      <c r="CM66" s="2">
        <v>5.6</v>
      </c>
      <c r="CN66" s="2">
        <v>17.2</v>
      </c>
      <c r="CO66" s="2">
        <v>14.4</v>
      </c>
      <c r="CP66" s="2">
        <v>12.8</v>
      </c>
      <c r="CQ66" s="2">
        <v>10.5</v>
      </c>
    </row>
    <row r="67" spans="1:96" x14ac:dyDescent="0.2">
      <c r="A67" s="70" t="s">
        <v>11</v>
      </c>
      <c r="B67" s="15">
        <v>0.22666666666666666</v>
      </c>
      <c r="C67" s="2">
        <v>0.33</v>
      </c>
      <c r="D67" s="2">
        <v>0.4</v>
      </c>
      <c r="E67" s="2">
        <v>0.39</v>
      </c>
      <c r="F67" s="2">
        <v>0.41</v>
      </c>
      <c r="G67" s="2">
        <v>0.36</v>
      </c>
      <c r="H67" s="2">
        <v>0.4</v>
      </c>
      <c r="I67" s="2">
        <v>0.36</v>
      </c>
      <c r="J67" s="2">
        <v>0.28999999999999998</v>
      </c>
      <c r="K67" s="2">
        <v>0.3</v>
      </c>
      <c r="L67" s="2">
        <v>0.34</v>
      </c>
      <c r="M67" s="2">
        <v>0.34</v>
      </c>
      <c r="N67" s="2">
        <v>0.35</v>
      </c>
      <c r="O67" s="2">
        <v>0.34</v>
      </c>
      <c r="P67" s="2">
        <v>0.4</v>
      </c>
      <c r="Q67" s="2">
        <v>0.39</v>
      </c>
      <c r="R67" s="2">
        <v>0.39</v>
      </c>
      <c r="S67" s="2">
        <v>0.41</v>
      </c>
      <c r="T67" s="2">
        <v>0.41</v>
      </c>
      <c r="U67" s="2">
        <v>0.42</v>
      </c>
      <c r="V67" s="2">
        <v>0.31</v>
      </c>
      <c r="W67" s="2">
        <v>0.31</v>
      </c>
      <c r="X67" s="2">
        <v>0.36</v>
      </c>
      <c r="Y67" s="2">
        <v>0.32</v>
      </c>
      <c r="Z67" s="2">
        <v>0.33</v>
      </c>
      <c r="AA67" s="2">
        <v>0.4</v>
      </c>
      <c r="AB67" s="2">
        <v>0.33</v>
      </c>
      <c r="AC67" s="2">
        <v>0.42</v>
      </c>
      <c r="AD67" s="2">
        <v>0.39</v>
      </c>
      <c r="AE67" s="2">
        <v>0.34</v>
      </c>
      <c r="AF67" s="2">
        <v>0.31</v>
      </c>
      <c r="AG67" s="2">
        <v>0.34</v>
      </c>
      <c r="AH67" s="2">
        <v>0.34</v>
      </c>
      <c r="AI67" s="2">
        <v>0.28000000000000003</v>
      </c>
      <c r="AJ67" s="2">
        <v>0.32</v>
      </c>
      <c r="AK67" s="2">
        <v>0.34</v>
      </c>
      <c r="AL67" s="2">
        <v>0.36</v>
      </c>
      <c r="AM67" s="2">
        <v>0.34</v>
      </c>
      <c r="AN67" s="2">
        <v>0.37</v>
      </c>
      <c r="AO67" s="2">
        <v>0.33</v>
      </c>
      <c r="AP67" s="2">
        <v>0.2</v>
      </c>
      <c r="AQ67" s="2">
        <v>0.32</v>
      </c>
      <c r="AR67" s="2">
        <v>0.17</v>
      </c>
      <c r="AS67" s="2">
        <v>0.24</v>
      </c>
      <c r="AT67" s="2">
        <v>0.28000000000000003</v>
      </c>
      <c r="AU67" s="2">
        <v>0.28999999999999998</v>
      </c>
      <c r="AV67" s="2">
        <v>0.2</v>
      </c>
      <c r="AW67" s="2">
        <v>0.1</v>
      </c>
      <c r="AX67" s="2">
        <v>0.13</v>
      </c>
      <c r="AY67" s="2">
        <v>0.27</v>
      </c>
      <c r="AZ67" s="2">
        <v>0.27</v>
      </c>
      <c r="BA67" s="2">
        <v>0.3</v>
      </c>
      <c r="BB67" s="2">
        <v>0.23</v>
      </c>
      <c r="BC67" s="2">
        <v>0.31</v>
      </c>
      <c r="BD67" s="2">
        <v>0.21</v>
      </c>
      <c r="BE67" s="2">
        <v>0.17</v>
      </c>
      <c r="BF67" s="2">
        <v>0.15</v>
      </c>
      <c r="BG67" s="2">
        <v>0.16</v>
      </c>
      <c r="BH67" s="2">
        <v>0.18</v>
      </c>
      <c r="BI67" s="2">
        <v>0.28999999999999998</v>
      </c>
      <c r="BJ67" s="2">
        <v>0.3</v>
      </c>
      <c r="BK67" s="2">
        <v>0.35</v>
      </c>
      <c r="BL67" s="2">
        <v>0.28000000000000003</v>
      </c>
      <c r="BM67" s="2">
        <v>0.34</v>
      </c>
      <c r="BN67" s="2">
        <v>0.3</v>
      </c>
      <c r="BO67" s="2">
        <v>0.25</v>
      </c>
      <c r="BP67" s="2">
        <v>0.23</v>
      </c>
      <c r="BQ67" s="2">
        <v>0.17</v>
      </c>
      <c r="BR67" s="2">
        <v>0.18</v>
      </c>
      <c r="BS67" s="2">
        <v>0.32</v>
      </c>
      <c r="BT67" s="2">
        <v>0.22</v>
      </c>
      <c r="BU67" s="2">
        <v>0.22</v>
      </c>
      <c r="BV67" s="2">
        <v>0.31</v>
      </c>
      <c r="BW67" s="2">
        <v>0.25</v>
      </c>
      <c r="BX67" s="2">
        <v>0.25</v>
      </c>
      <c r="BY67" s="2">
        <v>0.22</v>
      </c>
      <c r="BZ67" s="2">
        <v>0.24</v>
      </c>
      <c r="CA67" s="2">
        <v>0.25</v>
      </c>
      <c r="CB67" s="2">
        <v>0.41</v>
      </c>
      <c r="CC67" s="2">
        <v>0.42</v>
      </c>
      <c r="CD67" s="2">
        <v>0.47</v>
      </c>
      <c r="CE67" s="2">
        <v>0.4</v>
      </c>
      <c r="CF67" s="2">
        <v>0.4</v>
      </c>
      <c r="CG67" s="2">
        <v>0.33</v>
      </c>
      <c r="CH67" s="2">
        <v>0.25</v>
      </c>
      <c r="CI67" s="2">
        <v>0.22</v>
      </c>
      <c r="CJ67" s="2">
        <v>0.22</v>
      </c>
      <c r="CK67" s="2">
        <v>0.3</v>
      </c>
      <c r="CL67" s="2">
        <v>0.33</v>
      </c>
      <c r="CM67" s="2">
        <v>0.16</v>
      </c>
      <c r="CN67" s="2">
        <v>0.34</v>
      </c>
      <c r="CO67" s="2">
        <v>0.3</v>
      </c>
      <c r="CP67" s="2">
        <v>0.31</v>
      </c>
      <c r="CQ67" s="2">
        <v>0.27</v>
      </c>
    </row>
    <row r="68" spans="1:96" x14ac:dyDescent="0.2">
      <c r="A68" s="70" t="s">
        <v>12</v>
      </c>
      <c r="B68" s="15">
        <v>2.6433333333333331</v>
      </c>
      <c r="C68" s="2">
        <v>8.34</v>
      </c>
      <c r="D68" s="2">
        <v>9.09</v>
      </c>
      <c r="E68" s="2">
        <v>9.51</v>
      </c>
      <c r="F68" s="2">
        <v>10.83</v>
      </c>
      <c r="G68" s="2">
        <v>8.67</v>
      </c>
      <c r="H68" s="2">
        <v>8.39</v>
      </c>
      <c r="I68" s="2">
        <v>8.4499999999999993</v>
      </c>
      <c r="J68" s="2">
        <v>8.69</v>
      </c>
      <c r="K68" s="2">
        <v>8.59</v>
      </c>
      <c r="L68" s="2">
        <v>8.41</v>
      </c>
      <c r="M68" s="2">
        <v>8.9</v>
      </c>
      <c r="N68" s="2">
        <v>8.77</v>
      </c>
      <c r="O68" s="2">
        <v>8.4700000000000006</v>
      </c>
      <c r="P68" s="2">
        <v>8.76</v>
      </c>
      <c r="Q68" s="2">
        <v>8.69</v>
      </c>
      <c r="R68" s="2">
        <v>8.82</v>
      </c>
      <c r="S68" s="2">
        <v>9.49</v>
      </c>
      <c r="T68" s="2">
        <v>10.41</v>
      </c>
      <c r="U68" s="2">
        <v>8.27</v>
      </c>
      <c r="V68" s="2">
        <v>8.57</v>
      </c>
      <c r="W68" s="2">
        <v>8.25</v>
      </c>
      <c r="X68" s="2">
        <v>8.86</v>
      </c>
      <c r="Y68" s="2">
        <v>7.7</v>
      </c>
      <c r="Z68" s="2">
        <v>8.23</v>
      </c>
      <c r="AA68" s="2">
        <v>9.02</v>
      </c>
      <c r="AB68" s="2">
        <v>8.09</v>
      </c>
      <c r="AC68" s="2">
        <v>9.7200000000000006</v>
      </c>
      <c r="AD68" s="2">
        <v>8.67</v>
      </c>
      <c r="AE68" s="2">
        <v>8.43</v>
      </c>
      <c r="AF68" s="2">
        <v>8.39</v>
      </c>
      <c r="AG68" s="2">
        <v>9.19</v>
      </c>
      <c r="AH68" s="2">
        <v>9.0399999999999991</v>
      </c>
      <c r="AI68" s="2">
        <v>8.41</v>
      </c>
      <c r="AJ68" s="2">
        <v>8.15</v>
      </c>
      <c r="AK68" s="2">
        <v>8.73</v>
      </c>
      <c r="AL68" s="2">
        <v>9.82</v>
      </c>
      <c r="AM68" s="2">
        <v>10.48</v>
      </c>
      <c r="AN68" s="2">
        <v>9.3800000000000008</v>
      </c>
      <c r="AO68" s="2">
        <v>8.73</v>
      </c>
      <c r="AP68" s="2">
        <v>8.89</v>
      </c>
      <c r="AQ68" s="2">
        <v>9.84</v>
      </c>
      <c r="AR68" s="2">
        <v>9.3699999999999992</v>
      </c>
      <c r="AS68" s="2">
        <v>9.91</v>
      </c>
      <c r="AT68" s="2">
        <v>8.56</v>
      </c>
      <c r="AU68" s="2">
        <v>8.9499999999999993</v>
      </c>
      <c r="AV68" s="2">
        <v>8.5399999999999991</v>
      </c>
      <c r="AW68" s="2">
        <v>10.92</v>
      </c>
      <c r="AX68" s="2">
        <v>11.62</v>
      </c>
      <c r="AY68" s="2">
        <v>8.8000000000000007</v>
      </c>
      <c r="AZ68" s="2">
        <v>10.79</v>
      </c>
      <c r="BA68" s="2">
        <v>11.52</v>
      </c>
      <c r="BB68" s="2">
        <v>11.46</v>
      </c>
      <c r="BC68" s="2">
        <v>8.42</v>
      </c>
      <c r="BD68" s="2">
        <v>11.16</v>
      </c>
      <c r="BE68" s="2">
        <v>10.89</v>
      </c>
      <c r="BF68" s="2">
        <v>13.57</v>
      </c>
      <c r="BG68" s="2">
        <v>14.82</v>
      </c>
      <c r="BH68" s="2">
        <v>13.49</v>
      </c>
      <c r="BI68" s="2">
        <v>8.39</v>
      </c>
      <c r="BJ68" s="2">
        <v>8.42</v>
      </c>
      <c r="BK68" s="2">
        <v>9.06</v>
      </c>
      <c r="BL68" s="2">
        <v>9.49</v>
      </c>
      <c r="BM68" s="2">
        <v>8.94</v>
      </c>
      <c r="BN68" s="2">
        <v>9.14</v>
      </c>
      <c r="BO68" s="2">
        <v>14.28</v>
      </c>
      <c r="BP68" s="2">
        <v>12.14</v>
      </c>
      <c r="BQ68" s="2">
        <v>14.34</v>
      </c>
      <c r="BR68" s="2">
        <v>15.12</v>
      </c>
      <c r="BS68" s="2">
        <v>8.68</v>
      </c>
      <c r="BT68" s="2">
        <v>4.9400000000000004</v>
      </c>
      <c r="BU68" s="2">
        <v>4.5</v>
      </c>
      <c r="BV68" s="2">
        <v>9.42</v>
      </c>
      <c r="BW68" s="2">
        <v>5.64</v>
      </c>
      <c r="BX68" s="2">
        <v>6.15</v>
      </c>
      <c r="BY68" s="2">
        <v>4.5599999999999996</v>
      </c>
      <c r="BZ68" s="2">
        <v>3.94</v>
      </c>
      <c r="CA68" s="2">
        <v>3.98</v>
      </c>
      <c r="CB68" s="2">
        <v>14.2</v>
      </c>
      <c r="CC68" s="2">
        <v>19.75</v>
      </c>
      <c r="CD68" s="2">
        <v>21.53</v>
      </c>
      <c r="CE68" s="2">
        <v>11.24</v>
      </c>
      <c r="CF68" s="2">
        <v>10.9</v>
      </c>
      <c r="CG68" s="2">
        <v>16.27</v>
      </c>
      <c r="CH68" s="2">
        <v>5.53</v>
      </c>
      <c r="CI68" s="2">
        <v>10.1</v>
      </c>
      <c r="CJ68" s="2">
        <v>10</v>
      </c>
      <c r="CK68" s="2">
        <v>5.19</v>
      </c>
      <c r="CL68" s="2">
        <v>8.74</v>
      </c>
      <c r="CM68" s="2">
        <v>5.1100000000000003</v>
      </c>
      <c r="CN68" s="2">
        <v>8.64</v>
      </c>
      <c r="CO68" s="2">
        <v>8.73</v>
      </c>
      <c r="CP68" s="2">
        <v>8.3800000000000008</v>
      </c>
      <c r="CQ68" s="2">
        <v>8.48</v>
      </c>
    </row>
    <row r="69" spans="1:96" x14ac:dyDescent="0.2">
      <c r="A69" s="70" t="s">
        <v>13</v>
      </c>
      <c r="B69" s="15">
        <v>6.0533333333333337</v>
      </c>
      <c r="C69" s="2">
        <v>6.36</v>
      </c>
      <c r="D69" s="2">
        <v>7.52</v>
      </c>
      <c r="E69" s="2">
        <v>7.84</v>
      </c>
      <c r="F69" s="2">
        <v>7.75</v>
      </c>
      <c r="G69" s="2">
        <v>6.98</v>
      </c>
      <c r="H69" s="2">
        <v>7.07</v>
      </c>
      <c r="I69" s="2">
        <v>6.52</v>
      </c>
      <c r="J69" s="2">
        <v>6.58</v>
      </c>
      <c r="K69" s="2">
        <v>6.69</v>
      </c>
      <c r="L69" s="2">
        <v>6.32</v>
      </c>
      <c r="M69" s="2">
        <v>6.14</v>
      </c>
      <c r="N69" s="2">
        <v>6.24</v>
      </c>
      <c r="O69" s="2">
        <v>6.6</v>
      </c>
      <c r="P69" s="2">
        <v>7.53</v>
      </c>
      <c r="Q69" s="2">
        <v>7.54</v>
      </c>
      <c r="R69" s="2">
        <v>7.76</v>
      </c>
      <c r="S69" s="2">
        <v>8.19</v>
      </c>
      <c r="T69" s="2">
        <v>7.84</v>
      </c>
      <c r="U69" s="2">
        <v>6.81</v>
      </c>
      <c r="V69" s="2">
        <v>6.04</v>
      </c>
      <c r="W69" s="2">
        <v>6.17</v>
      </c>
      <c r="X69" s="2">
        <v>6.57</v>
      </c>
      <c r="Y69" s="2">
        <v>6.63</v>
      </c>
      <c r="Z69" s="2">
        <v>6.23</v>
      </c>
      <c r="AA69" s="2">
        <v>7.57</v>
      </c>
      <c r="AB69" s="2">
        <v>6.35</v>
      </c>
      <c r="AC69" s="2">
        <v>8.02</v>
      </c>
      <c r="AD69" s="2">
        <v>7.83</v>
      </c>
      <c r="AE69" s="2">
        <v>6.45</v>
      </c>
      <c r="AF69" s="2">
        <v>6.07</v>
      </c>
      <c r="AG69" s="2">
        <v>5.74</v>
      </c>
      <c r="AH69" s="2">
        <v>5.86</v>
      </c>
      <c r="AI69" s="2">
        <v>6.38</v>
      </c>
      <c r="AJ69" s="2">
        <v>6.5</v>
      </c>
      <c r="AK69" s="2">
        <v>6.27</v>
      </c>
      <c r="AL69" s="2">
        <v>5.77</v>
      </c>
      <c r="AM69" s="2">
        <v>5.76</v>
      </c>
      <c r="AN69" s="2">
        <v>7.39</v>
      </c>
      <c r="AO69" s="2">
        <v>6.31</v>
      </c>
      <c r="AP69" s="2">
        <v>5.26</v>
      </c>
      <c r="AQ69" s="2">
        <v>5.9</v>
      </c>
      <c r="AR69" s="2">
        <v>5.13</v>
      </c>
      <c r="AS69" s="2">
        <v>5.86</v>
      </c>
      <c r="AT69" s="2">
        <v>6.04</v>
      </c>
      <c r="AU69" s="2">
        <v>6.37</v>
      </c>
      <c r="AV69" s="2">
        <v>5.62</v>
      </c>
      <c r="AW69" s="2">
        <v>3.64</v>
      </c>
      <c r="AX69" s="2">
        <v>3.44</v>
      </c>
      <c r="AY69" s="2">
        <v>6.15</v>
      </c>
      <c r="AZ69" s="2">
        <v>5.86</v>
      </c>
      <c r="BA69" s="2">
        <v>6.04</v>
      </c>
      <c r="BB69" s="2">
        <v>5.39</v>
      </c>
      <c r="BC69" s="2">
        <v>5.88</v>
      </c>
      <c r="BD69" s="2">
        <v>4.24</v>
      </c>
      <c r="BE69" s="2">
        <v>4.3099999999999996</v>
      </c>
      <c r="BF69" s="2">
        <v>3.63</v>
      </c>
      <c r="BG69" s="2">
        <v>3.44</v>
      </c>
      <c r="BH69" s="2">
        <v>3.93</v>
      </c>
      <c r="BI69" s="2">
        <v>6.17</v>
      </c>
      <c r="BJ69" s="2">
        <v>6.22</v>
      </c>
      <c r="BK69" s="2">
        <v>5.75</v>
      </c>
      <c r="BL69" s="2">
        <v>5.18</v>
      </c>
      <c r="BM69" s="2">
        <v>6.36</v>
      </c>
      <c r="BN69" s="2">
        <v>5.9</v>
      </c>
      <c r="BO69" s="2">
        <v>4.4800000000000004</v>
      </c>
      <c r="BP69" s="2">
        <v>4.3899999999999997</v>
      </c>
      <c r="BQ69" s="2">
        <v>4.59</v>
      </c>
      <c r="BR69" s="2">
        <v>4.62</v>
      </c>
      <c r="BS69" s="2">
        <v>6.24</v>
      </c>
      <c r="BT69" s="2">
        <v>6.86</v>
      </c>
      <c r="BU69" s="2">
        <v>8.89</v>
      </c>
      <c r="BV69" s="2">
        <v>6.2</v>
      </c>
      <c r="BW69" s="2">
        <v>6.62</v>
      </c>
      <c r="BX69" s="2">
        <v>6.67</v>
      </c>
      <c r="BY69" s="2">
        <v>6.59</v>
      </c>
      <c r="BZ69" s="2">
        <v>8.7799999999999994</v>
      </c>
      <c r="CA69" s="2">
        <v>8.75</v>
      </c>
      <c r="CB69" s="2">
        <v>4.8499999999999996</v>
      </c>
      <c r="CC69" s="2">
        <v>5.44</v>
      </c>
      <c r="CD69" s="2">
        <v>4.9000000000000004</v>
      </c>
      <c r="CE69" s="2">
        <v>4.83</v>
      </c>
      <c r="CF69" s="2">
        <v>4.9800000000000004</v>
      </c>
      <c r="CG69" s="2">
        <v>4.72</v>
      </c>
      <c r="CH69" s="2">
        <v>6.84</v>
      </c>
      <c r="CI69" s="2">
        <v>6.06</v>
      </c>
      <c r="CJ69" s="2">
        <v>7.44</v>
      </c>
      <c r="CK69" s="2">
        <v>6.94</v>
      </c>
      <c r="CL69" s="2">
        <v>6.25</v>
      </c>
      <c r="CM69" s="2">
        <v>7.62</v>
      </c>
      <c r="CN69" s="2">
        <v>6.39</v>
      </c>
      <c r="CO69" s="2">
        <v>6.53</v>
      </c>
      <c r="CP69" s="2">
        <v>5.75</v>
      </c>
      <c r="CQ69" s="2">
        <v>6.36</v>
      </c>
    </row>
    <row r="70" spans="1:96" ht="18" x14ac:dyDescent="0.25">
      <c r="A70" s="70" t="s">
        <v>197</v>
      </c>
      <c r="B70" s="15">
        <v>4.0233333333333334</v>
      </c>
      <c r="C70" s="2">
        <v>2.8</v>
      </c>
      <c r="D70" s="2">
        <v>2.2999999999999998</v>
      </c>
      <c r="E70" s="2">
        <v>2.8</v>
      </c>
      <c r="F70" s="2">
        <v>2.4</v>
      </c>
      <c r="G70" s="2">
        <v>2.8</v>
      </c>
      <c r="H70" s="2">
        <v>2.9</v>
      </c>
      <c r="I70" s="2">
        <v>2.9</v>
      </c>
      <c r="J70" s="2">
        <v>2.5</v>
      </c>
      <c r="K70" s="2">
        <v>3.1</v>
      </c>
      <c r="L70" s="2">
        <v>3.1</v>
      </c>
      <c r="M70" s="2">
        <v>2.4</v>
      </c>
      <c r="N70" s="2">
        <v>2.7</v>
      </c>
      <c r="O70" s="2">
        <v>3.2</v>
      </c>
      <c r="P70" s="2">
        <v>3</v>
      </c>
      <c r="Q70" s="2">
        <v>2.9</v>
      </c>
      <c r="R70" s="2">
        <v>3</v>
      </c>
      <c r="S70" s="2">
        <v>2.8</v>
      </c>
      <c r="T70" s="2">
        <v>2.5</v>
      </c>
      <c r="U70" s="2">
        <v>3</v>
      </c>
      <c r="V70" s="2">
        <v>3.2</v>
      </c>
      <c r="W70" s="2">
        <v>2.9</v>
      </c>
      <c r="X70" s="2">
        <v>2.9</v>
      </c>
      <c r="Y70" s="2">
        <v>2.5</v>
      </c>
      <c r="Z70" s="2">
        <v>3.1</v>
      </c>
      <c r="AA70" s="2">
        <v>2.7</v>
      </c>
      <c r="AB70" s="2">
        <v>2.8</v>
      </c>
      <c r="AC70" s="2">
        <v>2.8</v>
      </c>
      <c r="AD70" s="2">
        <v>2.9</v>
      </c>
      <c r="AE70" s="2">
        <v>3</v>
      </c>
      <c r="AF70" s="2">
        <v>3.1</v>
      </c>
      <c r="AG70" s="2">
        <v>2.5</v>
      </c>
      <c r="AH70" s="2">
        <v>2.5</v>
      </c>
      <c r="AI70" s="2">
        <v>3.1</v>
      </c>
      <c r="AJ70" s="2">
        <v>3.1</v>
      </c>
      <c r="AK70" s="2">
        <v>3</v>
      </c>
      <c r="AL70" s="2">
        <v>2.4</v>
      </c>
      <c r="AM70" s="2">
        <v>2.5</v>
      </c>
      <c r="AN70" s="2">
        <v>3.1</v>
      </c>
      <c r="AO70" s="2">
        <v>3.3</v>
      </c>
      <c r="AP70" s="2">
        <v>3.1</v>
      </c>
      <c r="AQ70" s="2">
        <v>3.3</v>
      </c>
      <c r="AR70" s="2">
        <v>2.6</v>
      </c>
      <c r="AS70" s="2">
        <v>3</v>
      </c>
      <c r="AT70" s="2">
        <v>3</v>
      </c>
      <c r="AU70" s="2">
        <v>2.9</v>
      </c>
      <c r="AV70" s="2">
        <v>3.4</v>
      </c>
      <c r="AW70" s="2">
        <v>3.3</v>
      </c>
      <c r="AX70" s="2">
        <v>2.9</v>
      </c>
      <c r="AY70" s="2">
        <v>3.5</v>
      </c>
      <c r="AZ70" s="2">
        <v>3.6</v>
      </c>
      <c r="BA70" s="2">
        <v>3.6</v>
      </c>
      <c r="BB70" s="2">
        <v>3</v>
      </c>
      <c r="BC70" s="2">
        <v>2.8</v>
      </c>
      <c r="BD70" s="2">
        <v>2.9</v>
      </c>
      <c r="BE70" s="2">
        <v>3.2</v>
      </c>
      <c r="BF70" s="2">
        <v>2.6</v>
      </c>
      <c r="BG70" s="2">
        <v>2.2999999999999998</v>
      </c>
      <c r="BH70" s="2">
        <v>3</v>
      </c>
      <c r="BI70" s="2">
        <v>2.9</v>
      </c>
      <c r="BJ70" s="2">
        <v>3.2</v>
      </c>
      <c r="BK70" s="2">
        <v>3.3</v>
      </c>
      <c r="BL70" s="2">
        <v>3.3</v>
      </c>
      <c r="BM70" s="2">
        <v>3.2</v>
      </c>
      <c r="BN70" s="2">
        <v>3.2</v>
      </c>
      <c r="BO70" s="2">
        <v>2.4</v>
      </c>
      <c r="BP70" s="2">
        <v>2.8</v>
      </c>
      <c r="BQ70" s="2">
        <v>2.6</v>
      </c>
      <c r="BR70" s="2">
        <v>2.5</v>
      </c>
      <c r="BS70" s="2">
        <v>3.4</v>
      </c>
      <c r="BT70" s="2">
        <v>5.0999999999999996</v>
      </c>
      <c r="BU70" s="2">
        <v>5</v>
      </c>
      <c r="BV70" s="2">
        <v>3.5</v>
      </c>
      <c r="BW70" s="2">
        <v>4.5</v>
      </c>
      <c r="BX70" s="2">
        <v>4.2</v>
      </c>
      <c r="BY70" s="2">
        <v>5.3</v>
      </c>
      <c r="BZ70" s="2">
        <v>5</v>
      </c>
      <c r="CA70" s="2">
        <v>5</v>
      </c>
      <c r="CB70" s="2">
        <v>2.2999999999999998</v>
      </c>
      <c r="CC70" s="2">
        <v>0.4</v>
      </c>
      <c r="CD70" s="2">
        <v>0</v>
      </c>
      <c r="CE70" s="2">
        <v>3.3</v>
      </c>
      <c r="CF70" s="2">
        <v>3</v>
      </c>
      <c r="CG70" s="2">
        <v>1.6</v>
      </c>
      <c r="CH70" s="2">
        <v>1.6</v>
      </c>
      <c r="CI70" s="2">
        <v>2.8</v>
      </c>
      <c r="CJ70" s="2">
        <v>2.7</v>
      </c>
      <c r="CK70" s="2">
        <v>1.4</v>
      </c>
      <c r="CL70" s="2">
        <v>3.2</v>
      </c>
      <c r="CM70" s="2">
        <v>3.3</v>
      </c>
      <c r="CN70" s="2">
        <v>3</v>
      </c>
      <c r="CO70" s="2">
        <v>3.4</v>
      </c>
      <c r="CP70" s="2">
        <v>3.3</v>
      </c>
      <c r="CQ70" s="2">
        <v>3.4</v>
      </c>
    </row>
    <row r="71" spans="1:96" ht="18" x14ac:dyDescent="0.25">
      <c r="A71" s="70" t="s">
        <v>198</v>
      </c>
      <c r="B71" s="15">
        <v>2.4633333333333334</v>
      </c>
      <c r="C71" s="2">
        <v>0.48</v>
      </c>
      <c r="D71" s="2">
        <v>0.14000000000000001</v>
      </c>
      <c r="E71" s="2">
        <v>0.12</v>
      </c>
      <c r="F71" s="2">
        <v>7.0000000000000007E-2</v>
      </c>
      <c r="G71" s="2">
        <v>0.43</v>
      </c>
      <c r="H71" s="2">
        <v>0.49</v>
      </c>
      <c r="I71" s="2">
        <v>0.45</v>
      </c>
      <c r="J71" s="2">
        <v>0.43</v>
      </c>
      <c r="K71" s="2">
        <v>0.48</v>
      </c>
      <c r="L71" s="2">
        <v>0.44</v>
      </c>
      <c r="M71" s="2">
        <v>0.38</v>
      </c>
      <c r="N71" s="2">
        <v>0.37</v>
      </c>
      <c r="O71" s="2">
        <v>0.41</v>
      </c>
      <c r="P71" s="2">
        <v>0.19</v>
      </c>
      <c r="Q71" s="2">
        <v>0.19</v>
      </c>
      <c r="R71" s="2">
        <v>0.18</v>
      </c>
      <c r="S71" s="2">
        <v>0.13</v>
      </c>
      <c r="T71" s="2">
        <v>0.1</v>
      </c>
      <c r="U71" s="2">
        <v>0.33</v>
      </c>
      <c r="V71" s="2">
        <v>0.47</v>
      </c>
      <c r="W71" s="2">
        <v>0.49</v>
      </c>
      <c r="X71" s="2">
        <v>0.4</v>
      </c>
      <c r="Y71" s="2">
        <v>0.54</v>
      </c>
      <c r="Z71" s="2">
        <v>0.45</v>
      </c>
      <c r="AA71" s="2">
        <v>0.28999999999999998</v>
      </c>
      <c r="AB71" s="2">
        <v>0.51</v>
      </c>
      <c r="AC71" s="2">
        <v>0.16</v>
      </c>
      <c r="AD71" s="2">
        <v>0.23</v>
      </c>
      <c r="AE71" s="2">
        <v>0.44</v>
      </c>
      <c r="AF71" s="2">
        <v>0.47</v>
      </c>
      <c r="AG71" s="2">
        <v>0.35</v>
      </c>
      <c r="AH71" s="2">
        <v>0.34</v>
      </c>
      <c r="AI71" s="2">
        <v>0.47</v>
      </c>
      <c r="AJ71" s="2">
        <v>0.45</v>
      </c>
      <c r="AK71" s="2">
        <v>0.42</v>
      </c>
      <c r="AL71" s="2">
        <v>0.35</v>
      </c>
      <c r="AM71" s="2">
        <v>0.36</v>
      </c>
      <c r="AN71" s="2">
        <v>0.2</v>
      </c>
      <c r="AO71" s="2">
        <v>0.45</v>
      </c>
      <c r="AP71" s="2">
        <v>0.31</v>
      </c>
      <c r="AQ71" s="2">
        <v>0.41</v>
      </c>
      <c r="AR71" s="2">
        <v>0.18</v>
      </c>
      <c r="AS71" s="2">
        <v>0.2</v>
      </c>
      <c r="AT71" s="2">
        <v>0.4</v>
      </c>
      <c r="AU71" s="2">
        <v>0.34</v>
      </c>
      <c r="AV71" s="2">
        <v>0.4</v>
      </c>
      <c r="AW71" s="2">
        <v>7.0000000000000007E-2</v>
      </c>
      <c r="AX71" s="2">
        <v>0.04</v>
      </c>
      <c r="AY71" s="2">
        <v>0.42</v>
      </c>
      <c r="AZ71" s="2">
        <v>0.35</v>
      </c>
      <c r="BA71" s="2">
        <v>0.35</v>
      </c>
      <c r="BB71" s="2">
        <v>0.45</v>
      </c>
      <c r="BC71" s="2">
        <v>0.49</v>
      </c>
      <c r="BD71" s="2">
        <v>0.36</v>
      </c>
      <c r="BE71" s="2">
        <v>0.35</v>
      </c>
      <c r="BF71" s="2">
        <v>0.32</v>
      </c>
      <c r="BG71" s="2">
        <v>0.33</v>
      </c>
      <c r="BH71" s="2">
        <v>0.3</v>
      </c>
      <c r="BI71" s="2">
        <v>0.44</v>
      </c>
      <c r="BJ71" s="2">
        <v>0.46</v>
      </c>
      <c r="BK71" s="2">
        <v>0.41</v>
      </c>
      <c r="BL71" s="2">
        <v>0.43</v>
      </c>
      <c r="BM71" s="2">
        <v>0.42</v>
      </c>
      <c r="BN71" s="2">
        <v>0.43</v>
      </c>
      <c r="BO71" s="2">
        <v>0.35</v>
      </c>
      <c r="BP71" s="2">
        <v>0.4</v>
      </c>
      <c r="BQ71" s="2">
        <v>0.28999999999999998</v>
      </c>
      <c r="BR71" s="2">
        <v>0.24</v>
      </c>
      <c r="BS71" s="2">
        <v>0.43</v>
      </c>
      <c r="BT71" s="2">
        <v>0.54</v>
      </c>
      <c r="BU71" s="2">
        <v>0.56999999999999995</v>
      </c>
      <c r="BV71" s="2">
        <v>0.4</v>
      </c>
      <c r="BW71" s="2">
        <v>0.56000000000000005</v>
      </c>
      <c r="BX71" s="2">
        <v>0.53</v>
      </c>
      <c r="BY71" s="2">
        <v>0.51</v>
      </c>
      <c r="BZ71" s="2">
        <v>0.53</v>
      </c>
      <c r="CA71" s="2">
        <v>0.53</v>
      </c>
      <c r="CB71" s="2">
        <v>0.16</v>
      </c>
      <c r="CC71" s="2">
        <v>0.01</v>
      </c>
      <c r="CD71" s="2">
        <v>0</v>
      </c>
      <c r="CE71" s="2">
        <v>0.27</v>
      </c>
      <c r="CF71" s="2">
        <v>0.27</v>
      </c>
      <c r="CG71" s="2">
        <v>0.19</v>
      </c>
      <c r="CH71" s="2">
        <v>0.19</v>
      </c>
      <c r="CI71" s="2">
        <v>0.76</v>
      </c>
      <c r="CJ71" s="2">
        <v>0.74</v>
      </c>
      <c r="CK71" s="2">
        <v>0.4</v>
      </c>
      <c r="CL71" s="2">
        <v>0.39</v>
      </c>
      <c r="CM71" s="2">
        <v>0.65</v>
      </c>
      <c r="CN71" s="2">
        <v>0.38</v>
      </c>
      <c r="CO71" s="2">
        <v>0.41</v>
      </c>
      <c r="CP71" s="2">
        <v>0.51</v>
      </c>
      <c r="CQ71" s="2">
        <v>0.56000000000000005</v>
      </c>
    </row>
    <row r="72" spans="1:96" ht="18" x14ac:dyDescent="0.25">
      <c r="A72" s="70" t="s">
        <v>199</v>
      </c>
      <c r="B72" s="15">
        <v>1.3966666666666665</v>
      </c>
      <c r="C72" s="2">
        <v>0.87</v>
      </c>
      <c r="D72" s="2">
        <v>0.72</v>
      </c>
      <c r="E72" s="2">
        <v>0.56999999999999995</v>
      </c>
      <c r="F72" s="2">
        <v>0.52</v>
      </c>
      <c r="G72" s="2">
        <v>0.8</v>
      </c>
      <c r="H72" s="2">
        <v>0.85</v>
      </c>
      <c r="I72" s="2">
        <v>0.81</v>
      </c>
      <c r="J72" s="2">
        <v>0.87</v>
      </c>
      <c r="K72" s="2">
        <v>0.78</v>
      </c>
      <c r="L72" s="2">
        <v>0.86</v>
      </c>
      <c r="M72" s="2">
        <v>0.68</v>
      </c>
      <c r="N72" s="2">
        <v>0.73</v>
      </c>
      <c r="O72" s="2">
        <v>0.83</v>
      </c>
      <c r="P72" s="2">
        <v>0.65</v>
      </c>
      <c r="Q72" s="2">
        <v>0.63</v>
      </c>
      <c r="R72" s="2">
        <v>0.62</v>
      </c>
      <c r="S72" s="2">
        <v>0.56999999999999995</v>
      </c>
      <c r="T72" s="2">
        <v>0.56000000000000005</v>
      </c>
      <c r="U72" s="2">
        <v>0.75</v>
      </c>
      <c r="V72" s="2">
        <v>0.81</v>
      </c>
      <c r="W72" s="2">
        <v>0.91</v>
      </c>
      <c r="X72" s="2">
        <v>0.66</v>
      </c>
      <c r="Y72" s="2">
        <v>1.19</v>
      </c>
      <c r="Z72" s="2">
        <v>0.97</v>
      </c>
      <c r="AA72" s="2">
        <v>0.82</v>
      </c>
      <c r="AB72" s="2">
        <v>1.03</v>
      </c>
      <c r="AC72" s="2">
        <v>0.65</v>
      </c>
      <c r="AD72" s="2">
        <v>0.74</v>
      </c>
      <c r="AE72" s="2">
        <v>0.79</v>
      </c>
      <c r="AF72" s="2">
        <v>0.88</v>
      </c>
      <c r="AG72" s="2">
        <v>0.8</v>
      </c>
      <c r="AH72" s="2">
        <v>0.74</v>
      </c>
      <c r="AI72" s="2">
        <v>0.95</v>
      </c>
      <c r="AJ72" s="2">
        <v>0.83</v>
      </c>
      <c r="AK72" s="2">
        <v>0.77</v>
      </c>
      <c r="AL72" s="2">
        <v>0.71</v>
      </c>
      <c r="AM72" s="2">
        <v>0.8</v>
      </c>
      <c r="AN72" s="2">
        <v>0.53</v>
      </c>
      <c r="AO72" s="2">
        <v>0.75</v>
      </c>
      <c r="AP72" s="2">
        <v>1.1200000000000001</v>
      </c>
      <c r="AQ72" s="2">
        <v>0.8</v>
      </c>
      <c r="AR72" s="2">
        <v>1.1399999999999999</v>
      </c>
      <c r="AS72" s="2">
        <v>1.08</v>
      </c>
      <c r="AT72" s="2">
        <v>1.06</v>
      </c>
      <c r="AU72" s="2">
        <v>1.0900000000000001</v>
      </c>
      <c r="AV72" s="2">
        <v>0.96</v>
      </c>
      <c r="AW72" s="2">
        <v>1.24</v>
      </c>
      <c r="AX72" s="2">
        <v>1.2</v>
      </c>
      <c r="AY72" s="2">
        <v>1.02</v>
      </c>
      <c r="AZ72" s="2">
        <v>1.1299999999999999</v>
      </c>
      <c r="BA72" s="2">
        <v>1.05</v>
      </c>
      <c r="BB72" s="2">
        <v>0.81</v>
      </c>
      <c r="BC72" s="2">
        <v>0.87</v>
      </c>
      <c r="BD72" s="2">
        <v>0.94</v>
      </c>
      <c r="BE72" s="2">
        <v>1</v>
      </c>
      <c r="BF72" s="2">
        <v>0.97</v>
      </c>
      <c r="BG72" s="2">
        <v>0.97</v>
      </c>
      <c r="BH72" s="2">
        <v>0.94</v>
      </c>
      <c r="BI72" s="2">
        <v>0.95</v>
      </c>
      <c r="BJ72" s="2">
        <v>0.9</v>
      </c>
      <c r="BK72" s="2">
        <v>0.98</v>
      </c>
      <c r="BL72" s="2">
        <v>0.91</v>
      </c>
      <c r="BM72" s="2">
        <v>1.02</v>
      </c>
      <c r="BN72" s="2">
        <v>0.98</v>
      </c>
      <c r="BO72" s="2">
        <v>0.94</v>
      </c>
      <c r="BP72" s="2">
        <v>1.04</v>
      </c>
      <c r="BQ72" s="2">
        <v>0.95</v>
      </c>
      <c r="BR72" s="2">
        <v>1.04</v>
      </c>
      <c r="BS72" s="2">
        <v>0.88</v>
      </c>
      <c r="BT72" s="2">
        <v>2.63</v>
      </c>
      <c r="BU72" s="2">
        <v>5.19</v>
      </c>
      <c r="BV72" s="2">
        <v>0.84</v>
      </c>
      <c r="BW72" s="2">
        <v>1.74</v>
      </c>
      <c r="BX72" s="2">
        <v>1.79</v>
      </c>
      <c r="BY72" s="2">
        <v>2.64</v>
      </c>
      <c r="BZ72" s="2">
        <v>5.07</v>
      </c>
      <c r="CA72" s="2">
        <v>5.05</v>
      </c>
      <c r="CB72" s="2">
        <v>0.99</v>
      </c>
      <c r="CC72" s="2">
        <v>0.59</v>
      </c>
      <c r="CD72" s="2">
        <v>0.49</v>
      </c>
      <c r="CE72" s="2">
        <v>0.75</v>
      </c>
      <c r="CF72" s="2">
        <v>0.86</v>
      </c>
      <c r="CG72" s="2">
        <v>0.28999999999999998</v>
      </c>
      <c r="CH72" s="2">
        <v>5.61</v>
      </c>
      <c r="CI72" s="2">
        <v>2.72</v>
      </c>
      <c r="CJ72" s="2">
        <v>4.5</v>
      </c>
      <c r="CK72" s="2">
        <v>4.6900000000000004</v>
      </c>
      <c r="CL72" s="2">
        <v>0.96</v>
      </c>
      <c r="CM72" s="2">
        <v>4.66</v>
      </c>
      <c r="CN72" s="2">
        <v>1.38</v>
      </c>
      <c r="CO72" s="2">
        <v>1.39</v>
      </c>
      <c r="CP72" s="2">
        <v>1.23</v>
      </c>
      <c r="CQ72" s="2">
        <v>2.41</v>
      </c>
    </row>
    <row r="73" spans="1:96" x14ac:dyDescent="0.2">
      <c r="A73" s="68" t="s">
        <v>19</v>
      </c>
      <c r="B73" s="15">
        <v>98.633333333333326</v>
      </c>
      <c r="C73" s="15">
        <f t="shared" ref="C73:BN73" si="8">SUM(C63:C72)</f>
        <v>92.23</v>
      </c>
      <c r="D73" s="15">
        <f t="shared" si="8"/>
        <v>95.410000000000011</v>
      </c>
      <c r="E73" s="15">
        <f t="shared" si="8"/>
        <v>96.77000000000001</v>
      </c>
      <c r="F73" s="15">
        <f>SUM(F63:F72)</f>
        <v>97.829999999999984</v>
      </c>
      <c r="G73" s="15">
        <f t="shared" si="8"/>
        <v>93.38000000000001</v>
      </c>
      <c r="H73" s="15">
        <f t="shared" si="8"/>
        <v>93.11999999999999</v>
      </c>
      <c r="I73" s="15">
        <f t="shared" si="8"/>
        <v>94</v>
      </c>
      <c r="J73" s="15">
        <f t="shared" si="8"/>
        <v>92.860000000000014</v>
      </c>
      <c r="K73" s="15">
        <f t="shared" si="8"/>
        <v>92.58</v>
      </c>
      <c r="L73" s="15">
        <f t="shared" si="8"/>
        <v>92.509999999999977</v>
      </c>
      <c r="M73" s="15">
        <f t="shared" si="8"/>
        <v>92.670000000000016</v>
      </c>
      <c r="N73" s="15">
        <f t="shared" si="8"/>
        <v>93.04</v>
      </c>
      <c r="O73" s="15">
        <f t="shared" si="8"/>
        <v>92.63</v>
      </c>
      <c r="P73" s="15">
        <f t="shared" si="8"/>
        <v>95.27000000000001</v>
      </c>
      <c r="Q73" s="15">
        <f t="shared" si="8"/>
        <v>95.600000000000009</v>
      </c>
      <c r="R73" s="15">
        <f t="shared" si="8"/>
        <v>96.310000000000016</v>
      </c>
      <c r="S73" s="15">
        <f t="shared" si="8"/>
        <v>97.849999999999966</v>
      </c>
      <c r="T73" s="15">
        <f t="shared" si="8"/>
        <v>97.749999999999986</v>
      </c>
      <c r="U73" s="15">
        <f t="shared" si="8"/>
        <v>92.77</v>
      </c>
      <c r="V73" s="15">
        <f t="shared" si="8"/>
        <v>91.890000000000015</v>
      </c>
      <c r="W73" s="15">
        <f t="shared" si="8"/>
        <v>90.98</v>
      </c>
      <c r="X73" s="15">
        <f t="shared" si="8"/>
        <v>94.509999999999991</v>
      </c>
      <c r="Y73" s="15">
        <f t="shared" si="8"/>
        <v>90.62</v>
      </c>
      <c r="Z73" s="15">
        <f t="shared" si="8"/>
        <v>90.97</v>
      </c>
      <c r="AA73" s="15">
        <f t="shared" si="8"/>
        <v>95.510000000000019</v>
      </c>
      <c r="AB73" s="15">
        <f t="shared" si="8"/>
        <v>90.72</v>
      </c>
      <c r="AC73" s="15">
        <f t="shared" si="8"/>
        <v>97.76</v>
      </c>
      <c r="AD73" s="15">
        <f t="shared" si="8"/>
        <v>94.63000000000001</v>
      </c>
      <c r="AE73" s="15">
        <f t="shared" si="8"/>
        <v>92.12</v>
      </c>
      <c r="AF73" s="15">
        <f t="shared" si="8"/>
        <v>92.34</v>
      </c>
      <c r="AG73" s="15">
        <f t="shared" si="8"/>
        <v>89.35</v>
      </c>
      <c r="AH73" s="15">
        <f t="shared" si="8"/>
        <v>90.09</v>
      </c>
      <c r="AI73" s="15">
        <f t="shared" si="8"/>
        <v>93.52</v>
      </c>
      <c r="AJ73" s="15">
        <f t="shared" si="8"/>
        <v>92.53</v>
      </c>
      <c r="AK73" s="15">
        <f t="shared" si="8"/>
        <v>94.23</v>
      </c>
      <c r="AL73" s="15">
        <f t="shared" si="8"/>
        <v>87.679999999999978</v>
      </c>
      <c r="AM73" s="15">
        <f t="shared" si="8"/>
        <v>84.640000000000015</v>
      </c>
      <c r="AN73" s="15">
        <f t="shared" si="8"/>
        <v>95.399999999999991</v>
      </c>
      <c r="AO73" s="15">
        <f t="shared" si="8"/>
        <v>94.93</v>
      </c>
      <c r="AP73" s="15">
        <f t="shared" si="8"/>
        <v>90.52000000000001</v>
      </c>
      <c r="AQ73" s="15">
        <f t="shared" si="8"/>
        <v>93.679999999999978</v>
      </c>
      <c r="AR73" s="15">
        <f t="shared" si="8"/>
        <v>89.350000000000009</v>
      </c>
      <c r="AS73" s="15">
        <f t="shared" si="8"/>
        <v>90.97999999999999</v>
      </c>
      <c r="AT73" s="15">
        <f t="shared" si="8"/>
        <v>91.660000000000025</v>
      </c>
      <c r="AU73" s="15">
        <f t="shared" si="8"/>
        <v>90.590000000000032</v>
      </c>
      <c r="AV73" s="15">
        <f t="shared" si="8"/>
        <v>91.190000000000012</v>
      </c>
      <c r="AW73" s="15">
        <f t="shared" si="8"/>
        <v>95.909999999999982</v>
      </c>
      <c r="AX73" s="15">
        <f t="shared" si="8"/>
        <v>96.18</v>
      </c>
      <c r="AY73" s="15">
        <f t="shared" si="8"/>
        <v>90.57</v>
      </c>
      <c r="AZ73" s="15">
        <f t="shared" si="8"/>
        <v>89.789999999999978</v>
      </c>
      <c r="BA73" s="15">
        <f t="shared" si="8"/>
        <v>90.449999999999989</v>
      </c>
      <c r="BB73" s="15">
        <f t="shared" si="8"/>
        <v>88.53000000000003</v>
      </c>
      <c r="BC73" s="15">
        <f t="shared" si="8"/>
        <v>91.2</v>
      </c>
      <c r="BD73" s="15">
        <f t="shared" si="8"/>
        <v>93.809999999999988</v>
      </c>
      <c r="BE73" s="15">
        <f t="shared" si="8"/>
        <v>93.2</v>
      </c>
      <c r="BF73" s="15">
        <f t="shared" si="8"/>
        <v>94.429999999999978</v>
      </c>
      <c r="BG73" s="15">
        <f t="shared" si="8"/>
        <v>95.089999999999975</v>
      </c>
      <c r="BH73" s="15">
        <f t="shared" si="8"/>
        <v>95.32</v>
      </c>
      <c r="BI73" s="15">
        <f t="shared" si="8"/>
        <v>91.410000000000011</v>
      </c>
      <c r="BJ73" s="15">
        <f t="shared" si="8"/>
        <v>92.17</v>
      </c>
      <c r="BK73" s="15">
        <f t="shared" si="8"/>
        <v>90.86999999999999</v>
      </c>
      <c r="BL73" s="15">
        <f t="shared" si="8"/>
        <v>91.649999999999991</v>
      </c>
      <c r="BM73" s="15">
        <f t="shared" si="8"/>
        <v>92.160000000000011</v>
      </c>
      <c r="BN73" s="15">
        <f t="shared" si="8"/>
        <v>90.850000000000023</v>
      </c>
      <c r="BO73" s="15">
        <f t="shared" ref="BO73:CQ73" si="9">SUM(BO63:BO72)</f>
        <v>92.52000000000001</v>
      </c>
      <c r="BP73" s="15">
        <f t="shared" si="9"/>
        <v>91.060000000000016</v>
      </c>
      <c r="BQ73" s="15">
        <f t="shared" si="9"/>
        <v>94.23</v>
      </c>
      <c r="BR73" s="15">
        <f t="shared" si="9"/>
        <v>94.250000000000014</v>
      </c>
      <c r="BS73" s="15">
        <f t="shared" si="9"/>
        <v>93.100000000000009</v>
      </c>
      <c r="BT73" s="15">
        <f t="shared" si="9"/>
        <v>95.889999999999986</v>
      </c>
      <c r="BU73" s="15">
        <f t="shared" si="9"/>
        <v>97.389999999999986</v>
      </c>
      <c r="BV73" s="15">
        <f t="shared" si="9"/>
        <v>94.200000000000017</v>
      </c>
      <c r="BW73" s="15">
        <f t="shared" si="9"/>
        <v>95.05</v>
      </c>
      <c r="BX73" s="15">
        <f t="shared" si="9"/>
        <v>94.740000000000009</v>
      </c>
      <c r="BY73" s="15">
        <f t="shared" si="9"/>
        <v>96.81</v>
      </c>
      <c r="BZ73" s="15">
        <f t="shared" si="9"/>
        <v>97.31</v>
      </c>
      <c r="CA73" s="15">
        <f t="shared" si="9"/>
        <v>97.35</v>
      </c>
      <c r="CB73" s="15">
        <f t="shared" si="9"/>
        <v>90.609999999999985</v>
      </c>
      <c r="CC73" s="15">
        <f t="shared" si="9"/>
        <v>85.62</v>
      </c>
      <c r="CD73" s="15">
        <f t="shared" si="9"/>
        <v>87.78</v>
      </c>
      <c r="CE73" s="15">
        <f t="shared" si="9"/>
        <v>90.24</v>
      </c>
      <c r="CF73" s="15">
        <f t="shared" si="9"/>
        <v>90.200000000000017</v>
      </c>
      <c r="CG73" s="15">
        <f t="shared" si="9"/>
        <v>89.52</v>
      </c>
      <c r="CH73" s="15">
        <f t="shared" si="9"/>
        <v>67.570000000000007</v>
      </c>
      <c r="CI73" s="15">
        <f t="shared" si="9"/>
        <v>94.17</v>
      </c>
      <c r="CJ73" s="15">
        <f t="shared" si="9"/>
        <v>95.74</v>
      </c>
      <c r="CK73" s="15">
        <f t="shared" si="9"/>
        <v>67.069999999999993</v>
      </c>
      <c r="CL73" s="15">
        <f t="shared" si="9"/>
        <v>93.199999999999989</v>
      </c>
      <c r="CM73" s="15">
        <f t="shared" si="9"/>
        <v>93.419999999999987</v>
      </c>
      <c r="CN73" s="15">
        <f t="shared" si="9"/>
        <v>91.24</v>
      </c>
      <c r="CO73" s="15">
        <f t="shared" si="9"/>
        <v>95.110000000000014</v>
      </c>
      <c r="CP73" s="15">
        <f t="shared" si="9"/>
        <v>93.93</v>
      </c>
      <c r="CQ73" s="15">
        <f t="shared" si="9"/>
        <v>94.45</v>
      </c>
    </row>
    <row r="74" spans="1:96" x14ac:dyDescent="0.2">
      <c r="A74" s="102" t="s">
        <v>230</v>
      </c>
      <c r="B74" s="106"/>
      <c r="C74" s="37">
        <v>90.464733333333385</v>
      </c>
      <c r="D74" s="37">
        <v>121.32773333333336</v>
      </c>
      <c r="E74" s="37">
        <v>123.94253333333333</v>
      </c>
      <c r="F74" s="37">
        <v>156.96126666666669</v>
      </c>
      <c r="G74" s="37">
        <v>101.81990000000003</v>
      </c>
      <c r="H74" s="37">
        <v>114.85830000000006</v>
      </c>
      <c r="I74" s="37">
        <v>87.448366666666715</v>
      </c>
      <c r="J74" s="37">
        <v>94.582966666666692</v>
      </c>
      <c r="K74" s="37">
        <v>104.62170000000002</v>
      </c>
      <c r="L74" s="37">
        <v>92.870266666666708</v>
      </c>
      <c r="M74" s="37">
        <v>105.75486666666669</v>
      </c>
      <c r="N74" s="37">
        <v>103.05736666666667</v>
      </c>
      <c r="O74" s="37">
        <v>105.745</v>
      </c>
      <c r="P74" s="37">
        <v>111.59266666666672</v>
      </c>
      <c r="Q74" s="37">
        <v>111.82656666666665</v>
      </c>
      <c r="R74" s="37">
        <v>111.45873333333337</v>
      </c>
      <c r="S74" s="37">
        <v>128.96000000000006</v>
      </c>
      <c r="T74" s="37">
        <v>149.04000000000005</v>
      </c>
      <c r="U74" s="37">
        <v>146.64966666666669</v>
      </c>
      <c r="V74" s="37">
        <v>95.895133333333405</v>
      </c>
      <c r="W74" s="37">
        <v>109.10523333333337</v>
      </c>
      <c r="X74" s="37">
        <v>98.998066666666688</v>
      </c>
      <c r="Y74" s="37">
        <v>133.87036666666668</v>
      </c>
      <c r="Z74" s="37">
        <v>143.34119999999999</v>
      </c>
      <c r="AA74" s="37">
        <v>129.47866666666664</v>
      </c>
      <c r="AB74" s="37">
        <v>127.6311</v>
      </c>
      <c r="AC74" s="37">
        <v>140.18870000000004</v>
      </c>
      <c r="AD74" s="37">
        <v>122.43880000000007</v>
      </c>
      <c r="AE74" s="37">
        <v>91.865500000000068</v>
      </c>
      <c r="AF74" s="37">
        <v>92.240633333333378</v>
      </c>
      <c r="AG74" s="37">
        <v>146.71566666666664</v>
      </c>
      <c r="AH74" s="37">
        <v>140.10853333333333</v>
      </c>
      <c r="AI74" s="37">
        <v>75.095366666666692</v>
      </c>
      <c r="AJ74" s="37">
        <v>85.952866666666722</v>
      </c>
      <c r="AK74" s="37">
        <v>83.168133333333373</v>
      </c>
      <c r="AL74" s="37">
        <v>206.74770000000009</v>
      </c>
      <c r="AM74" s="37">
        <v>262.05076666666668</v>
      </c>
      <c r="AN74" s="37">
        <v>144.13930000000008</v>
      </c>
      <c r="AO74" s="37">
        <v>69.203200000000038</v>
      </c>
      <c r="AP74" s="37">
        <v>105.62790000000004</v>
      </c>
      <c r="AQ74" s="37">
        <v>107.91630000000005</v>
      </c>
      <c r="AR74" s="37">
        <v>117.87806666666667</v>
      </c>
      <c r="AS74" s="37">
        <v>156.13003333333344</v>
      </c>
      <c r="AT74" s="37">
        <v>89.16023333333338</v>
      </c>
      <c r="AU74" s="37">
        <v>137.72926666666677</v>
      </c>
      <c r="AV74" s="37">
        <v>114.90840000000007</v>
      </c>
      <c r="AW74" s="37">
        <v>114.42133333333341</v>
      </c>
      <c r="AX74" s="37">
        <v>173.06796666666671</v>
      </c>
      <c r="AY74" s="37">
        <v>106.19046666666674</v>
      </c>
      <c r="AZ74" s="37">
        <v>155.77366666666671</v>
      </c>
      <c r="BA74" s="37">
        <v>197.06426666666664</v>
      </c>
      <c r="BB74" s="37">
        <v>187.86246666666676</v>
      </c>
      <c r="BC74" s="37">
        <v>101.93436666666666</v>
      </c>
      <c r="BD74" s="37">
        <v>113.78820000000003</v>
      </c>
      <c r="BE74" s="37">
        <v>116.26010000000008</v>
      </c>
      <c r="BF74" s="37">
        <v>169.08153333333337</v>
      </c>
      <c r="BG74" s="37">
        <v>209.40086666666673</v>
      </c>
      <c r="BH74" s="37">
        <v>196.38036666666676</v>
      </c>
      <c r="BI74" s="37">
        <v>94.876866666666757</v>
      </c>
      <c r="BJ74" s="37">
        <v>83.64193333333337</v>
      </c>
      <c r="BK74" s="37">
        <v>108.91686666666673</v>
      </c>
      <c r="BL74" s="37">
        <v>95.335933333333372</v>
      </c>
      <c r="BM74" s="37">
        <v>112.72730000000001</v>
      </c>
      <c r="BN74" s="37">
        <v>108.72746666666667</v>
      </c>
      <c r="BO74" s="37">
        <v>198.64289999999997</v>
      </c>
      <c r="BP74" s="37">
        <v>150.55470000000005</v>
      </c>
      <c r="BQ74" s="37">
        <v>189.46006666666673</v>
      </c>
      <c r="BR74" s="37">
        <v>214.57246666666666</v>
      </c>
      <c r="BS74" s="37">
        <v>79.902366666666708</v>
      </c>
      <c r="BT74" s="37">
        <v>37.482933333333385</v>
      </c>
      <c r="BU74" s="37">
        <v>83.400400000000076</v>
      </c>
      <c r="BV74" s="37">
        <v>91.158966666666657</v>
      </c>
      <c r="BW74" s="37">
        <v>29.438866666666687</v>
      </c>
      <c r="BX74" s="37">
        <v>37.949100000000051</v>
      </c>
      <c r="BY74" s="37">
        <v>40.085533333333395</v>
      </c>
      <c r="BZ74" s="37">
        <v>85.009133333333381</v>
      </c>
      <c r="CA74" s="37">
        <v>83.227666666666693</v>
      </c>
      <c r="CB74" s="37">
        <v>335.1574</v>
      </c>
      <c r="CC74" s="37">
        <v>671.99556666666672</v>
      </c>
      <c r="CD74" s="37">
        <v>770.81056666666677</v>
      </c>
      <c r="CE74" s="37">
        <v>224.37123333333335</v>
      </c>
      <c r="CF74" s="37">
        <v>225.94743333333341</v>
      </c>
      <c r="CG74" s="37">
        <v>392.0628333333334</v>
      </c>
      <c r="CH74" s="37">
        <v>1057.4845333333335</v>
      </c>
      <c r="CI74" s="37">
        <v>112.58506666666668</v>
      </c>
      <c r="CJ74" s="37">
        <v>146.67063333333343</v>
      </c>
      <c r="CK74" s="37">
        <v>782.11333333333357</v>
      </c>
      <c r="CL74" s="37">
        <v>91.353166666666681</v>
      </c>
      <c r="CM74" s="37">
        <v>77.216433333333356</v>
      </c>
      <c r="CN74" s="37">
        <v>142.31729999999999</v>
      </c>
      <c r="CO74" s="37">
        <v>66.257066666666688</v>
      </c>
      <c r="CP74" s="37">
        <v>55.780933333333373</v>
      </c>
      <c r="CQ74" s="37">
        <v>60.932466666666706</v>
      </c>
    </row>
    <row r="75" spans="1:96" x14ac:dyDescent="0.2">
      <c r="CR75" s="17"/>
    </row>
    <row r="76" spans="1:96" s="51" customFormat="1" ht="56" customHeight="1" x14ac:dyDescent="0.2">
      <c r="A76" s="100"/>
      <c r="B76" s="78" t="s">
        <v>51</v>
      </c>
      <c r="C76" s="79" t="s">
        <v>83</v>
      </c>
      <c r="D76" s="79" t="s">
        <v>84</v>
      </c>
      <c r="E76" s="79" t="s">
        <v>85</v>
      </c>
      <c r="F76" s="79" t="s">
        <v>86</v>
      </c>
      <c r="G76" s="79" t="s">
        <v>87</v>
      </c>
      <c r="H76" s="79" t="s">
        <v>88</v>
      </c>
      <c r="I76" s="79" t="s">
        <v>89</v>
      </c>
      <c r="J76" s="79" t="s">
        <v>90</v>
      </c>
      <c r="K76" s="79" t="s">
        <v>91</v>
      </c>
      <c r="L76" s="79" t="s">
        <v>92</v>
      </c>
      <c r="M76" s="79" t="s">
        <v>93</v>
      </c>
      <c r="N76" s="79" t="s">
        <v>94</v>
      </c>
      <c r="O76" s="79" t="s">
        <v>95</v>
      </c>
      <c r="P76" s="79" t="s">
        <v>96</v>
      </c>
      <c r="Q76" s="79" t="s">
        <v>97</v>
      </c>
      <c r="R76" s="79" t="s">
        <v>98</v>
      </c>
      <c r="S76" s="79" t="s">
        <v>99</v>
      </c>
      <c r="T76" s="79" t="s">
        <v>100</v>
      </c>
      <c r="U76" s="79" t="s">
        <v>101</v>
      </c>
      <c r="V76" s="79" t="s">
        <v>102</v>
      </c>
      <c r="W76" s="79" t="s">
        <v>103</v>
      </c>
      <c r="X76" s="79" t="s">
        <v>104</v>
      </c>
      <c r="Y76" s="79" t="s">
        <v>105</v>
      </c>
      <c r="Z76" s="79" t="s">
        <v>106</v>
      </c>
      <c r="AA76" s="79" t="s">
        <v>107</v>
      </c>
      <c r="AB76" s="79" t="s">
        <v>108</v>
      </c>
      <c r="AC76" s="79" t="s">
        <v>109</v>
      </c>
      <c r="AD76" s="79" t="s">
        <v>110</v>
      </c>
      <c r="AE76" s="79" t="s">
        <v>111</v>
      </c>
      <c r="AF76" s="79" t="s">
        <v>112</v>
      </c>
      <c r="AG76" s="79" t="s">
        <v>113</v>
      </c>
      <c r="AH76" s="79" t="s">
        <v>114</v>
      </c>
      <c r="AI76" s="79" t="s">
        <v>115</v>
      </c>
      <c r="AJ76" s="79" t="s">
        <v>116</v>
      </c>
      <c r="AK76" s="79" t="s">
        <v>117</v>
      </c>
      <c r="AL76" s="79" t="s">
        <v>118</v>
      </c>
      <c r="AM76" s="79" t="s">
        <v>119</v>
      </c>
      <c r="AN76" s="79" t="s">
        <v>120</v>
      </c>
      <c r="AO76" s="79" t="s">
        <v>121</v>
      </c>
      <c r="AP76" s="79" t="s">
        <v>122</v>
      </c>
      <c r="AQ76" s="79" t="s">
        <v>123</v>
      </c>
      <c r="AR76" s="79" t="s">
        <v>124</v>
      </c>
      <c r="AS76" s="79" t="s">
        <v>125</v>
      </c>
      <c r="AT76" s="79" t="s">
        <v>126</v>
      </c>
      <c r="AU76" s="79" t="s">
        <v>127</v>
      </c>
      <c r="AV76" s="79" t="s">
        <v>128</v>
      </c>
      <c r="AW76" s="79" t="s">
        <v>129</v>
      </c>
      <c r="AX76" s="79" t="s">
        <v>130</v>
      </c>
      <c r="AY76" s="79" t="s">
        <v>131</v>
      </c>
      <c r="AZ76" s="79" t="s">
        <v>132</v>
      </c>
      <c r="BA76" s="79" t="s">
        <v>133</v>
      </c>
      <c r="BB76" s="79" t="s">
        <v>134</v>
      </c>
      <c r="BC76" s="79" t="s">
        <v>135</v>
      </c>
      <c r="BD76" s="79" t="s">
        <v>136</v>
      </c>
      <c r="BE76" s="79" t="s">
        <v>137</v>
      </c>
      <c r="BF76" s="79" t="s">
        <v>138</v>
      </c>
      <c r="BG76" s="79" t="s">
        <v>139</v>
      </c>
      <c r="BH76" s="79" t="s">
        <v>140</v>
      </c>
      <c r="BI76" s="79" t="s">
        <v>141</v>
      </c>
      <c r="BJ76" s="79" t="s">
        <v>142</v>
      </c>
      <c r="BK76" s="79" t="s">
        <v>143</v>
      </c>
      <c r="BL76" s="79" t="s">
        <v>144</v>
      </c>
      <c r="BM76" s="79" t="s">
        <v>145</v>
      </c>
      <c r="BN76" s="79" t="s">
        <v>146</v>
      </c>
      <c r="BO76" s="79" t="s">
        <v>147</v>
      </c>
      <c r="BP76" s="79" t="s">
        <v>148</v>
      </c>
      <c r="BQ76" s="79" t="s">
        <v>149</v>
      </c>
      <c r="BR76" s="79" t="s">
        <v>150</v>
      </c>
      <c r="BS76" s="79" t="s">
        <v>151</v>
      </c>
      <c r="BT76" s="79" t="s">
        <v>152</v>
      </c>
      <c r="BU76" s="79" t="s">
        <v>153</v>
      </c>
      <c r="BV76" s="79" t="s">
        <v>154</v>
      </c>
      <c r="BW76" s="79" t="s">
        <v>155</v>
      </c>
      <c r="BX76" s="79" t="s">
        <v>156</v>
      </c>
      <c r="BY76" s="79" t="s">
        <v>157</v>
      </c>
      <c r="BZ76" s="79" t="s">
        <v>158</v>
      </c>
      <c r="CA76" s="79" t="s">
        <v>159</v>
      </c>
      <c r="CB76" s="79" t="s">
        <v>160</v>
      </c>
      <c r="CC76" s="79" t="s">
        <v>161</v>
      </c>
      <c r="CD76" s="79" t="s">
        <v>162</v>
      </c>
      <c r="CE76" s="79" t="s">
        <v>163</v>
      </c>
      <c r="CF76" s="79" t="s">
        <v>164</v>
      </c>
      <c r="CG76" s="79" t="s">
        <v>165</v>
      </c>
      <c r="CH76" s="79" t="s">
        <v>166</v>
      </c>
      <c r="CI76" s="79" t="s">
        <v>167</v>
      </c>
      <c r="CJ76" s="79" t="s">
        <v>168</v>
      </c>
      <c r="CK76" s="79" t="s">
        <v>169</v>
      </c>
      <c r="CL76" s="79" t="s">
        <v>170</v>
      </c>
      <c r="CM76" s="79" t="s">
        <v>171</v>
      </c>
      <c r="CN76" s="79" t="s">
        <v>172</v>
      </c>
      <c r="CO76" s="79" t="s">
        <v>173</v>
      </c>
      <c r="CP76" s="79" t="s">
        <v>174</v>
      </c>
      <c r="CQ76" s="79" t="s">
        <v>175</v>
      </c>
    </row>
    <row r="77" spans="1:96" ht="18" x14ac:dyDescent="0.25">
      <c r="A77" s="70" t="s">
        <v>194</v>
      </c>
      <c r="B77" s="15">
        <v>46.186666666666667</v>
      </c>
      <c r="C77" s="2">
        <v>46.3</v>
      </c>
      <c r="D77" s="2">
        <v>45.6</v>
      </c>
      <c r="E77" s="2">
        <v>45.7</v>
      </c>
      <c r="F77" s="2">
        <v>45.7</v>
      </c>
      <c r="G77" s="2">
        <v>46</v>
      </c>
      <c r="H77" s="2">
        <v>45</v>
      </c>
      <c r="I77" s="2">
        <v>46.8</v>
      </c>
      <c r="J77" s="2">
        <v>46.3</v>
      </c>
      <c r="K77" s="2">
        <v>45.5</v>
      </c>
      <c r="L77" s="2">
        <v>46</v>
      </c>
      <c r="M77" s="2">
        <v>46.2</v>
      </c>
      <c r="N77" s="2">
        <v>46.1</v>
      </c>
      <c r="O77" s="2">
        <v>45.6</v>
      </c>
      <c r="P77" s="2">
        <v>45.9</v>
      </c>
      <c r="Q77" s="2">
        <v>45.7</v>
      </c>
      <c r="R77" s="2">
        <v>45.9</v>
      </c>
      <c r="S77" s="2">
        <v>46.3</v>
      </c>
      <c r="T77" s="2">
        <v>45.9</v>
      </c>
      <c r="U77" s="2">
        <v>44</v>
      </c>
      <c r="V77" s="2">
        <v>45.9</v>
      </c>
      <c r="W77" s="2">
        <v>45</v>
      </c>
      <c r="X77" s="2">
        <v>46.7</v>
      </c>
      <c r="Y77" s="2">
        <v>44.5</v>
      </c>
      <c r="Z77" s="2">
        <v>43.7</v>
      </c>
      <c r="AA77" s="2">
        <v>45.7</v>
      </c>
      <c r="AB77" s="2">
        <v>44.5</v>
      </c>
      <c r="AC77" s="2">
        <v>45.8</v>
      </c>
      <c r="AD77" s="2">
        <v>44.8</v>
      </c>
      <c r="AE77" s="2">
        <v>46.3</v>
      </c>
      <c r="AF77" s="2">
        <v>46.1</v>
      </c>
      <c r="AG77" s="2">
        <v>43.7</v>
      </c>
      <c r="AH77" s="2">
        <v>44.2</v>
      </c>
      <c r="AI77" s="2">
        <v>47</v>
      </c>
      <c r="AJ77" s="2">
        <v>46.3</v>
      </c>
      <c r="AK77" s="2">
        <v>47</v>
      </c>
      <c r="AL77" s="2">
        <v>41.4</v>
      </c>
      <c r="AM77" s="2">
        <v>39.200000000000003</v>
      </c>
      <c r="AN77" s="2">
        <v>44.8</v>
      </c>
      <c r="AO77" s="2">
        <v>47.8</v>
      </c>
      <c r="AP77" s="2">
        <v>45</v>
      </c>
      <c r="AQ77" s="2">
        <v>46.3</v>
      </c>
      <c r="AR77" s="2">
        <v>44.2</v>
      </c>
      <c r="AS77" s="2">
        <v>42.9</v>
      </c>
      <c r="AT77" s="2">
        <v>46</v>
      </c>
      <c r="AU77" s="2">
        <v>43.4</v>
      </c>
      <c r="AV77" s="2">
        <v>44.8</v>
      </c>
      <c r="AW77" s="2">
        <v>46.8</v>
      </c>
      <c r="AX77" s="2">
        <v>46.4</v>
      </c>
      <c r="AY77" s="2">
        <v>44.9</v>
      </c>
      <c r="AZ77" s="2">
        <v>43.4</v>
      </c>
      <c r="BA77" s="2">
        <v>42.2</v>
      </c>
      <c r="BB77" s="2">
        <v>42.6</v>
      </c>
      <c r="BC77" s="2">
        <v>45.7</v>
      </c>
      <c r="BD77" s="2">
        <v>47.4</v>
      </c>
      <c r="BE77" s="2">
        <v>46.8</v>
      </c>
      <c r="BF77" s="2">
        <v>47.5</v>
      </c>
      <c r="BG77" s="2">
        <v>47.4</v>
      </c>
      <c r="BH77" s="2">
        <v>45.3</v>
      </c>
      <c r="BI77" s="2">
        <v>45.8</v>
      </c>
      <c r="BJ77" s="2">
        <v>46.4</v>
      </c>
      <c r="BK77" s="2">
        <v>45.3</v>
      </c>
      <c r="BL77" s="2">
        <v>46.4</v>
      </c>
      <c r="BM77" s="2">
        <v>45</v>
      </c>
      <c r="BN77" s="2">
        <v>45.1</v>
      </c>
      <c r="BO77" s="2">
        <v>45.6</v>
      </c>
      <c r="BP77" s="2">
        <v>45.4</v>
      </c>
      <c r="BQ77" s="2">
        <v>46</v>
      </c>
      <c r="BR77" s="2">
        <v>45.5</v>
      </c>
      <c r="BS77" s="2">
        <v>46.9</v>
      </c>
      <c r="BT77" s="2">
        <v>46.3</v>
      </c>
      <c r="BU77" s="2">
        <v>43.8</v>
      </c>
      <c r="BV77" s="2">
        <v>46.7</v>
      </c>
      <c r="BW77" s="2">
        <v>47</v>
      </c>
      <c r="BX77" s="2">
        <v>46.4</v>
      </c>
      <c r="BY77" s="2">
        <v>45.8</v>
      </c>
      <c r="BZ77" s="2">
        <v>43.4</v>
      </c>
      <c r="CA77" s="2">
        <v>43.5</v>
      </c>
      <c r="CB77" s="2">
        <v>41.6</v>
      </c>
      <c r="CC77" s="2">
        <v>37.1</v>
      </c>
      <c r="CD77" s="2">
        <v>37.299999999999997</v>
      </c>
      <c r="CE77" s="2">
        <v>42.7</v>
      </c>
      <c r="CF77" s="2">
        <v>42.5</v>
      </c>
      <c r="CG77" s="2">
        <v>41.8</v>
      </c>
      <c r="CH77" s="2">
        <v>21.8</v>
      </c>
      <c r="CI77" s="2">
        <v>44.1</v>
      </c>
      <c r="CJ77" s="2">
        <v>42.4</v>
      </c>
      <c r="CK77" s="2">
        <v>24.9</v>
      </c>
      <c r="CL77" s="2">
        <v>46.1</v>
      </c>
      <c r="CM77" s="2">
        <v>49.8</v>
      </c>
      <c r="CN77" s="2">
        <v>43.2</v>
      </c>
      <c r="CO77" s="2">
        <v>47.1</v>
      </c>
      <c r="CP77" s="2">
        <v>47</v>
      </c>
      <c r="CQ77" s="2">
        <v>46.9</v>
      </c>
    </row>
    <row r="78" spans="1:96" ht="18" x14ac:dyDescent="0.25">
      <c r="A78" s="70" t="s">
        <v>195</v>
      </c>
      <c r="B78" s="15">
        <v>3.2533333333333334</v>
      </c>
      <c r="C78" s="2">
        <v>0.86</v>
      </c>
      <c r="D78" s="2">
        <v>0.71</v>
      </c>
      <c r="E78" s="2">
        <v>0.49</v>
      </c>
      <c r="F78" s="2">
        <v>0.48</v>
      </c>
      <c r="G78" s="2">
        <v>0.72</v>
      </c>
      <c r="H78" s="2">
        <v>0.68</v>
      </c>
      <c r="I78" s="2">
        <v>0.91</v>
      </c>
      <c r="J78" s="2">
        <v>0.77</v>
      </c>
      <c r="K78" s="2">
        <v>0.68</v>
      </c>
      <c r="L78" s="2">
        <v>0.89</v>
      </c>
      <c r="M78" s="2">
        <v>1</v>
      </c>
      <c r="N78" s="2">
        <v>1.02</v>
      </c>
      <c r="O78" s="2">
        <v>0.81</v>
      </c>
      <c r="P78" s="2">
        <v>0.48</v>
      </c>
      <c r="Q78" s="2">
        <v>0.53</v>
      </c>
      <c r="R78" s="2">
        <v>0.54</v>
      </c>
      <c r="S78" s="2">
        <v>0.57999999999999996</v>
      </c>
      <c r="T78" s="2">
        <v>0.55000000000000004</v>
      </c>
      <c r="U78" s="2">
        <v>0.56999999999999995</v>
      </c>
      <c r="V78" s="2">
        <v>0.83</v>
      </c>
      <c r="W78" s="2">
        <v>0.89</v>
      </c>
      <c r="X78" s="2">
        <v>0.94</v>
      </c>
      <c r="Y78" s="2">
        <v>0.84</v>
      </c>
      <c r="Z78" s="2">
        <v>0.81</v>
      </c>
      <c r="AA78" s="2">
        <v>0.69</v>
      </c>
      <c r="AB78" s="2">
        <v>0.77</v>
      </c>
      <c r="AC78" s="2">
        <v>0.59</v>
      </c>
      <c r="AD78" s="2">
        <v>0.59</v>
      </c>
      <c r="AE78" s="2">
        <v>0.89</v>
      </c>
      <c r="AF78" s="2">
        <v>1</v>
      </c>
      <c r="AG78" s="2">
        <v>0.87</v>
      </c>
      <c r="AH78" s="2">
        <v>0.89</v>
      </c>
      <c r="AI78" s="2">
        <v>0.88</v>
      </c>
      <c r="AJ78" s="2">
        <v>0.96</v>
      </c>
      <c r="AK78" s="2">
        <v>0.89</v>
      </c>
      <c r="AL78" s="2">
        <v>0.9</v>
      </c>
      <c r="AM78" s="2">
        <v>0.85</v>
      </c>
      <c r="AN78" s="2">
        <v>0.56999999999999995</v>
      </c>
      <c r="AO78" s="2">
        <v>0.67</v>
      </c>
      <c r="AP78" s="2">
        <v>0.72</v>
      </c>
      <c r="AQ78" s="2">
        <v>0.73</v>
      </c>
      <c r="AR78" s="2">
        <v>0.6</v>
      </c>
      <c r="AS78" s="2">
        <v>0.77</v>
      </c>
      <c r="AT78" s="2">
        <v>0.85</v>
      </c>
      <c r="AU78" s="2">
        <v>0.76</v>
      </c>
      <c r="AV78" s="2">
        <v>0.89</v>
      </c>
      <c r="AW78" s="2">
        <v>0.94</v>
      </c>
      <c r="AX78" s="2">
        <v>0.91</v>
      </c>
      <c r="AY78" s="2">
        <v>0.85</v>
      </c>
      <c r="AZ78" s="2">
        <v>0.75</v>
      </c>
      <c r="BA78" s="2">
        <v>0.84</v>
      </c>
      <c r="BB78" s="2">
        <v>0.84</v>
      </c>
      <c r="BC78" s="2">
        <v>0.84</v>
      </c>
      <c r="BD78" s="2">
        <v>0.79</v>
      </c>
      <c r="BE78" s="2">
        <v>0.78</v>
      </c>
      <c r="BF78" s="2">
        <v>0.76</v>
      </c>
      <c r="BG78" s="2">
        <v>0.79</v>
      </c>
      <c r="BH78" s="2">
        <v>0.9</v>
      </c>
      <c r="BI78" s="2">
        <v>0.82</v>
      </c>
      <c r="BJ78" s="2">
        <v>0.84</v>
      </c>
      <c r="BK78" s="2">
        <v>0.85</v>
      </c>
      <c r="BL78" s="2">
        <v>0.86</v>
      </c>
      <c r="BM78" s="2">
        <v>0.88</v>
      </c>
      <c r="BN78" s="2">
        <v>0.86</v>
      </c>
      <c r="BO78" s="2">
        <v>0.8</v>
      </c>
      <c r="BP78" s="2">
        <v>0.8</v>
      </c>
      <c r="BQ78" s="2">
        <v>0.8</v>
      </c>
      <c r="BR78" s="2">
        <v>0.78</v>
      </c>
      <c r="BS78" s="2">
        <v>0.84</v>
      </c>
      <c r="BT78" s="2">
        <v>2.16</v>
      </c>
      <c r="BU78" s="2">
        <v>2.59</v>
      </c>
      <c r="BV78" s="2">
        <v>0.7</v>
      </c>
      <c r="BW78" s="2">
        <v>1.86</v>
      </c>
      <c r="BX78" s="2">
        <v>1.97</v>
      </c>
      <c r="BY78" s="2">
        <v>2.84</v>
      </c>
      <c r="BZ78" s="2">
        <v>2.99</v>
      </c>
      <c r="CA78" s="2">
        <v>2.96</v>
      </c>
      <c r="CB78" s="2">
        <v>0.71</v>
      </c>
      <c r="CC78" s="2">
        <v>0.41</v>
      </c>
      <c r="CD78" s="2">
        <v>0.45</v>
      </c>
      <c r="CE78" s="2">
        <v>0.56999999999999995</v>
      </c>
      <c r="CF78" s="2">
        <v>0.68</v>
      </c>
      <c r="CG78" s="2">
        <v>0.53</v>
      </c>
      <c r="CH78" s="2">
        <v>0.62</v>
      </c>
      <c r="CI78" s="2">
        <v>1.89</v>
      </c>
      <c r="CJ78" s="2">
        <v>2.21</v>
      </c>
      <c r="CK78" s="2">
        <v>0.88</v>
      </c>
      <c r="CL78" s="2">
        <v>0.89</v>
      </c>
      <c r="CM78" s="2">
        <v>1.4</v>
      </c>
      <c r="CN78" s="2">
        <v>0.99</v>
      </c>
      <c r="CO78" s="2">
        <v>1.02</v>
      </c>
      <c r="CP78" s="2">
        <v>2.21</v>
      </c>
      <c r="CQ78" s="2">
        <v>1.96</v>
      </c>
    </row>
    <row r="79" spans="1:96" ht="18" x14ac:dyDescent="0.25">
      <c r="A79" s="70" t="s">
        <v>196</v>
      </c>
      <c r="B79" s="15">
        <v>13.713333333333333</v>
      </c>
      <c r="C79" s="2">
        <v>9.89</v>
      </c>
      <c r="D79" s="2">
        <v>10.93</v>
      </c>
      <c r="E79" s="2">
        <v>11.35</v>
      </c>
      <c r="F79" s="2">
        <v>10.87</v>
      </c>
      <c r="G79" s="2">
        <v>10.02</v>
      </c>
      <c r="H79" s="2">
        <v>10.039999999999999</v>
      </c>
      <c r="I79" s="2">
        <v>10.3</v>
      </c>
      <c r="J79" s="2">
        <v>10.23</v>
      </c>
      <c r="K79" s="2">
        <v>9.9600000000000009</v>
      </c>
      <c r="L79" s="2">
        <v>10.050000000000001</v>
      </c>
      <c r="M79" s="2">
        <v>9.83</v>
      </c>
      <c r="N79" s="2">
        <v>9.9600000000000009</v>
      </c>
      <c r="O79" s="2">
        <v>9.67</v>
      </c>
      <c r="P79" s="2">
        <v>10.66</v>
      </c>
      <c r="Q79" s="2">
        <v>11.13</v>
      </c>
      <c r="R79" s="2">
        <v>11.2</v>
      </c>
      <c r="S79" s="2">
        <v>10.78</v>
      </c>
      <c r="T79" s="2">
        <v>10.68</v>
      </c>
      <c r="U79" s="2">
        <v>9.7200000000000006</v>
      </c>
      <c r="V79" s="2">
        <v>9.86</v>
      </c>
      <c r="W79" s="2">
        <v>9.56</v>
      </c>
      <c r="X79" s="2">
        <v>10.119999999999999</v>
      </c>
      <c r="Y79" s="2">
        <v>8.5</v>
      </c>
      <c r="Z79" s="2">
        <v>9.15</v>
      </c>
      <c r="AA79" s="2">
        <v>9.92</v>
      </c>
      <c r="AB79" s="2">
        <v>8.94</v>
      </c>
      <c r="AC79" s="2">
        <v>10.7</v>
      </c>
      <c r="AD79" s="2">
        <v>10.78</v>
      </c>
      <c r="AE79" s="2">
        <v>9.68</v>
      </c>
      <c r="AF79" s="2">
        <v>9.92</v>
      </c>
      <c r="AG79" s="2">
        <v>9.06</v>
      </c>
      <c r="AH79" s="2">
        <v>9.08</v>
      </c>
      <c r="AI79" s="2">
        <v>10.65</v>
      </c>
      <c r="AJ79" s="2">
        <v>10.02</v>
      </c>
      <c r="AK79" s="2">
        <v>10.71</v>
      </c>
      <c r="AL79" s="2">
        <v>8.4700000000000006</v>
      </c>
      <c r="AM79" s="2">
        <v>7.85</v>
      </c>
      <c r="AN79" s="2">
        <v>10.36</v>
      </c>
      <c r="AO79" s="2">
        <v>11.29</v>
      </c>
      <c r="AP79" s="2">
        <v>10.32</v>
      </c>
      <c r="AQ79" s="2">
        <v>10.08</v>
      </c>
      <c r="AR79" s="2">
        <v>10.86</v>
      </c>
      <c r="AS79" s="2">
        <v>10.32</v>
      </c>
      <c r="AT79" s="2">
        <v>10.17</v>
      </c>
      <c r="AU79" s="2">
        <v>9.89</v>
      </c>
      <c r="AV79" s="2">
        <v>9.68</v>
      </c>
      <c r="AW79" s="2">
        <v>12.6</v>
      </c>
      <c r="AX79" s="2">
        <v>10.34</v>
      </c>
      <c r="AY79" s="2">
        <v>9.66</v>
      </c>
      <c r="AZ79" s="2">
        <v>9.34</v>
      </c>
      <c r="BA79" s="2">
        <v>8.9499999999999993</v>
      </c>
      <c r="BB79" s="2">
        <v>8.85</v>
      </c>
      <c r="BC79" s="2">
        <v>9.59</v>
      </c>
      <c r="BD79" s="2">
        <v>10.71</v>
      </c>
      <c r="BE79" s="2">
        <v>10.4</v>
      </c>
      <c r="BF79" s="2">
        <v>9.93</v>
      </c>
      <c r="BG79" s="2">
        <v>9.2799999999999994</v>
      </c>
      <c r="BH79" s="2">
        <v>10.18</v>
      </c>
      <c r="BI79" s="2">
        <v>9.85</v>
      </c>
      <c r="BJ79" s="2">
        <v>10.130000000000001</v>
      </c>
      <c r="BK79" s="2">
        <v>9.4700000000000006</v>
      </c>
      <c r="BL79" s="2">
        <v>10.1</v>
      </c>
      <c r="BM79" s="2">
        <v>9.8000000000000007</v>
      </c>
      <c r="BN79" s="2">
        <v>9.74</v>
      </c>
      <c r="BO79" s="2">
        <v>9.52</v>
      </c>
      <c r="BP79" s="2">
        <v>9.9600000000000009</v>
      </c>
      <c r="BQ79" s="2">
        <v>10.29</v>
      </c>
      <c r="BR79" s="2">
        <v>10.17</v>
      </c>
      <c r="BS79" s="2">
        <v>10.31</v>
      </c>
      <c r="BT79" s="2">
        <v>15.64</v>
      </c>
      <c r="BU79" s="2">
        <v>15.03</v>
      </c>
      <c r="BV79" s="2">
        <v>10.63</v>
      </c>
      <c r="BW79" s="2">
        <v>14.68</v>
      </c>
      <c r="BX79" s="2">
        <v>13.48</v>
      </c>
      <c r="BY79" s="2">
        <v>15.75</v>
      </c>
      <c r="BZ79" s="2">
        <v>14.86</v>
      </c>
      <c r="CA79" s="2">
        <v>14.83</v>
      </c>
      <c r="CB79" s="2">
        <v>6.29</v>
      </c>
      <c r="CC79" s="2">
        <v>2.8</v>
      </c>
      <c r="CD79" s="2">
        <v>2.2400000000000002</v>
      </c>
      <c r="CE79" s="2">
        <v>7.78</v>
      </c>
      <c r="CF79" s="2">
        <v>7.81</v>
      </c>
      <c r="CG79" s="2">
        <v>5.49</v>
      </c>
      <c r="CH79" s="2">
        <v>4.13</v>
      </c>
      <c r="CI79" s="2">
        <v>12.22</v>
      </c>
      <c r="CJ79" s="2">
        <v>12.33</v>
      </c>
      <c r="CK79" s="2">
        <v>6.27</v>
      </c>
      <c r="CL79" s="2">
        <v>10.44</v>
      </c>
      <c r="CM79" s="2">
        <v>15.12</v>
      </c>
      <c r="CN79" s="2">
        <v>9.7200000000000006</v>
      </c>
      <c r="CO79" s="2">
        <v>11.83</v>
      </c>
      <c r="CP79" s="2">
        <v>12.44</v>
      </c>
      <c r="CQ79" s="2">
        <v>13.61</v>
      </c>
    </row>
    <row r="80" spans="1:96" x14ac:dyDescent="0.2">
      <c r="A80" s="70" t="s">
        <v>10</v>
      </c>
      <c r="B80" s="15">
        <v>8.6266666666666669</v>
      </c>
      <c r="C80" s="2">
        <v>16</v>
      </c>
      <c r="D80" s="2">
        <v>18</v>
      </c>
      <c r="E80" s="2">
        <v>18</v>
      </c>
      <c r="F80" s="2">
        <v>18.8</v>
      </c>
      <c r="G80" s="2">
        <v>16.600000000000001</v>
      </c>
      <c r="H80" s="2">
        <v>17.3</v>
      </c>
      <c r="I80" s="2">
        <v>16.5</v>
      </c>
      <c r="J80" s="2">
        <v>16.2</v>
      </c>
      <c r="K80" s="2">
        <v>16.5</v>
      </c>
      <c r="L80" s="2">
        <v>16.100000000000001</v>
      </c>
      <c r="M80" s="2">
        <v>16.8</v>
      </c>
      <c r="N80" s="2">
        <v>16.8</v>
      </c>
      <c r="O80" s="2">
        <v>16.7</v>
      </c>
      <c r="P80" s="2">
        <v>17.7</v>
      </c>
      <c r="Q80" s="2">
        <v>17.899999999999999</v>
      </c>
      <c r="R80" s="2">
        <v>17.899999999999999</v>
      </c>
      <c r="S80" s="2">
        <v>18.600000000000001</v>
      </c>
      <c r="T80" s="2">
        <v>18.8</v>
      </c>
      <c r="U80" s="2">
        <v>18.899999999999999</v>
      </c>
      <c r="V80" s="2">
        <v>15.9</v>
      </c>
      <c r="W80" s="2">
        <v>16.5</v>
      </c>
      <c r="X80" s="2">
        <v>17</v>
      </c>
      <c r="Y80" s="2">
        <v>17.899999999999999</v>
      </c>
      <c r="Z80" s="2">
        <v>18</v>
      </c>
      <c r="AA80" s="2">
        <v>18.399999999999999</v>
      </c>
      <c r="AB80" s="2">
        <v>17.399999999999999</v>
      </c>
      <c r="AC80" s="2">
        <v>18.899999999999999</v>
      </c>
      <c r="AD80" s="2">
        <v>17.7</v>
      </c>
      <c r="AE80" s="2">
        <v>15.8</v>
      </c>
      <c r="AF80" s="2">
        <v>16.100000000000001</v>
      </c>
      <c r="AG80" s="2">
        <v>16.8</v>
      </c>
      <c r="AH80" s="2">
        <v>17.100000000000001</v>
      </c>
      <c r="AI80" s="2">
        <v>15.4</v>
      </c>
      <c r="AJ80" s="2">
        <v>15.9</v>
      </c>
      <c r="AK80" s="2">
        <v>16.100000000000001</v>
      </c>
      <c r="AL80" s="2">
        <v>17.5</v>
      </c>
      <c r="AM80" s="2">
        <v>16.5</v>
      </c>
      <c r="AN80" s="2">
        <v>18.7</v>
      </c>
      <c r="AO80" s="2">
        <v>15.3</v>
      </c>
      <c r="AP80" s="2">
        <v>15.6</v>
      </c>
      <c r="AQ80" s="2">
        <v>16</v>
      </c>
      <c r="AR80" s="2">
        <v>15.1</v>
      </c>
      <c r="AS80" s="2">
        <v>16.7</v>
      </c>
      <c r="AT80" s="2">
        <v>15.3</v>
      </c>
      <c r="AU80" s="2">
        <v>16.600000000000001</v>
      </c>
      <c r="AV80" s="2">
        <v>16.7</v>
      </c>
      <c r="AW80" s="2">
        <v>16.3</v>
      </c>
      <c r="AX80" s="2">
        <v>19.2</v>
      </c>
      <c r="AY80" s="2">
        <v>15</v>
      </c>
      <c r="AZ80" s="2">
        <v>14.3</v>
      </c>
      <c r="BA80" s="2">
        <v>15.6</v>
      </c>
      <c r="BB80" s="2">
        <v>14.9</v>
      </c>
      <c r="BC80" s="2">
        <v>16.3</v>
      </c>
      <c r="BD80" s="2">
        <v>15.1</v>
      </c>
      <c r="BE80" s="2">
        <v>15.3</v>
      </c>
      <c r="BF80" s="2">
        <v>15</v>
      </c>
      <c r="BG80" s="2">
        <v>15.6</v>
      </c>
      <c r="BH80" s="2">
        <v>17.100000000000001</v>
      </c>
      <c r="BI80" s="2">
        <v>15.8</v>
      </c>
      <c r="BJ80" s="2">
        <v>15.3</v>
      </c>
      <c r="BK80" s="2">
        <v>15.4</v>
      </c>
      <c r="BL80" s="2">
        <v>14.7</v>
      </c>
      <c r="BM80" s="2">
        <v>16.2</v>
      </c>
      <c r="BN80" s="2">
        <v>15.2</v>
      </c>
      <c r="BO80" s="2">
        <v>13.9</v>
      </c>
      <c r="BP80" s="2">
        <v>13.9</v>
      </c>
      <c r="BQ80" s="2">
        <v>14.2</v>
      </c>
      <c r="BR80" s="2">
        <v>14.1</v>
      </c>
      <c r="BS80" s="2">
        <v>15.1</v>
      </c>
      <c r="BT80" s="2">
        <v>11.5</v>
      </c>
      <c r="BU80" s="2">
        <v>11.6</v>
      </c>
      <c r="BV80" s="2">
        <v>15.5</v>
      </c>
      <c r="BW80" s="2">
        <v>12.2</v>
      </c>
      <c r="BX80" s="2">
        <v>13.3</v>
      </c>
      <c r="BY80" s="2">
        <v>12.6</v>
      </c>
      <c r="BZ80" s="2">
        <v>12.5</v>
      </c>
      <c r="CA80" s="2">
        <v>12.5</v>
      </c>
      <c r="CB80" s="2">
        <v>19.100000000000001</v>
      </c>
      <c r="CC80" s="2">
        <v>18.7</v>
      </c>
      <c r="CD80" s="2">
        <v>20.399999999999999</v>
      </c>
      <c r="CE80" s="2">
        <v>18.399999999999999</v>
      </c>
      <c r="CF80" s="2">
        <v>18.8</v>
      </c>
      <c r="CG80" s="2">
        <v>18.3</v>
      </c>
      <c r="CH80" s="2">
        <v>21</v>
      </c>
      <c r="CI80" s="2">
        <v>13.3</v>
      </c>
      <c r="CJ80" s="2">
        <v>13.2</v>
      </c>
      <c r="CK80" s="2">
        <v>16.100000000000001</v>
      </c>
      <c r="CL80" s="2">
        <v>15.9</v>
      </c>
      <c r="CM80" s="2">
        <v>5.6</v>
      </c>
      <c r="CN80" s="2">
        <v>17.2</v>
      </c>
      <c r="CO80" s="2">
        <v>14.4</v>
      </c>
      <c r="CP80" s="2">
        <v>12.8</v>
      </c>
      <c r="CQ80" s="2">
        <v>10.5</v>
      </c>
    </row>
    <row r="81" spans="1:96" x14ac:dyDescent="0.2">
      <c r="A81" s="70" t="s">
        <v>11</v>
      </c>
      <c r="B81" s="15">
        <v>0.25666666666666665</v>
      </c>
      <c r="C81" s="2">
        <v>0.33</v>
      </c>
      <c r="D81" s="2">
        <v>0.4</v>
      </c>
      <c r="E81" s="2">
        <v>0.39</v>
      </c>
      <c r="F81" s="2">
        <v>0.41</v>
      </c>
      <c r="G81" s="2">
        <v>0.36</v>
      </c>
      <c r="H81" s="2">
        <v>0.4</v>
      </c>
      <c r="I81" s="2">
        <v>0.36</v>
      </c>
      <c r="J81" s="2">
        <v>0.28999999999999998</v>
      </c>
      <c r="K81" s="2">
        <v>0.3</v>
      </c>
      <c r="L81" s="2">
        <v>0.34</v>
      </c>
      <c r="M81" s="2">
        <v>0.34</v>
      </c>
      <c r="N81" s="2">
        <v>0.35</v>
      </c>
      <c r="O81" s="2">
        <v>0.34</v>
      </c>
      <c r="P81" s="2">
        <v>0.4</v>
      </c>
      <c r="Q81" s="2">
        <v>0.39</v>
      </c>
      <c r="R81" s="2">
        <v>0.39</v>
      </c>
      <c r="S81" s="2">
        <v>0.41</v>
      </c>
      <c r="T81" s="2">
        <v>0.41</v>
      </c>
      <c r="U81" s="2">
        <v>0.42</v>
      </c>
      <c r="V81" s="2">
        <v>0.31</v>
      </c>
      <c r="W81" s="2">
        <v>0.31</v>
      </c>
      <c r="X81" s="2">
        <v>0.36</v>
      </c>
      <c r="Y81" s="2">
        <v>0.32</v>
      </c>
      <c r="Z81" s="2">
        <v>0.33</v>
      </c>
      <c r="AA81" s="2">
        <v>0.4</v>
      </c>
      <c r="AB81" s="2">
        <v>0.33</v>
      </c>
      <c r="AC81" s="2">
        <v>0.42</v>
      </c>
      <c r="AD81" s="2">
        <v>0.39</v>
      </c>
      <c r="AE81" s="2">
        <v>0.34</v>
      </c>
      <c r="AF81" s="2">
        <v>0.31</v>
      </c>
      <c r="AG81" s="2">
        <v>0.34</v>
      </c>
      <c r="AH81" s="2">
        <v>0.34</v>
      </c>
      <c r="AI81" s="2">
        <v>0.28000000000000003</v>
      </c>
      <c r="AJ81" s="2">
        <v>0.32</v>
      </c>
      <c r="AK81" s="2">
        <v>0.34</v>
      </c>
      <c r="AL81" s="2">
        <v>0.36</v>
      </c>
      <c r="AM81" s="2">
        <v>0.34</v>
      </c>
      <c r="AN81" s="2">
        <v>0.37</v>
      </c>
      <c r="AO81" s="2">
        <v>0.33</v>
      </c>
      <c r="AP81" s="2">
        <v>0.2</v>
      </c>
      <c r="AQ81" s="2">
        <v>0.32</v>
      </c>
      <c r="AR81" s="2">
        <v>0.17</v>
      </c>
      <c r="AS81" s="2">
        <v>0.24</v>
      </c>
      <c r="AT81" s="2">
        <v>0.28000000000000003</v>
      </c>
      <c r="AU81" s="2">
        <v>0.28999999999999998</v>
      </c>
      <c r="AV81" s="2">
        <v>0.2</v>
      </c>
      <c r="AW81" s="2">
        <v>0.1</v>
      </c>
      <c r="AX81" s="2">
        <v>0.13</v>
      </c>
      <c r="AY81" s="2">
        <v>0.27</v>
      </c>
      <c r="AZ81" s="2">
        <v>0.27</v>
      </c>
      <c r="BA81" s="2">
        <v>0.3</v>
      </c>
      <c r="BB81" s="2">
        <v>0.23</v>
      </c>
      <c r="BC81" s="2">
        <v>0.31</v>
      </c>
      <c r="BD81" s="2">
        <v>0.21</v>
      </c>
      <c r="BE81" s="2">
        <v>0.17</v>
      </c>
      <c r="BF81" s="2">
        <v>0.15</v>
      </c>
      <c r="BG81" s="2">
        <v>0.16</v>
      </c>
      <c r="BH81" s="2">
        <v>0.18</v>
      </c>
      <c r="BI81" s="2">
        <v>0.28999999999999998</v>
      </c>
      <c r="BJ81" s="2">
        <v>0.3</v>
      </c>
      <c r="BK81" s="2">
        <v>0.35</v>
      </c>
      <c r="BL81" s="2">
        <v>0.28000000000000003</v>
      </c>
      <c r="BM81" s="2">
        <v>0.34</v>
      </c>
      <c r="BN81" s="2">
        <v>0.3</v>
      </c>
      <c r="BO81" s="2">
        <v>0.25</v>
      </c>
      <c r="BP81" s="2">
        <v>0.23</v>
      </c>
      <c r="BQ81" s="2">
        <v>0.17</v>
      </c>
      <c r="BR81" s="2">
        <v>0.18</v>
      </c>
      <c r="BS81" s="2">
        <v>0.32</v>
      </c>
      <c r="BT81" s="2">
        <v>0.22</v>
      </c>
      <c r="BU81" s="2">
        <v>0.22</v>
      </c>
      <c r="BV81" s="2">
        <v>0.31</v>
      </c>
      <c r="BW81" s="2">
        <v>0.25</v>
      </c>
      <c r="BX81" s="2">
        <v>0.25</v>
      </c>
      <c r="BY81" s="2">
        <v>0.22</v>
      </c>
      <c r="BZ81" s="2">
        <v>0.24</v>
      </c>
      <c r="CA81" s="2">
        <v>0.25</v>
      </c>
      <c r="CB81" s="2">
        <v>0.41</v>
      </c>
      <c r="CC81" s="2">
        <v>0.42</v>
      </c>
      <c r="CD81" s="2">
        <v>0.47</v>
      </c>
      <c r="CE81" s="2">
        <v>0.4</v>
      </c>
      <c r="CF81" s="2">
        <v>0.4</v>
      </c>
      <c r="CG81" s="2">
        <v>0.33</v>
      </c>
      <c r="CH81" s="2">
        <v>0.25</v>
      </c>
      <c r="CI81" s="2">
        <v>0.22</v>
      </c>
      <c r="CJ81" s="2">
        <v>0.22</v>
      </c>
      <c r="CK81" s="2">
        <v>0.3</v>
      </c>
      <c r="CL81" s="2">
        <v>0.33</v>
      </c>
      <c r="CM81" s="2">
        <v>0.16</v>
      </c>
      <c r="CN81" s="2">
        <v>0.34</v>
      </c>
      <c r="CO81" s="2">
        <v>0.3</v>
      </c>
      <c r="CP81" s="2">
        <v>0.31</v>
      </c>
      <c r="CQ81" s="2">
        <v>0.27</v>
      </c>
    </row>
    <row r="82" spans="1:96" x14ac:dyDescent="0.2">
      <c r="A82" s="70" t="s">
        <v>12</v>
      </c>
      <c r="B82" s="15">
        <v>4.4300000000000006</v>
      </c>
      <c r="C82" s="2">
        <v>8.34</v>
      </c>
      <c r="D82" s="2">
        <v>9.09</v>
      </c>
      <c r="E82" s="2">
        <v>9.51</v>
      </c>
      <c r="F82" s="2">
        <v>10.83</v>
      </c>
      <c r="G82" s="2">
        <v>8.67</v>
      </c>
      <c r="H82" s="2">
        <v>8.39</v>
      </c>
      <c r="I82" s="2">
        <v>8.4499999999999993</v>
      </c>
      <c r="J82" s="2">
        <v>8.69</v>
      </c>
      <c r="K82" s="2">
        <v>8.59</v>
      </c>
      <c r="L82" s="2">
        <v>8.41</v>
      </c>
      <c r="M82" s="2">
        <v>8.9</v>
      </c>
      <c r="N82" s="2">
        <v>8.77</v>
      </c>
      <c r="O82" s="2">
        <v>8.4700000000000006</v>
      </c>
      <c r="P82" s="2">
        <v>8.76</v>
      </c>
      <c r="Q82" s="2">
        <v>8.69</v>
      </c>
      <c r="R82" s="2">
        <v>8.82</v>
      </c>
      <c r="S82" s="2">
        <v>9.49</v>
      </c>
      <c r="T82" s="2">
        <v>10.41</v>
      </c>
      <c r="U82" s="2">
        <v>8.27</v>
      </c>
      <c r="V82" s="2">
        <v>8.57</v>
      </c>
      <c r="W82" s="2">
        <v>8.25</v>
      </c>
      <c r="X82" s="2">
        <v>8.86</v>
      </c>
      <c r="Y82" s="2">
        <v>7.7</v>
      </c>
      <c r="Z82" s="2">
        <v>8.23</v>
      </c>
      <c r="AA82" s="2">
        <v>9.02</v>
      </c>
      <c r="AB82" s="2">
        <v>8.09</v>
      </c>
      <c r="AC82" s="2">
        <v>9.7200000000000006</v>
      </c>
      <c r="AD82" s="2">
        <v>8.67</v>
      </c>
      <c r="AE82" s="2">
        <v>8.43</v>
      </c>
      <c r="AF82" s="2">
        <v>8.39</v>
      </c>
      <c r="AG82" s="2">
        <v>9.19</v>
      </c>
      <c r="AH82" s="2">
        <v>9.0399999999999991</v>
      </c>
      <c r="AI82" s="2">
        <v>8.41</v>
      </c>
      <c r="AJ82" s="2">
        <v>8.15</v>
      </c>
      <c r="AK82" s="2">
        <v>8.73</v>
      </c>
      <c r="AL82" s="2">
        <v>9.82</v>
      </c>
      <c r="AM82" s="2">
        <v>10.48</v>
      </c>
      <c r="AN82" s="2">
        <v>9.3800000000000008</v>
      </c>
      <c r="AO82" s="2">
        <v>8.73</v>
      </c>
      <c r="AP82" s="2">
        <v>8.89</v>
      </c>
      <c r="AQ82" s="2">
        <v>9.84</v>
      </c>
      <c r="AR82" s="2">
        <v>9.3699999999999992</v>
      </c>
      <c r="AS82" s="2">
        <v>9.91</v>
      </c>
      <c r="AT82" s="2">
        <v>8.56</v>
      </c>
      <c r="AU82" s="2">
        <v>8.9499999999999993</v>
      </c>
      <c r="AV82" s="2">
        <v>8.5399999999999991</v>
      </c>
      <c r="AW82" s="2">
        <v>10.92</v>
      </c>
      <c r="AX82" s="2">
        <v>11.62</v>
      </c>
      <c r="AY82" s="2">
        <v>8.8000000000000007</v>
      </c>
      <c r="AZ82" s="2">
        <v>10.79</v>
      </c>
      <c r="BA82" s="2">
        <v>11.52</v>
      </c>
      <c r="BB82" s="2">
        <v>11.46</v>
      </c>
      <c r="BC82" s="2">
        <v>8.42</v>
      </c>
      <c r="BD82" s="2">
        <v>11.16</v>
      </c>
      <c r="BE82" s="2">
        <v>10.89</v>
      </c>
      <c r="BF82" s="2">
        <v>13.57</v>
      </c>
      <c r="BG82" s="2">
        <v>14.82</v>
      </c>
      <c r="BH82" s="2">
        <v>13.49</v>
      </c>
      <c r="BI82" s="2">
        <v>8.39</v>
      </c>
      <c r="BJ82" s="2">
        <v>8.42</v>
      </c>
      <c r="BK82" s="2">
        <v>9.06</v>
      </c>
      <c r="BL82" s="2">
        <v>9.49</v>
      </c>
      <c r="BM82" s="2">
        <v>8.94</v>
      </c>
      <c r="BN82" s="2">
        <v>9.14</v>
      </c>
      <c r="BO82" s="2">
        <v>14.28</v>
      </c>
      <c r="BP82" s="2">
        <v>12.14</v>
      </c>
      <c r="BQ82" s="2">
        <v>14.34</v>
      </c>
      <c r="BR82" s="2">
        <v>15.12</v>
      </c>
      <c r="BS82" s="2">
        <v>8.68</v>
      </c>
      <c r="BT82" s="2">
        <v>4.9400000000000004</v>
      </c>
      <c r="BU82" s="2">
        <v>4.5</v>
      </c>
      <c r="BV82" s="2">
        <v>9.42</v>
      </c>
      <c r="BW82" s="2">
        <v>5.64</v>
      </c>
      <c r="BX82" s="2">
        <v>6.15</v>
      </c>
      <c r="BY82" s="2">
        <v>4.5599999999999996</v>
      </c>
      <c r="BZ82" s="2">
        <v>3.94</v>
      </c>
      <c r="CA82" s="2">
        <v>3.98</v>
      </c>
      <c r="CB82" s="2">
        <v>14.2</v>
      </c>
      <c r="CC82" s="2">
        <v>19.75</v>
      </c>
      <c r="CD82" s="2">
        <v>21.53</v>
      </c>
      <c r="CE82" s="2">
        <v>11.24</v>
      </c>
      <c r="CF82" s="2">
        <v>10.9</v>
      </c>
      <c r="CG82" s="2">
        <v>16.27</v>
      </c>
      <c r="CH82" s="2">
        <v>5.53</v>
      </c>
      <c r="CI82" s="2">
        <v>10.1</v>
      </c>
      <c r="CJ82" s="2">
        <v>10</v>
      </c>
      <c r="CK82" s="2">
        <v>5.19</v>
      </c>
      <c r="CL82" s="2">
        <v>8.74</v>
      </c>
      <c r="CM82" s="2">
        <v>5.1100000000000003</v>
      </c>
      <c r="CN82" s="2">
        <v>8.64</v>
      </c>
      <c r="CO82" s="2">
        <v>8.73</v>
      </c>
      <c r="CP82" s="2">
        <v>8.3800000000000008</v>
      </c>
      <c r="CQ82" s="2">
        <v>8.48</v>
      </c>
    </row>
    <row r="83" spans="1:96" x14ac:dyDescent="0.2">
      <c r="A83" s="70" t="s">
        <v>13</v>
      </c>
      <c r="B83" s="15">
        <v>8.0966666666666658</v>
      </c>
      <c r="C83" s="2">
        <v>6.36</v>
      </c>
      <c r="D83" s="2">
        <v>7.52</v>
      </c>
      <c r="E83" s="2">
        <v>7.84</v>
      </c>
      <c r="F83" s="2">
        <v>7.75</v>
      </c>
      <c r="G83" s="2">
        <v>6.98</v>
      </c>
      <c r="H83" s="2">
        <v>7.07</v>
      </c>
      <c r="I83" s="2">
        <v>6.52</v>
      </c>
      <c r="J83" s="2">
        <v>6.58</v>
      </c>
      <c r="K83" s="2">
        <v>6.69</v>
      </c>
      <c r="L83" s="2">
        <v>6.32</v>
      </c>
      <c r="M83" s="2">
        <v>6.14</v>
      </c>
      <c r="N83" s="2">
        <v>6.24</v>
      </c>
      <c r="O83" s="2">
        <v>6.6</v>
      </c>
      <c r="P83" s="2">
        <v>7.53</v>
      </c>
      <c r="Q83" s="2">
        <v>7.54</v>
      </c>
      <c r="R83" s="2">
        <v>7.76</v>
      </c>
      <c r="S83" s="2">
        <v>8.19</v>
      </c>
      <c r="T83" s="2">
        <v>7.84</v>
      </c>
      <c r="U83" s="2">
        <v>6.81</v>
      </c>
      <c r="V83" s="2">
        <v>6.04</v>
      </c>
      <c r="W83" s="2">
        <v>6.17</v>
      </c>
      <c r="X83" s="2">
        <v>6.57</v>
      </c>
      <c r="Y83" s="2">
        <v>6.63</v>
      </c>
      <c r="Z83" s="2">
        <v>6.23</v>
      </c>
      <c r="AA83" s="2">
        <v>7.57</v>
      </c>
      <c r="AB83" s="2">
        <v>6.35</v>
      </c>
      <c r="AC83" s="2">
        <v>8.02</v>
      </c>
      <c r="AD83" s="2">
        <v>7.83</v>
      </c>
      <c r="AE83" s="2">
        <v>6.45</v>
      </c>
      <c r="AF83" s="2">
        <v>6.07</v>
      </c>
      <c r="AG83" s="2">
        <v>5.74</v>
      </c>
      <c r="AH83" s="2">
        <v>5.86</v>
      </c>
      <c r="AI83" s="2">
        <v>6.38</v>
      </c>
      <c r="AJ83" s="2">
        <v>6.5</v>
      </c>
      <c r="AK83" s="2">
        <v>6.27</v>
      </c>
      <c r="AL83" s="2">
        <v>5.77</v>
      </c>
      <c r="AM83" s="2">
        <v>5.76</v>
      </c>
      <c r="AN83" s="2">
        <v>7.39</v>
      </c>
      <c r="AO83" s="2">
        <v>6.31</v>
      </c>
      <c r="AP83" s="2">
        <v>5.26</v>
      </c>
      <c r="AQ83" s="2">
        <v>5.9</v>
      </c>
      <c r="AR83" s="2">
        <v>5.13</v>
      </c>
      <c r="AS83" s="2">
        <v>5.86</v>
      </c>
      <c r="AT83" s="2">
        <v>6.04</v>
      </c>
      <c r="AU83" s="2">
        <v>6.37</v>
      </c>
      <c r="AV83" s="2">
        <v>5.62</v>
      </c>
      <c r="AW83" s="2">
        <v>3.64</v>
      </c>
      <c r="AX83" s="2">
        <v>3.44</v>
      </c>
      <c r="AY83" s="2">
        <v>6.15</v>
      </c>
      <c r="AZ83" s="2">
        <v>5.86</v>
      </c>
      <c r="BA83" s="2">
        <v>6.04</v>
      </c>
      <c r="BB83" s="2">
        <v>5.39</v>
      </c>
      <c r="BC83" s="2">
        <v>5.88</v>
      </c>
      <c r="BD83" s="2">
        <v>4.24</v>
      </c>
      <c r="BE83" s="2">
        <v>4.3099999999999996</v>
      </c>
      <c r="BF83" s="2">
        <v>3.63</v>
      </c>
      <c r="BG83" s="2">
        <v>3.44</v>
      </c>
      <c r="BH83" s="2">
        <v>3.93</v>
      </c>
      <c r="BI83" s="2">
        <v>6.17</v>
      </c>
      <c r="BJ83" s="2">
        <v>6.22</v>
      </c>
      <c r="BK83" s="2">
        <v>5.75</v>
      </c>
      <c r="BL83" s="2">
        <v>5.18</v>
      </c>
      <c r="BM83" s="2">
        <v>6.36</v>
      </c>
      <c r="BN83" s="2">
        <v>5.9</v>
      </c>
      <c r="BO83" s="2">
        <v>4.4800000000000004</v>
      </c>
      <c r="BP83" s="2">
        <v>4.3899999999999997</v>
      </c>
      <c r="BQ83" s="2">
        <v>4.59</v>
      </c>
      <c r="BR83" s="2">
        <v>4.62</v>
      </c>
      <c r="BS83" s="2">
        <v>6.24</v>
      </c>
      <c r="BT83" s="2">
        <v>6.86</v>
      </c>
      <c r="BU83" s="2">
        <v>8.89</v>
      </c>
      <c r="BV83" s="2">
        <v>6.2</v>
      </c>
      <c r="BW83" s="2">
        <v>6.62</v>
      </c>
      <c r="BX83" s="2">
        <v>6.67</v>
      </c>
      <c r="BY83" s="2">
        <v>6.59</v>
      </c>
      <c r="BZ83" s="2">
        <v>8.7799999999999994</v>
      </c>
      <c r="CA83" s="2">
        <v>8.75</v>
      </c>
      <c r="CB83" s="2">
        <v>4.8499999999999996</v>
      </c>
      <c r="CC83" s="2">
        <v>5.44</v>
      </c>
      <c r="CD83" s="2">
        <v>4.9000000000000004</v>
      </c>
      <c r="CE83" s="2">
        <v>4.83</v>
      </c>
      <c r="CF83" s="2">
        <v>4.9800000000000004</v>
      </c>
      <c r="CG83" s="2">
        <v>4.72</v>
      </c>
      <c r="CH83" s="2">
        <v>6.84</v>
      </c>
      <c r="CI83" s="2">
        <v>6.06</v>
      </c>
      <c r="CJ83" s="2">
        <v>7.44</v>
      </c>
      <c r="CK83" s="2">
        <v>6.94</v>
      </c>
      <c r="CL83" s="2">
        <v>6.25</v>
      </c>
      <c r="CM83" s="2">
        <v>7.62</v>
      </c>
      <c r="CN83" s="2">
        <v>6.39</v>
      </c>
      <c r="CO83" s="2">
        <v>6.53</v>
      </c>
      <c r="CP83" s="2">
        <v>5.75</v>
      </c>
      <c r="CQ83" s="2">
        <v>6.36</v>
      </c>
    </row>
    <row r="84" spans="1:96" ht="18" x14ac:dyDescent="0.25">
      <c r="A84" s="70" t="s">
        <v>197</v>
      </c>
      <c r="B84" s="15">
        <v>3.42</v>
      </c>
      <c r="C84" s="2">
        <v>2.8</v>
      </c>
      <c r="D84" s="2">
        <v>2.2999999999999998</v>
      </c>
      <c r="E84" s="2">
        <v>2.8</v>
      </c>
      <c r="F84" s="2">
        <v>2.4</v>
      </c>
      <c r="G84" s="2">
        <v>2.8</v>
      </c>
      <c r="H84" s="2">
        <v>2.9</v>
      </c>
      <c r="I84" s="2">
        <v>2.9</v>
      </c>
      <c r="J84" s="2">
        <v>2.5</v>
      </c>
      <c r="K84" s="2">
        <v>3.1</v>
      </c>
      <c r="L84" s="2">
        <v>3.1</v>
      </c>
      <c r="M84" s="2">
        <v>2.4</v>
      </c>
      <c r="N84" s="2">
        <v>2.7</v>
      </c>
      <c r="O84" s="2">
        <v>3.2</v>
      </c>
      <c r="P84" s="2">
        <v>3</v>
      </c>
      <c r="Q84" s="2">
        <v>2.9</v>
      </c>
      <c r="R84" s="2">
        <v>3</v>
      </c>
      <c r="S84" s="2">
        <v>2.8</v>
      </c>
      <c r="T84" s="2">
        <v>2.5</v>
      </c>
      <c r="U84" s="2">
        <v>3</v>
      </c>
      <c r="V84" s="2">
        <v>3.2</v>
      </c>
      <c r="W84" s="2">
        <v>2.9</v>
      </c>
      <c r="X84" s="2">
        <v>2.9</v>
      </c>
      <c r="Y84" s="2">
        <v>2.5</v>
      </c>
      <c r="Z84" s="2">
        <v>3.1</v>
      </c>
      <c r="AA84" s="2">
        <v>2.7</v>
      </c>
      <c r="AB84" s="2">
        <v>2.8</v>
      </c>
      <c r="AC84" s="2">
        <v>2.8</v>
      </c>
      <c r="AD84" s="2">
        <v>2.9</v>
      </c>
      <c r="AE84" s="2">
        <v>3</v>
      </c>
      <c r="AF84" s="2">
        <v>3.1</v>
      </c>
      <c r="AG84" s="2">
        <v>2.5</v>
      </c>
      <c r="AH84" s="2">
        <v>2.5</v>
      </c>
      <c r="AI84" s="2">
        <v>3.1</v>
      </c>
      <c r="AJ84" s="2">
        <v>3.1</v>
      </c>
      <c r="AK84" s="2">
        <v>3</v>
      </c>
      <c r="AL84" s="2">
        <v>2.4</v>
      </c>
      <c r="AM84" s="2">
        <v>2.5</v>
      </c>
      <c r="AN84" s="2">
        <v>3.1</v>
      </c>
      <c r="AO84" s="2">
        <v>3.3</v>
      </c>
      <c r="AP84" s="2">
        <v>3.1</v>
      </c>
      <c r="AQ84" s="2">
        <v>3.3</v>
      </c>
      <c r="AR84" s="2">
        <v>2.6</v>
      </c>
      <c r="AS84" s="2">
        <v>3</v>
      </c>
      <c r="AT84" s="2">
        <v>3</v>
      </c>
      <c r="AU84" s="2">
        <v>2.9</v>
      </c>
      <c r="AV84" s="2">
        <v>3.4</v>
      </c>
      <c r="AW84" s="2">
        <v>3.3</v>
      </c>
      <c r="AX84" s="2">
        <v>2.9</v>
      </c>
      <c r="AY84" s="2">
        <v>3.5</v>
      </c>
      <c r="AZ84" s="2">
        <v>3.6</v>
      </c>
      <c r="BA84" s="2">
        <v>3.6</v>
      </c>
      <c r="BB84" s="2">
        <v>3</v>
      </c>
      <c r="BC84" s="2">
        <v>2.8</v>
      </c>
      <c r="BD84" s="2">
        <v>2.9</v>
      </c>
      <c r="BE84" s="2">
        <v>3.2</v>
      </c>
      <c r="BF84" s="2">
        <v>2.6</v>
      </c>
      <c r="BG84" s="2">
        <v>2.2999999999999998</v>
      </c>
      <c r="BH84" s="2">
        <v>3</v>
      </c>
      <c r="BI84" s="2">
        <v>2.9</v>
      </c>
      <c r="BJ84" s="2">
        <v>3.2</v>
      </c>
      <c r="BK84" s="2">
        <v>3.3</v>
      </c>
      <c r="BL84" s="2">
        <v>3.3</v>
      </c>
      <c r="BM84" s="2">
        <v>3.2</v>
      </c>
      <c r="BN84" s="2">
        <v>3.2</v>
      </c>
      <c r="BO84" s="2">
        <v>2.4</v>
      </c>
      <c r="BP84" s="2">
        <v>2.8</v>
      </c>
      <c r="BQ84" s="2">
        <v>2.6</v>
      </c>
      <c r="BR84" s="2">
        <v>2.5</v>
      </c>
      <c r="BS84" s="2">
        <v>3.4</v>
      </c>
      <c r="BT84" s="2">
        <v>5.0999999999999996</v>
      </c>
      <c r="BU84" s="2">
        <v>5</v>
      </c>
      <c r="BV84" s="2">
        <v>3.5</v>
      </c>
      <c r="BW84" s="2">
        <v>4.5</v>
      </c>
      <c r="BX84" s="2">
        <v>4.2</v>
      </c>
      <c r="BY84" s="2">
        <v>5.3</v>
      </c>
      <c r="BZ84" s="2">
        <v>5</v>
      </c>
      <c r="CA84" s="2">
        <v>5</v>
      </c>
      <c r="CB84" s="2">
        <v>2.2999999999999998</v>
      </c>
      <c r="CC84" s="2">
        <v>0.4</v>
      </c>
      <c r="CD84" s="2">
        <v>0</v>
      </c>
      <c r="CE84" s="2">
        <v>3.3</v>
      </c>
      <c r="CF84" s="2">
        <v>3</v>
      </c>
      <c r="CG84" s="2">
        <v>1.6</v>
      </c>
      <c r="CH84" s="2">
        <v>1.6</v>
      </c>
      <c r="CI84" s="2">
        <v>2.8</v>
      </c>
      <c r="CJ84" s="2">
        <v>2.7</v>
      </c>
      <c r="CK84" s="2">
        <v>1.4</v>
      </c>
      <c r="CL84" s="2">
        <v>3.2</v>
      </c>
      <c r="CM84" s="2">
        <v>3.3</v>
      </c>
      <c r="CN84" s="2">
        <v>3</v>
      </c>
      <c r="CO84" s="2">
        <v>3.4</v>
      </c>
      <c r="CP84" s="2">
        <v>3.3</v>
      </c>
      <c r="CQ84" s="2">
        <v>3.4</v>
      </c>
    </row>
    <row r="85" spans="1:96" ht="18" x14ac:dyDescent="0.25">
      <c r="A85" s="70" t="s">
        <v>198</v>
      </c>
      <c r="B85" s="15">
        <v>1.7733333333333334</v>
      </c>
      <c r="C85" s="2">
        <v>0.48</v>
      </c>
      <c r="D85" s="2">
        <v>0.14000000000000001</v>
      </c>
      <c r="E85" s="2">
        <v>0.12</v>
      </c>
      <c r="F85" s="2">
        <v>7.0000000000000007E-2</v>
      </c>
      <c r="G85" s="2">
        <v>0.43</v>
      </c>
      <c r="H85" s="2">
        <v>0.49</v>
      </c>
      <c r="I85" s="2">
        <v>0.45</v>
      </c>
      <c r="J85" s="2">
        <v>0.43</v>
      </c>
      <c r="K85" s="2">
        <v>0.48</v>
      </c>
      <c r="L85" s="2">
        <v>0.44</v>
      </c>
      <c r="M85" s="2">
        <v>0.38</v>
      </c>
      <c r="N85" s="2">
        <v>0.37</v>
      </c>
      <c r="O85" s="2">
        <v>0.41</v>
      </c>
      <c r="P85" s="2">
        <v>0.19</v>
      </c>
      <c r="Q85" s="2">
        <v>0.19</v>
      </c>
      <c r="R85" s="2">
        <v>0.18</v>
      </c>
      <c r="S85" s="2">
        <v>0.13</v>
      </c>
      <c r="T85" s="2">
        <v>0.1</v>
      </c>
      <c r="U85" s="2">
        <v>0.33</v>
      </c>
      <c r="V85" s="2">
        <v>0.47</v>
      </c>
      <c r="W85" s="2">
        <v>0.49</v>
      </c>
      <c r="X85" s="2">
        <v>0.4</v>
      </c>
      <c r="Y85" s="2">
        <v>0.54</v>
      </c>
      <c r="Z85" s="2">
        <v>0.45</v>
      </c>
      <c r="AA85" s="2">
        <v>0.28999999999999998</v>
      </c>
      <c r="AB85" s="2">
        <v>0.51</v>
      </c>
      <c r="AC85" s="2">
        <v>0.16</v>
      </c>
      <c r="AD85" s="2">
        <v>0.23</v>
      </c>
      <c r="AE85" s="2">
        <v>0.44</v>
      </c>
      <c r="AF85" s="2">
        <v>0.47</v>
      </c>
      <c r="AG85" s="2">
        <v>0.35</v>
      </c>
      <c r="AH85" s="2">
        <v>0.34</v>
      </c>
      <c r="AI85" s="2">
        <v>0.47</v>
      </c>
      <c r="AJ85" s="2">
        <v>0.45</v>
      </c>
      <c r="AK85" s="2">
        <v>0.42</v>
      </c>
      <c r="AL85" s="2">
        <v>0.35</v>
      </c>
      <c r="AM85" s="2">
        <v>0.36</v>
      </c>
      <c r="AN85" s="2">
        <v>0.2</v>
      </c>
      <c r="AO85" s="2">
        <v>0.45</v>
      </c>
      <c r="AP85" s="2">
        <v>0.31</v>
      </c>
      <c r="AQ85" s="2">
        <v>0.41</v>
      </c>
      <c r="AR85" s="2">
        <v>0.18</v>
      </c>
      <c r="AS85" s="2">
        <v>0.2</v>
      </c>
      <c r="AT85" s="2">
        <v>0.4</v>
      </c>
      <c r="AU85" s="2">
        <v>0.34</v>
      </c>
      <c r="AV85" s="2">
        <v>0.4</v>
      </c>
      <c r="AW85" s="2">
        <v>7.0000000000000007E-2</v>
      </c>
      <c r="AX85" s="2">
        <v>0.04</v>
      </c>
      <c r="AY85" s="2">
        <v>0.42</v>
      </c>
      <c r="AZ85" s="2">
        <v>0.35</v>
      </c>
      <c r="BA85" s="2">
        <v>0.35</v>
      </c>
      <c r="BB85" s="2">
        <v>0.45</v>
      </c>
      <c r="BC85" s="2">
        <v>0.49</v>
      </c>
      <c r="BD85" s="2">
        <v>0.36</v>
      </c>
      <c r="BE85" s="2">
        <v>0.35</v>
      </c>
      <c r="BF85" s="2">
        <v>0.32</v>
      </c>
      <c r="BG85" s="2">
        <v>0.33</v>
      </c>
      <c r="BH85" s="2">
        <v>0.3</v>
      </c>
      <c r="BI85" s="2">
        <v>0.44</v>
      </c>
      <c r="BJ85" s="2">
        <v>0.46</v>
      </c>
      <c r="BK85" s="2">
        <v>0.41</v>
      </c>
      <c r="BL85" s="2">
        <v>0.43</v>
      </c>
      <c r="BM85" s="2">
        <v>0.42</v>
      </c>
      <c r="BN85" s="2">
        <v>0.43</v>
      </c>
      <c r="BO85" s="2">
        <v>0.35</v>
      </c>
      <c r="BP85" s="2">
        <v>0.4</v>
      </c>
      <c r="BQ85" s="2">
        <v>0.28999999999999998</v>
      </c>
      <c r="BR85" s="2">
        <v>0.24</v>
      </c>
      <c r="BS85" s="2">
        <v>0.43</v>
      </c>
      <c r="BT85" s="2">
        <v>0.54</v>
      </c>
      <c r="BU85" s="2">
        <v>0.56999999999999995</v>
      </c>
      <c r="BV85" s="2">
        <v>0.4</v>
      </c>
      <c r="BW85" s="2">
        <v>0.56000000000000005</v>
      </c>
      <c r="BX85" s="2">
        <v>0.53</v>
      </c>
      <c r="BY85" s="2">
        <v>0.51</v>
      </c>
      <c r="BZ85" s="2">
        <v>0.53</v>
      </c>
      <c r="CA85" s="2">
        <v>0.53</v>
      </c>
      <c r="CB85" s="2">
        <v>0.16</v>
      </c>
      <c r="CC85" s="2">
        <v>0.01</v>
      </c>
      <c r="CD85" s="2">
        <v>0</v>
      </c>
      <c r="CE85" s="2">
        <v>0.27</v>
      </c>
      <c r="CF85" s="2">
        <v>0.27</v>
      </c>
      <c r="CG85" s="2">
        <v>0.19</v>
      </c>
      <c r="CH85" s="2">
        <v>0.19</v>
      </c>
      <c r="CI85" s="2">
        <v>0.76</v>
      </c>
      <c r="CJ85" s="2">
        <v>0.74</v>
      </c>
      <c r="CK85" s="2">
        <v>0.4</v>
      </c>
      <c r="CL85" s="2">
        <v>0.39</v>
      </c>
      <c r="CM85" s="2">
        <v>0.65</v>
      </c>
      <c r="CN85" s="2">
        <v>0.38</v>
      </c>
      <c r="CO85" s="2">
        <v>0.41</v>
      </c>
      <c r="CP85" s="2">
        <v>0.51</v>
      </c>
      <c r="CQ85" s="2">
        <v>0.56000000000000005</v>
      </c>
    </row>
    <row r="86" spans="1:96" ht="18" x14ac:dyDescent="0.25">
      <c r="A86" s="70" t="s">
        <v>199</v>
      </c>
      <c r="B86" s="15">
        <v>2.3833333333333333</v>
      </c>
      <c r="C86" s="2">
        <v>0.87</v>
      </c>
      <c r="D86" s="2">
        <v>0.72</v>
      </c>
      <c r="E86" s="2">
        <v>0.56999999999999995</v>
      </c>
      <c r="F86" s="2">
        <v>0.52</v>
      </c>
      <c r="G86" s="2">
        <v>0.8</v>
      </c>
      <c r="H86" s="2">
        <v>0.85</v>
      </c>
      <c r="I86" s="2">
        <v>0.81</v>
      </c>
      <c r="J86" s="2">
        <v>0.87</v>
      </c>
      <c r="K86" s="2">
        <v>0.78</v>
      </c>
      <c r="L86" s="2">
        <v>0.86</v>
      </c>
      <c r="M86" s="2">
        <v>0.68</v>
      </c>
      <c r="N86" s="2">
        <v>0.73</v>
      </c>
      <c r="O86" s="2">
        <v>0.83</v>
      </c>
      <c r="P86" s="2">
        <v>0.65</v>
      </c>
      <c r="Q86" s="2">
        <v>0.63</v>
      </c>
      <c r="R86" s="2">
        <v>0.62</v>
      </c>
      <c r="S86" s="2">
        <v>0.56999999999999995</v>
      </c>
      <c r="T86" s="2">
        <v>0.56000000000000005</v>
      </c>
      <c r="U86" s="2">
        <v>0.75</v>
      </c>
      <c r="V86" s="2">
        <v>0.81</v>
      </c>
      <c r="W86" s="2">
        <v>0.91</v>
      </c>
      <c r="X86" s="2">
        <v>0.66</v>
      </c>
      <c r="Y86" s="2">
        <v>1.19</v>
      </c>
      <c r="Z86" s="2">
        <v>0.97</v>
      </c>
      <c r="AA86" s="2">
        <v>0.82</v>
      </c>
      <c r="AB86" s="2">
        <v>1.03</v>
      </c>
      <c r="AC86" s="2">
        <v>0.65</v>
      </c>
      <c r="AD86" s="2">
        <v>0.74</v>
      </c>
      <c r="AE86" s="2">
        <v>0.79</v>
      </c>
      <c r="AF86" s="2">
        <v>0.88</v>
      </c>
      <c r="AG86" s="2">
        <v>0.8</v>
      </c>
      <c r="AH86" s="2">
        <v>0.74</v>
      </c>
      <c r="AI86" s="2">
        <v>0.95</v>
      </c>
      <c r="AJ86" s="2">
        <v>0.83</v>
      </c>
      <c r="AK86" s="2">
        <v>0.77</v>
      </c>
      <c r="AL86" s="2">
        <v>0.71</v>
      </c>
      <c r="AM86" s="2">
        <v>0.8</v>
      </c>
      <c r="AN86" s="2">
        <v>0.53</v>
      </c>
      <c r="AO86" s="2">
        <v>0.75</v>
      </c>
      <c r="AP86" s="2">
        <v>1.1200000000000001</v>
      </c>
      <c r="AQ86" s="2">
        <v>0.8</v>
      </c>
      <c r="AR86" s="2">
        <v>1.1399999999999999</v>
      </c>
      <c r="AS86" s="2">
        <v>1.08</v>
      </c>
      <c r="AT86" s="2">
        <v>1.06</v>
      </c>
      <c r="AU86" s="2">
        <v>1.0900000000000001</v>
      </c>
      <c r="AV86" s="2">
        <v>0.96</v>
      </c>
      <c r="AW86" s="2">
        <v>1.24</v>
      </c>
      <c r="AX86" s="2">
        <v>1.2</v>
      </c>
      <c r="AY86" s="2">
        <v>1.02</v>
      </c>
      <c r="AZ86" s="2">
        <v>1.1299999999999999</v>
      </c>
      <c r="BA86" s="2">
        <v>1.05</v>
      </c>
      <c r="BB86" s="2">
        <v>0.81</v>
      </c>
      <c r="BC86" s="2">
        <v>0.87</v>
      </c>
      <c r="BD86" s="2">
        <v>0.94</v>
      </c>
      <c r="BE86" s="2">
        <v>1</v>
      </c>
      <c r="BF86" s="2">
        <v>0.97</v>
      </c>
      <c r="BG86" s="2">
        <v>0.97</v>
      </c>
      <c r="BH86" s="2">
        <v>0.94</v>
      </c>
      <c r="BI86" s="2">
        <v>0.95</v>
      </c>
      <c r="BJ86" s="2">
        <v>0.9</v>
      </c>
      <c r="BK86" s="2">
        <v>0.98</v>
      </c>
      <c r="BL86" s="2">
        <v>0.91</v>
      </c>
      <c r="BM86" s="2">
        <v>1.02</v>
      </c>
      <c r="BN86" s="2">
        <v>0.98</v>
      </c>
      <c r="BO86" s="2">
        <v>0.94</v>
      </c>
      <c r="BP86" s="2">
        <v>1.04</v>
      </c>
      <c r="BQ86" s="2">
        <v>0.95</v>
      </c>
      <c r="BR86" s="2">
        <v>1.04</v>
      </c>
      <c r="BS86" s="2">
        <v>0.88</v>
      </c>
      <c r="BT86" s="2">
        <v>2.63</v>
      </c>
      <c r="BU86" s="2">
        <v>5.19</v>
      </c>
      <c r="BV86" s="2">
        <v>0.84</v>
      </c>
      <c r="BW86" s="2">
        <v>1.74</v>
      </c>
      <c r="BX86" s="2">
        <v>1.79</v>
      </c>
      <c r="BY86" s="2">
        <v>2.64</v>
      </c>
      <c r="BZ86" s="2">
        <v>5.07</v>
      </c>
      <c r="CA86" s="2">
        <v>5.05</v>
      </c>
      <c r="CB86" s="2">
        <v>0.99</v>
      </c>
      <c r="CC86" s="2">
        <v>0.59</v>
      </c>
      <c r="CD86" s="2">
        <v>0.49</v>
      </c>
      <c r="CE86" s="2">
        <v>0.75</v>
      </c>
      <c r="CF86" s="2">
        <v>0.86</v>
      </c>
      <c r="CG86" s="2">
        <v>0.28999999999999998</v>
      </c>
      <c r="CH86" s="2">
        <v>5.61</v>
      </c>
      <c r="CI86" s="2">
        <v>2.72</v>
      </c>
      <c r="CJ86" s="2">
        <v>4.5</v>
      </c>
      <c r="CK86" s="2">
        <v>4.6900000000000004</v>
      </c>
      <c r="CL86" s="2">
        <v>0.96</v>
      </c>
      <c r="CM86" s="2">
        <v>4.66</v>
      </c>
      <c r="CN86" s="2">
        <v>1.38</v>
      </c>
      <c r="CO86" s="2">
        <v>1.39</v>
      </c>
      <c r="CP86" s="2">
        <v>1.23</v>
      </c>
      <c r="CQ86" s="2">
        <v>2.41</v>
      </c>
    </row>
    <row r="87" spans="1:96" x14ac:dyDescent="0.2">
      <c r="A87" s="68" t="s">
        <v>19</v>
      </c>
      <c r="B87" s="15">
        <v>100.2</v>
      </c>
      <c r="C87" s="15">
        <f t="shared" ref="C87:BN87" si="10">SUM(C77:C86)</f>
        <v>92.23</v>
      </c>
      <c r="D87" s="15">
        <f t="shared" si="10"/>
        <v>95.410000000000011</v>
      </c>
      <c r="E87" s="15">
        <f t="shared" si="10"/>
        <v>96.77000000000001</v>
      </c>
      <c r="F87" s="15">
        <f>SUM(F77:F86)</f>
        <v>97.829999999999984</v>
      </c>
      <c r="G87" s="15">
        <f t="shared" si="10"/>
        <v>93.38000000000001</v>
      </c>
      <c r="H87" s="15">
        <f t="shared" si="10"/>
        <v>93.11999999999999</v>
      </c>
      <c r="I87" s="15">
        <f t="shared" si="10"/>
        <v>94</v>
      </c>
      <c r="J87" s="15">
        <f t="shared" si="10"/>
        <v>92.860000000000014</v>
      </c>
      <c r="K87" s="15">
        <f t="shared" si="10"/>
        <v>92.58</v>
      </c>
      <c r="L87" s="15">
        <f t="shared" si="10"/>
        <v>92.509999999999977</v>
      </c>
      <c r="M87" s="15">
        <f t="shared" si="10"/>
        <v>92.670000000000016</v>
      </c>
      <c r="N87" s="15">
        <f t="shared" si="10"/>
        <v>93.04</v>
      </c>
      <c r="O87" s="15">
        <f t="shared" si="10"/>
        <v>92.63</v>
      </c>
      <c r="P87" s="15">
        <f t="shared" si="10"/>
        <v>95.27000000000001</v>
      </c>
      <c r="Q87" s="15">
        <f t="shared" si="10"/>
        <v>95.600000000000009</v>
      </c>
      <c r="R87" s="15">
        <f t="shared" si="10"/>
        <v>96.310000000000016</v>
      </c>
      <c r="S87" s="15">
        <f t="shared" si="10"/>
        <v>97.849999999999966</v>
      </c>
      <c r="T87" s="15">
        <f t="shared" si="10"/>
        <v>97.749999999999986</v>
      </c>
      <c r="U87" s="15">
        <f t="shared" si="10"/>
        <v>92.77</v>
      </c>
      <c r="V87" s="15">
        <f t="shared" si="10"/>
        <v>91.890000000000015</v>
      </c>
      <c r="W87" s="15">
        <f t="shared" si="10"/>
        <v>90.98</v>
      </c>
      <c r="X87" s="15">
        <f t="shared" si="10"/>
        <v>94.509999999999991</v>
      </c>
      <c r="Y87" s="15">
        <f t="shared" si="10"/>
        <v>90.62</v>
      </c>
      <c r="Z87" s="15">
        <f t="shared" si="10"/>
        <v>90.97</v>
      </c>
      <c r="AA87" s="15">
        <f t="shared" si="10"/>
        <v>95.510000000000019</v>
      </c>
      <c r="AB87" s="15">
        <f t="shared" si="10"/>
        <v>90.72</v>
      </c>
      <c r="AC87" s="15">
        <f t="shared" si="10"/>
        <v>97.76</v>
      </c>
      <c r="AD87" s="15">
        <f t="shared" si="10"/>
        <v>94.63000000000001</v>
      </c>
      <c r="AE87" s="15">
        <f t="shared" si="10"/>
        <v>92.12</v>
      </c>
      <c r="AF87" s="15">
        <f t="shared" si="10"/>
        <v>92.34</v>
      </c>
      <c r="AG87" s="15">
        <f t="shared" si="10"/>
        <v>89.35</v>
      </c>
      <c r="AH87" s="15">
        <f t="shared" si="10"/>
        <v>90.09</v>
      </c>
      <c r="AI87" s="15">
        <f t="shared" si="10"/>
        <v>93.52</v>
      </c>
      <c r="AJ87" s="15">
        <f t="shared" si="10"/>
        <v>92.53</v>
      </c>
      <c r="AK87" s="15">
        <f t="shared" si="10"/>
        <v>94.23</v>
      </c>
      <c r="AL87" s="15">
        <f t="shared" si="10"/>
        <v>87.679999999999978</v>
      </c>
      <c r="AM87" s="15">
        <f t="shared" si="10"/>
        <v>84.640000000000015</v>
      </c>
      <c r="AN87" s="15">
        <f t="shared" si="10"/>
        <v>95.399999999999991</v>
      </c>
      <c r="AO87" s="15">
        <f t="shared" si="10"/>
        <v>94.93</v>
      </c>
      <c r="AP87" s="15">
        <f t="shared" si="10"/>
        <v>90.52000000000001</v>
      </c>
      <c r="AQ87" s="15">
        <f t="shared" si="10"/>
        <v>93.679999999999978</v>
      </c>
      <c r="AR87" s="15">
        <f t="shared" si="10"/>
        <v>89.350000000000009</v>
      </c>
      <c r="AS87" s="15">
        <f t="shared" si="10"/>
        <v>90.97999999999999</v>
      </c>
      <c r="AT87" s="15">
        <f t="shared" si="10"/>
        <v>91.660000000000025</v>
      </c>
      <c r="AU87" s="15">
        <f t="shared" si="10"/>
        <v>90.590000000000032</v>
      </c>
      <c r="AV87" s="15">
        <f t="shared" si="10"/>
        <v>91.190000000000012</v>
      </c>
      <c r="AW87" s="15">
        <f t="shared" si="10"/>
        <v>95.909999999999982</v>
      </c>
      <c r="AX87" s="15">
        <f t="shared" si="10"/>
        <v>96.18</v>
      </c>
      <c r="AY87" s="15">
        <f t="shared" si="10"/>
        <v>90.57</v>
      </c>
      <c r="AZ87" s="15">
        <f t="shared" si="10"/>
        <v>89.789999999999978</v>
      </c>
      <c r="BA87" s="15">
        <f t="shared" si="10"/>
        <v>90.449999999999989</v>
      </c>
      <c r="BB87" s="15">
        <f t="shared" si="10"/>
        <v>88.53000000000003</v>
      </c>
      <c r="BC87" s="15">
        <f t="shared" si="10"/>
        <v>91.2</v>
      </c>
      <c r="BD87" s="15">
        <f t="shared" si="10"/>
        <v>93.809999999999988</v>
      </c>
      <c r="BE87" s="15">
        <f t="shared" si="10"/>
        <v>93.2</v>
      </c>
      <c r="BF87" s="15">
        <f t="shared" si="10"/>
        <v>94.429999999999978</v>
      </c>
      <c r="BG87" s="15">
        <f t="shared" si="10"/>
        <v>95.089999999999975</v>
      </c>
      <c r="BH87" s="15">
        <f t="shared" si="10"/>
        <v>95.32</v>
      </c>
      <c r="BI87" s="15">
        <f t="shared" si="10"/>
        <v>91.410000000000011</v>
      </c>
      <c r="BJ87" s="15">
        <f t="shared" si="10"/>
        <v>92.17</v>
      </c>
      <c r="BK87" s="15">
        <f t="shared" si="10"/>
        <v>90.86999999999999</v>
      </c>
      <c r="BL87" s="15">
        <f t="shared" si="10"/>
        <v>91.649999999999991</v>
      </c>
      <c r="BM87" s="15">
        <f t="shared" si="10"/>
        <v>92.160000000000011</v>
      </c>
      <c r="BN87" s="15">
        <f t="shared" si="10"/>
        <v>90.850000000000023</v>
      </c>
      <c r="BO87" s="15">
        <f t="shared" ref="BO87:CQ87" si="11">SUM(BO77:BO86)</f>
        <v>92.52000000000001</v>
      </c>
      <c r="BP87" s="15">
        <f t="shared" si="11"/>
        <v>91.060000000000016</v>
      </c>
      <c r="BQ87" s="15">
        <f t="shared" si="11"/>
        <v>94.23</v>
      </c>
      <c r="BR87" s="15">
        <f t="shared" si="11"/>
        <v>94.250000000000014</v>
      </c>
      <c r="BS87" s="15">
        <f t="shared" si="11"/>
        <v>93.100000000000009</v>
      </c>
      <c r="BT87" s="15">
        <f t="shared" si="11"/>
        <v>95.889999999999986</v>
      </c>
      <c r="BU87" s="15">
        <f t="shared" si="11"/>
        <v>97.389999999999986</v>
      </c>
      <c r="BV87" s="15">
        <f t="shared" si="11"/>
        <v>94.200000000000017</v>
      </c>
      <c r="BW87" s="15">
        <f t="shared" si="11"/>
        <v>95.05</v>
      </c>
      <c r="BX87" s="15">
        <f t="shared" si="11"/>
        <v>94.740000000000009</v>
      </c>
      <c r="BY87" s="15">
        <f t="shared" si="11"/>
        <v>96.81</v>
      </c>
      <c r="BZ87" s="15">
        <f t="shared" si="11"/>
        <v>97.31</v>
      </c>
      <c r="CA87" s="15">
        <f t="shared" si="11"/>
        <v>97.35</v>
      </c>
      <c r="CB87" s="15">
        <f t="shared" si="11"/>
        <v>90.609999999999985</v>
      </c>
      <c r="CC87" s="15">
        <f t="shared" si="11"/>
        <v>85.62</v>
      </c>
      <c r="CD87" s="15">
        <f t="shared" si="11"/>
        <v>87.78</v>
      </c>
      <c r="CE87" s="15">
        <f t="shared" si="11"/>
        <v>90.24</v>
      </c>
      <c r="CF87" s="15">
        <f t="shared" si="11"/>
        <v>90.200000000000017</v>
      </c>
      <c r="CG87" s="15">
        <f t="shared" si="11"/>
        <v>89.52</v>
      </c>
      <c r="CH87" s="15">
        <f t="shared" si="11"/>
        <v>67.570000000000007</v>
      </c>
      <c r="CI87" s="15">
        <f t="shared" si="11"/>
        <v>94.17</v>
      </c>
      <c r="CJ87" s="15">
        <f t="shared" si="11"/>
        <v>95.74</v>
      </c>
      <c r="CK87" s="15">
        <f t="shared" si="11"/>
        <v>67.069999999999993</v>
      </c>
      <c r="CL87" s="15">
        <f t="shared" si="11"/>
        <v>93.199999999999989</v>
      </c>
      <c r="CM87" s="15">
        <f t="shared" si="11"/>
        <v>93.419999999999987</v>
      </c>
      <c r="CN87" s="15">
        <f t="shared" si="11"/>
        <v>91.24</v>
      </c>
      <c r="CO87" s="15">
        <f t="shared" si="11"/>
        <v>95.110000000000014</v>
      </c>
      <c r="CP87" s="15">
        <f t="shared" si="11"/>
        <v>93.93</v>
      </c>
      <c r="CQ87" s="15">
        <f t="shared" si="11"/>
        <v>94.45</v>
      </c>
    </row>
    <row r="88" spans="1:96" x14ac:dyDescent="0.2">
      <c r="A88" s="102" t="s">
        <v>230</v>
      </c>
      <c r="B88" s="106"/>
      <c r="C88" s="37">
        <v>97.381588888888885</v>
      </c>
      <c r="D88" s="37">
        <v>131.17658888888886</v>
      </c>
      <c r="E88" s="37">
        <v>133.61372222222221</v>
      </c>
      <c r="F88" s="37">
        <v>168.0269222222222</v>
      </c>
      <c r="G88" s="37">
        <v>107.59848888888889</v>
      </c>
      <c r="H88" s="37">
        <v>117.77495555555555</v>
      </c>
      <c r="I88" s="37">
        <v>102.66155555555551</v>
      </c>
      <c r="J88" s="37">
        <v>101.05888888888887</v>
      </c>
      <c r="K88" s="37">
        <v>106.80242222222221</v>
      </c>
      <c r="L88" s="37">
        <v>98.095522222222229</v>
      </c>
      <c r="M88" s="37">
        <v>116.66085555555557</v>
      </c>
      <c r="N88" s="37">
        <v>113.39895555555555</v>
      </c>
      <c r="O88" s="37">
        <v>110.72978888888888</v>
      </c>
      <c r="P88" s="37">
        <v>124.20012222222218</v>
      </c>
      <c r="Q88" s="37">
        <v>124.64848888888883</v>
      </c>
      <c r="R88" s="37">
        <v>124.98358888888886</v>
      </c>
      <c r="S88" s="37">
        <v>147.2403222222222</v>
      </c>
      <c r="T88" s="37">
        <v>162.90878888888889</v>
      </c>
      <c r="U88" s="37">
        <v>154.82505555555551</v>
      </c>
      <c r="V88" s="37">
        <v>99.299055555555555</v>
      </c>
      <c r="W88" s="37">
        <v>108.62842222222221</v>
      </c>
      <c r="X88" s="37">
        <v>115.73238888888888</v>
      </c>
      <c r="Y88" s="37">
        <v>138.48215555555549</v>
      </c>
      <c r="Z88" s="37">
        <v>142.6177222222222</v>
      </c>
      <c r="AA88" s="37">
        <v>143.24365555555551</v>
      </c>
      <c r="AB88" s="37">
        <v>129.03162222222218</v>
      </c>
      <c r="AC88" s="37">
        <v>155.87275555555553</v>
      </c>
      <c r="AD88" s="37">
        <v>123.3653222222222</v>
      </c>
      <c r="AE88" s="37">
        <v>96.534022222222205</v>
      </c>
      <c r="AF88" s="37">
        <v>99.178022222222239</v>
      </c>
      <c r="AG88" s="37">
        <v>133.9183222222222</v>
      </c>
      <c r="AH88" s="37">
        <v>134.6604555555555</v>
      </c>
      <c r="AI88" s="37">
        <v>84.199688888888886</v>
      </c>
      <c r="AJ88" s="37">
        <v>92.472522222222224</v>
      </c>
      <c r="AK88" s="37">
        <v>97.561988888888891</v>
      </c>
      <c r="AL88" s="37">
        <v>175.02142222222221</v>
      </c>
      <c r="AM88" s="37">
        <v>198.37788888888886</v>
      </c>
      <c r="AN88" s="37">
        <v>152.86735555555552</v>
      </c>
      <c r="AO88" s="37">
        <v>85.803322222222221</v>
      </c>
      <c r="AP88" s="37">
        <v>99.74928888888887</v>
      </c>
      <c r="AQ88" s="37">
        <v>112.42468888888887</v>
      </c>
      <c r="AR88" s="37">
        <v>99.001788888888868</v>
      </c>
      <c r="AS88" s="37">
        <v>133.04635555555555</v>
      </c>
      <c r="AT88" s="37">
        <v>88.000422222222227</v>
      </c>
      <c r="AU88" s="37">
        <v>119.5845888888889</v>
      </c>
      <c r="AV88" s="37">
        <v>115.89618888888887</v>
      </c>
      <c r="AW88" s="37">
        <v>132.0767222222222</v>
      </c>
      <c r="AX88" s="37">
        <v>206.78328888888882</v>
      </c>
      <c r="AY88" s="37">
        <v>91.063588888888887</v>
      </c>
      <c r="AZ88" s="37">
        <v>114.42652222222222</v>
      </c>
      <c r="BA88" s="37">
        <v>151.37032222222214</v>
      </c>
      <c r="BB88" s="37">
        <v>142.84572222222224</v>
      </c>
      <c r="BC88" s="37">
        <v>107.10102222222221</v>
      </c>
      <c r="BD88" s="37">
        <v>122.98432222222218</v>
      </c>
      <c r="BE88" s="37">
        <v>122.07095555555556</v>
      </c>
      <c r="BF88" s="37">
        <v>171.15872222222222</v>
      </c>
      <c r="BG88" s="37">
        <v>210.80312222222224</v>
      </c>
      <c r="BH88" s="37">
        <v>194.48708888888888</v>
      </c>
      <c r="BI88" s="37">
        <v>95.950055555555565</v>
      </c>
      <c r="BJ88" s="37">
        <v>86.660722222222205</v>
      </c>
      <c r="BK88" s="37">
        <v>101.24098888888888</v>
      </c>
      <c r="BL88" s="37">
        <v>93.815855555555544</v>
      </c>
      <c r="BM88" s="37">
        <v>106.81208888888885</v>
      </c>
      <c r="BN88" s="37">
        <v>96.73858888888887</v>
      </c>
      <c r="BO88" s="37">
        <v>167.00742222222215</v>
      </c>
      <c r="BP88" s="37">
        <v>125.79242222222221</v>
      </c>
      <c r="BQ88" s="37">
        <v>164.27438888888889</v>
      </c>
      <c r="BR88" s="37">
        <v>180.47272222222219</v>
      </c>
      <c r="BS88" s="37">
        <v>85.39842222222218</v>
      </c>
      <c r="BT88" s="37">
        <v>19.371455555555553</v>
      </c>
      <c r="BU88" s="37">
        <v>29.167922222222241</v>
      </c>
      <c r="BV88" s="37">
        <v>96.307288888888877</v>
      </c>
      <c r="BW88" s="37">
        <v>23.003188888888872</v>
      </c>
      <c r="BX88" s="37">
        <v>31.087088888888893</v>
      </c>
      <c r="BY88" s="37">
        <v>27.740322222222218</v>
      </c>
      <c r="BZ88" s="37">
        <v>36.120188888888904</v>
      </c>
      <c r="CA88" s="37">
        <v>35.336655555555559</v>
      </c>
      <c r="CB88" s="37">
        <v>304.11852222222217</v>
      </c>
      <c r="CC88" s="37">
        <v>568.45768888888892</v>
      </c>
      <c r="CD88" s="37">
        <v>678.18028888888887</v>
      </c>
      <c r="CE88" s="37">
        <v>212.08955555555551</v>
      </c>
      <c r="CF88" s="37">
        <v>214.91162222222223</v>
      </c>
      <c r="CG88" s="37">
        <v>349.65022222222223</v>
      </c>
      <c r="CH88" s="37">
        <v>865.60358888888913</v>
      </c>
      <c r="CI88" s="37">
        <v>68.105788888888881</v>
      </c>
      <c r="CJ88" s="37">
        <v>75.780288888888876</v>
      </c>
      <c r="CK88" s="37">
        <v>583.21332222222225</v>
      </c>
      <c r="CL88" s="37">
        <v>95.188488888888898</v>
      </c>
      <c r="CM88" s="37">
        <v>34.788888888888863</v>
      </c>
      <c r="CN88" s="37">
        <v>127.25982222222218</v>
      </c>
      <c r="CO88" s="37">
        <v>66.492388888888883</v>
      </c>
      <c r="CP88" s="37">
        <v>44.840922222222225</v>
      </c>
      <c r="CQ88" s="37">
        <v>26.593588888888881</v>
      </c>
    </row>
    <row r="89" spans="1:96" x14ac:dyDescent="0.2">
      <c r="CR89" s="17"/>
    </row>
    <row r="90" spans="1:96" s="51" customFormat="1" ht="49" customHeight="1" x14ac:dyDescent="0.2">
      <c r="A90" s="100"/>
      <c r="B90" s="78" t="s">
        <v>52</v>
      </c>
      <c r="C90" s="79" t="s">
        <v>83</v>
      </c>
      <c r="D90" s="79" t="s">
        <v>84</v>
      </c>
      <c r="E90" s="79" t="s">
        <v>85</v>
      </c>
      <c r="F90" s="79" t="s">
        <v>86</v>
      </c>
      <c r="G90" s="79" t="s">
        <v>87</v>
      </c>
      <c r="H90" s="79" t="s">
        <v>88</v>
      </c>
      <c r="I90" s="79" t="s">
        <v>89</v>
      </c>
      <c r="J90" s="79" t="s">
        <v>90</v>
      </c>
      <c r="K90" s="79" t="s">
        <v>91</v>
      </c>
      <c r="L90" s="79" t="s">
        <v>92</v>
      </c>
      <c r="M90" s="79" t="s">
        <v>93</v>
      </c>
      <c r="N90" s="79" t="s">
        <v>94</v>
      </c>
      <c r="O90" s="79" t="s">
        <v>95</v>
      </c>
      <c r="P90" s="79" t="s">
        <v>96</v>
      </c>
      <c r="Q90" s="79" t="s">
        <v>97</v>
      </c>
      <c r="R90" s="79" t="s">
        <v>98</v>
      </c>
      <c r="S90" s="79" t="s">
        <v>99</v>
      </c>
      <c r="T90" s="79" t="s">
        <v>100</v>
      </c>
      <c r="U90" s="79" t="s">
        <v>101</v>
      </c>
      <c r="V90" s="79" t="s">
        <v>102</v>
      </c>
      <c r="W90" s="79" t="s">
        <v>103</v>
      </c>
      <c r="X90" s="79" t="s">
        <v>104</v>
      </c>
      <c r="Y90" s="79" t="s">
        <v>105</v>
      </c>
      <c r="Z90" s="79" t="s">
        <v>106</v>
      </c>
      <c r="AA90" s="79" t="s">
        <v>107</v>
      </c>
      <c r="AB90" s="79" t="s">
        <v>108</v>
      </c>
      <c r="AC90" s="79" t="s">
        <v>109</v>
      </c>
      <c r="AD90" s="79" t="s">
        <v>110</v>
      </c>
      <c r="AE90" s="79" t="s">
        <v>111</v>
      </c>
      <c r="AF90" s="79" t="s">
        <v>112</v>
      </c>
      <c r="AG90" s="79" t="s">
        <v>113</v>
      </c>
      <c r="AH90" s="79" t="s">
        <v>114</v>
      </c>
      <c r="AI90" s="79" t="s">
        <v>115</v>
      </c>
      <c r="AJ90" s="79" t="s">
        <v>116</v>
      </c>
      <c r="AK90" s="79" t="s">
        <v>117</v>
      </c>
      <c r="AL90" s="79" t="s">
        <v>118</v>
      </c>
      <c r="AM90" s="79" t="s">
        <v>119</v>
      </c>
      <c r="AN90" s="79" t="s">
        <v>120</v>
      </c>
      <c r="AO90" s="79" t="s">
        <v>121</v>
      </c>
      <c r="AP90" s="79" t="s">
        <v>122</v>
      </c>
      <c r="AQ90" s="79" t="s">
        <v>123</v>
      </c>
      <c r="AR90" s="79" t="s">
        <v>124</v>
      </c>
      <c r="AS90" s="79" t="s">
        <v>125</v>
      </c>
      <c r="AT90" s="79" t="s">
        <v>126</v>
      </c>
      <c r="AU90" s="79" t="s">
        <v>127</v>
      </c>
      <c r="AV90" s="79" t="s">
        <v>128</v>
      </c>
      <c r="AW90" s="79" t="s">
        <v>129</v>
      </c>
      <c r="AX90" s="79" t="s">
        <v>130</v>
      </c>
      <c r="AY90" s="79" t="s">
        <v>131</v>
      </c>
      <c r="AZ90" s="79" t="s">
        <v>132</v>
      </c>
      <c r="BA90" s="79" t="s">
        <v>133</v>
      </c>
      <c r="BB90" s="79" t="s">
        <v>134</v>
      </c>
      <c r="BC90" s="79" t="s">
        <v>135</v>
      </c>
      <c r="BD90" s="79" t="s">
        <v>136</v>
      </c>
      <c r="BE90" s="79" t="s">
        <v>137</v>
      </c>
      <c r="BF90" s="79" t="s">
        <v>138</v>
      </c>
      <c r="BG90" s="79" t="s">
        <v>139</v>
      </c>
      <c r="BH90" s="79" t="s">
        <v>140</v>
      </c>
      <c r="BI90" s="79" t="s">
        <v>141</v>
      </c>
      <c r="BJ90" s="79" t="s">
        <v>142</v>
      </c>
      <c r="BK90" s="79" t="s">
        <v>143</v>
      </c>
      <c r="BL90" s="79" t="s">
        <v>144</v>
      </c>
      <c r="BM90" s="79" t="s">
        <v>145</v>
      </c>
      <c r="BN90" s="79" t="s">
        <v>146</v>
      </c>
      <c r="BO90" s="79" t="s">
        <v>147</v>
      </c>
      <c r="BP90" s="79" t="s">
        <v>148</v>
      </c>
      <c r="BQ90" s="79" t="s">
        <v>149</v>
      </c>
      <c r="BR90" s="79" t="s">
        <v>150</v>
      </c>
      <c r="BS90" s="79" t="s">
        <v>151</v>
      </c>
      <c r="BT90" s="79" t="s">
        <v>152</v>
      </c>
      <c r="BU90" s="79" t="s">
        <v>153</v>
      </c>
      <c r="BV90" s="79" t="s">
        <v>154</v>
      </c>
      <c r="BW90" s="79" t="s">
        <v>155</v>
      </c>
      <c r="BX90" s="79" t="s">
        <v>156</v>
      </c>
      <c r="BY90" s="79" t="s">
        <v>157</v>
      </c>
      <c r="BZ90" s="79" t="s">
        <v>158</v>
      </c>
      <c r="CA90" s="79" t="s">
        <v>159</v>
      </c>
      <c r="CB90" s="79" t="s">
        <v>160</v>
      </c>
      <c r="CC90" s="79" t="s">
        <v>161</v>
      </c>
      <c r="CD90" s="79" t="s">
        <v>162</v>
      </c>
      <c r="CE90" s="79" t="s">
        <v>163</v>
      </c>
      <c r="CF90" s="79" t="s">
        <v>164</v>
      </c>
      <c r="CG90" s="79" t="s">
        <v>165</v>
      </c>
      <c r="CH90" s="79" t="s">
        <v>166</v>
      </c>
      <c r="CI90" s="79" t="s">
        <v>167</v>
      </c>
      <c r="CJ90" s="79" t="s">
        <v>168</v>
      </c>
      <c r="CK90" s="79" t="s">
        <v>169</v>
      </c>
      <c r="CL90" s="79" t="s">
        <v>170</v>
      </c>
      <c r="CM90" s="79" t="s">
        <v>171</v>
      </c>
      <c r="CN90" s="79" t="s">
        <v>172</v>
      </c>
      <c r="CO90" s="79" t="s">
        <v>173</v>
      </c>
      <c r="CP90" s="79" t="s">
        <v>174</v>
      </c>
      <c r="CQ90" s="79" t="s">
        <v>175</v>
      </c>
    </row>
    <row r="91" spans="1:96" ht="18" x14ac:dyDescent="0.25">
      <c r="A91" s="70" t="s">
        <v>194</v>
      </c>
      <c r="B91" s="15">
        <v>56.284999999999997</v>
      </c>
      <c r="C91" s="2">
        <v>46.3</v>
      </c>
      <c r="D91" s="2">
        <v>45.6</v>
      </c>
      <c r="E91" s="2">
        <v>45.7</v>
      </c>
      <c r="F91" s="2">
        <v>45.7</v>
      </c>
      <c r="G91" s="2">
        <v>46</v>
      </c>
      <c r="H91" s="2">
        <v>45</v>
      </c>
      <c r="I91" s="2">
        <v>46.8</v>
      </c>
      <c r="J91" s="2">
        <v>46.3</v>
      </c>
      <c r="K91" s="2">
        <v>45.5</v>
      </c>
      <c r="L91" s="2">
        <v>46</v>
      </c>
      <c r="M91" s="2">
        <v>46.2</v>
      </c>
      <c r="N91" s="2">
        <v>46.1</v>
      </c>
      <c r="O91" s="2">
        <v>45.6</v>
      </c>
      <c r="P91" s="2">
        <v>45.9</v>
      </c>
      <c r="Q91" s="2">
        <v>45.7</v>
      </c>
      <c r="R91" s="2">
        <v>45.9</v>
      </c>
      <c r="S91" s="2">
        <v>46.3</v>
      </c>
      <c r="T91" s="2">
        <v>45.9</v>
      </c>
      <c r="U91" s="2">
        <v>44</v>
      </c>
      <c r="V91" s="2">
        <v>45.9</v>
      </c>
      <c r="W91" s="2">
        <v>45</v>
      </c>
      <c r="X91" s="2">
        <v>46.7</v>
      </c>
      <c r="Y91" s="2">
        <v>44.5</v>
      </c>
      <c r="Z91" s="2">
        <v>43.7</v>
      </c>
      <c r="AA91" s="2">
        <v>45.7</v>
      </c>
      <c r="AB91" s="2">
        <v>44.5</v>
      </c>
      <c r="AC91" s="2">
        <v>45.8</v>
      </c>
      <c r="AD91" s="2">
        <v>44.8</v>
      </c>
      <c r="AE91" s="2">
        <v>46.3</v>
      </c>
      <c r="AF91" s="2">
        <v>46.1</v>
      </c>
      <c r="AG91" s="2">
        <v>43.7</v>
      </c>
      <c r="AH91" s="2">
        <v>44.2</v>
      </c>
      <c r="AI91" s="2">
        <v>47</v>
      </c>
      <c r="AJ91" s="2">
        <v>46.3</v>
      </c>
      <c r="AK91" s="2">
        <v>47</v>
      </c>
      <c r="AL91" s="2">
        <v>41.4</v>
      </c>
      <c r="AM91" s="2">
        <v>39.200000000000003</v>
      </c>
      <c r="AN91" s="2">
        <v>44.8</v>
      </c>
      <c r="AO91" s="2">
        <v>47.8</v>
      </c>
      <c r="AP91" s="2">
        <v>45</v>
      </c>
      <c r="AQ91" s="2">
        <v>46.3</v>
      </c>
      <c r="AR91" s="2">
        <v>44.2</v>
      </c>
      <c r="AS91" s="2">
        <v>42.9</v>
      </c>
      <c r="AT91" s="2">
        <v>46</v>
      </c>
      <c r="AU91" s="2">
        <v>43.4</v>
      </c>
      <c r="AV91" s="2">
        <v>44.8</v>
      </c>
      <c r="AW91" s="2">
        <v>46.8</v>
      </c>
      <c r="AX91" s="2">
        <v>46.4</v>
      </c>
      <c r="AY91" s="2">
        <v>44.9</v>
      </c>
      <c r="AZ91" s="2">
        <v>43.4</v>
      </c>
      <c r="BA91" s="2">
        <v>42.2</v>
      </c>
      <c r="BB91" s="2">
        <v>42.6</v>
      </c>
      <c r="BC91" s="2">
        <v>45.7</v>
      </c>
      <c r="BD91" s="2">
        <v>47.4</v>
      </c>
      <c r="BE91" s="2">
        <v>46.8</v>
      </c>
      <c r="BF91" s="2">
        <v>47.5</v>
      </c>
      <c r="BG91" s="2">
        <v>47.4</v>
      </c>
      <c r="BH91" s="2">
        <v>45.3</v>
      </c>
      <c r="BI91" s="2">
        <v>45.8</v>
      </c>
      <c r="BJ91" s="2">
        <v>46.4</v>
      </c>
      <c r="BK91" s="2">
        <v>45.3</v>
      </c>
      <c r="BL91" s="2">
        <v>46.4</v>
      </c>
      <c r="BM91" s="2">
        <v>45</v>
      </c>
      <c r="BN91" s="2">
        <v>45.1</v>
      </c>
      <c r="BO91" s="2">
        <v>45.6</v>
      </c>
      <c r="BP91" s="2">
        <v>45.4</v>
      </c>
      <c r="BQ91" s="2">
        <v>46</v>
      </c>
      <c r="BR91" s="2">
        <v>45.5</v>
      </c>
      <c r="BS91" s="2">
        <v>46.9</v>
      </c>
      <c r="BT91" s="2">
        <v>46.3</v>
      </c>
      <c r="BU91" s="2">
        <v>43.8</v>
      </c>
      <c r="BV91" s="2">
        <v>46.7</v>
      </c>
      <c r="BW91" s="2">
        <v>47</v>
      </c>
      <c r="BX91" s="2">
        <v>46.4</v>
      </c>
      <c r="BY91" s="2">
        <v>45.8</v>
      </c>
      <c r="BZ91" s="2">
        <v>43.4</v>
      </c>
      <c r="CA91" s="2">
        <v>43.5</v>
      </c>
      <c r="CB91" s="2">
        <v>41.6</v>
      </c>
      <c r="CC91" s="2">
        <v>37.1</v>
      </c>
      <c r="CD91" s="2">
        <v>37.299999999999997</v>
      </c>
      <c r="CE91" s="2">
        <v>42.7</v>
      </c>
      <c r="CF91" s="2">
        <v>42.5</v>
      </c>
      <c r="CG91" s="2">
        <v>41.8</v>
      </c>
      <c r="CH91" s="2">
        <v>21.8</v>
      </c>
      <c r="CI91" s="2">
        <v>44.1</v>
      </c>
      <c r="CJ91" s="2">
        <v>42.4</v>
      </c>
      <c r="CK91" s="2">
        <v>24.9</v>
      </c>
      <c r="CL91" s="2">
        <v>46.1</v>
      </c>
      <c r="CM91" s="2">
        <v>49.8</v>
      </c>
      <c r="CN91" s="2">
        <v>43.2</v>
      </c>
      <c r="CO91" s="2">
        <v>47.1</v>
      </c>
      <c r="CP91" s="2">
        <v>47</v>
      </c>
      <c r="CQ91" s="2">
        <v>46.9</v>
      </c>
    </row>
    <row r="92" spans="1:96" ht="18" x14ac:dyDescent="0.25">
      <c r="A92" s="70" t="s">
        <v>195</v>
      </c>
      <c r="B92" s="15">
        <v>1.4950000000000001</v>
      </c>
      <c r="C92" s="2">
        <v>0.86</v>
      </c>
      <c r="D92" s="2">
        <v>0.71</v>
      </c>
      <c r="E92" s="2">
        <v>0.49</v>
      </c>
      <c r="F92" s="2">
        <v>0.48</v>
      </c>
      <c r="G92" s="2">
        <v>0.72</v>
      </c>
      <c r="H92" s="2">
        <v>0.68</v>
      </c>
      <c r="I92" s="2">
        <v>0.91</v>
      </c>
      <c r="J92" s="2">
        <v>0.77</v>
      </c>
      <c r="K92" s="2">
        <v>0.68</v>
      </c>
      <c r="L92" s="2">
        <v>0.89</v>
      </c>
      <c r="M92" s="2">
        <v>1</v>
      </c>
      <c r="N92" s="2">
        <v>1.02</v>
      </c>
      <c r="O92" s="2">
        <v>0.81</v>
      </c>
      <c r="P92" s="2">
        <v>0.48</v>
      </c>
      <c r="Q92" s="2">
        <v>0.53</v>
      </c>
      <c r="R92" s="2">
        <v>0.54</v>
      </c>
      <c r="S92" s="2">
        <v>0.57999999999999996</v>
      </c>
      <c r="T92" s="2">
        <v>0.55000000000000004</v>
      </c>
      <c r="U92" s="2">
        <v>0.56999999999999995</v>
      </c>
      <c r="V92" s="2">
        <v>0.83</v>
      </c>
      <c r="W92" s="2">
        <v>0.89</v>
      </c>
      <c r="X92" s="2">
        <v>0.94</v>
      </c>
      <c r="Y92" s="2">
        <v>0.84</v>
      </c>
      <c r="Z92" s="2">
        <v>0.81</v>
      </c>
      <c r="AA92" s="2">
        <v>0.69</v>
      </c>
      <c r="AB92" s="2">
        <v>0.77</v>
      </c>
      <c r="AC92" s="2">
        <v>0.59</v>
      </c>
      <c r="AD92" s="2">
        <v>0.59</v>
      </c>
      <c r="AE92" s="2">
        <v>0.89</v>
      </c>
      <c r="AF92" s="2">
        <v>1</v>
      </c>
      <c r="AG92" s="2">
        <v>0.87</v>
      </c>
      <c r="AH92" s="2">
        <v>0.89</v>
      </c>
      <c r="AI92" s="2">
        <v>0.88</v>
      </c>
      <c r="AJ92" s="2">
        <v>0.96</v>
      </c>
      <c r="AK92" s="2">
        <v>0.89</v>
      </c>
      <c r="AL92" s="2">
        <v>0.9</v>
      </c>
      <c r="AM92" s="2">
        <v>0.85</v>
      </c>
      <c r="AN92" s="2">
        <v>0.56999999999999995</v>
      </c>
      <c r="AO92" s="2">
        <v>0.67</v>
      </c>
      <c r="AP92" s="2">
        <v>0.72</v>
      </c>
      <c r="AQ92" s="2">
        <v>0.73</v>
      </c>
      <c r="AR92" s="2">
        <v>0.6</v>
      </c>
      <c r="AS92" s="2">
        <v>0.77</v>
      </c>
      <c r="AT92" s="2">
        <v>0.85</v>
      </c>
      <c r="AU92" s="2">
        <v>0.76</v>
      </c>
      <c r="AV92" s="2">
        <v>0.89</v>
      </c>
      <c r="AW92" s="2">
        <v>0.94</v>
      </c>
      <c r="AX92" s="2">
        <v>0.91</v>
      </c>
      <c r="AY92" s="2">
        <v>0.85</v>
      </c>
      <c r="AZ92" s="2">
        <v>0.75</v>
      </c>
      <c r="BA92" s="2">
        <v>0.84</v>
      </c>
      <c r="BB92" s="2">
        <v>0.84</v>
      </c>
      <c r="BC92" s="2">
        <v>0.84</v>
      </c>
      <c r="BD92" s="2">
        <v>0.79</v>
      </c>
      <c r="BE92" s="2">
        <v>0.78</v>
      </c>
      <c r="BF92" s="2">
        <v>0.76</v>
      </c>
      <c r="BG92" s="2">
        <v>0.79</v>
      </c>
      <c r="BH92" s="2">
        <v>0.9</v>
      </c>
      <c r="BI92" s="2">
        <v>0.82</v>
      </c>
      <c r="BJ92" s="2">
        <v>0.84</v>
      </c>
      <c r="BK92" s="2">
        <v>0.85</v>
      </c>
      <c r="BL92" s="2">
        <v>0.86</v>
      </c>
      <c r="BM92" s="2">
        <v>0.88</v>
      </c>
      <c r="BN92" s="2">
        <v>0.86</v>
      </c>
      <c r="BO92" s="2">
        <v>0.8</v>
      </c>
      <c r="BP92" s="2">
        <v>0.8</v>
      </c>
      <c r="BQ92" s="2">
        <v>0.8</v>
      </c>
      <c r="BR92" s="2">
        <v>0.78</v>
      </c>
      <c r="BS92" s="2">
        <v>0.84</v>
      </c>
      <c r="BT92" s="2">
        <v>2.16</v>
      </c>
      <c r="BU92" s="2">
        <v>2.59</v>
      </c>
      <c r="BV92" s="2">
        <v>0.7</v>
      </c>
      <c r="BW92" s="2">
        <v>1.86</v>
      </c>
      <c r="BX92" s="2">
        <v>1.97</v>
      </c>
      <c r="BY92" s="2">
        <v>2.84</v>
      </c>
      <c r="BZ92" s="2">
        <v>2.99</v>
      </c>
      <c r="CA92" s="2">
        <v>2.96</v>
      </c>
      <c r="CB92" s="2">
        <v>0.71</v>
      </c>
      <c r="CC92" s="2">
        <v>0.41</v>
      </c>
      <c r="CD92" s="2">
        <v>0.45</v>
      </c>
      <c r="CE92" s="2">
        <v>0.56999999999999995</v>
      </c>
      <c r="CF92" s="2">
        <v>0.68</v>
      </c>
      <c r="CG92" s="2">
        <v>0.53</v>
      </c>
      <c r="CH92" s="2">
        <v>0.62</v>
      </c>
      <c r="CI92" s="2">
        <v>1.89</v>
      </c>
      <c r="CJ92" s="2">
        <v>2.21</v>
      </c>
      <c r="CK92" s="2">
        <v>0.88</v>
      </c>
      <c r="CL92" s="2">
        <v>0.89</v>
      </c>
      <c r="CM92" s="2">
        <v>1.4</v>
      </c>
      <c r="CN92" s="2">
        <v>0.99</v>
      </c>
      <c r="CO92" s="2">
        <v>1.02</v>
      </c>
      <c r="CP92" s="2">
        <v>2.21</v>
      </c>
      <c r="CQ92" s="2">
        <v>1.96</v>
      </c>
    </row>
    <row r="93" spans="1:96" ht="18" x14ac:dyDescent="0.25">
      <c r="A93" s="70" t="s">
        <v>196</v>
      </c>
      <c r="B93" s="15">
        <v>14.89</v>
      </c>
      <c r="C93" s="2">
        <v>9.89</v>
      </c>
      <c r="D93" s="2">
        <v>10.93</v>
      </c>
      <c r="E93" s="2">
        <v>11.35</v>
      </c>
      <c r="F93" s="2">
        <v>10.87</v>
      </c>
      <c r="G93" s="2">
        <v>10.02</v>
      </c>
      <c r="H93" s="2">
        <v>10.039999999999999</v>
      </c>
      <c r="I93" s="2">
        <v>10.3</v>
      </c>
      <c r="J93" s="2">
        <v>10.23</v>
      </c>
      <c r="K93" s="2">
        <v>9.9600000000000009</v>
      </c>
      <c r="L93" s="2">
        <v>10.050000000000001</v>
      </c>
      <c r="M93" s="2">
        <v>9.83</v>
      </c>
      <c r="N93" s="2">
        <v>9.9600000000000009</v>
      </c>
      <c r="O93" s="2">
        <v>9.67</v>
      </c>
      <c r="P93" s="2">
        <v>10.66</v>
      </c>
      <c r="Q93" s="2">
        <v>11.13</v>
      </c>
      <c r="R93" s="2">
        <v>11.2</v>
      </c>
      <c r="S93" s="2">
        <v>10.78</v>
      </c>
      <c r="T93" s="2">
        <v>10.68</v>
      </c>
      <c r="U93" s="2">
        <v>9.7200000000000006</v>
      </c>
      <c r="V93" s="2">
        <v>9.86</v>
      </c>
      <c r="W93" s="2">
        <v>9.56</v>
      </c>
      <c r="X93" s="2">
        <v>10.119999999999999</v>
      </c>
      <c r="Y93" s="2">
        <v>8.5</v>
      </c>
      <c r="Z93" s="2">
        <v>9.15</v>
      </c>
      <c r="AA93" s="2">
        <v>9.92</v>
      </c>
      <c r="AB93" s="2">
        <v>8.94</v>
      </c>
      <c r="AC93" s="2">
        <v>10.7</v>
      </c>
      <c r="AD93" s="2">
        <v>10.78</v>
      </c>
      <c r="AE93" s="2">
        <v>9.68</v>
      </c>
      <c r="AF93" s="2">
        <v>9.92</v>
      </c>
      <c r="AG93" s="2">
        <v>9.06</v>
      </c>
      <c r="AH93" s="2">
        <v>9.08</v>
      </c>
      <c r="AI93" s="2">
        <v>10.65</v>
      </c>
      <c r="AJ93" s="2">
        <v>10.02</v>
      </c>
      <c r="AK93" s="2">
        <v>10.71</v>
      </c>
      <c r="AL93" s="2">
        <v>8.4700000000000006</v>
      </c>
      <c r="AM93" s="2">
        <v>7.85</v>
      </c>
      <c r="AN93" s="2">
        <v>10.36</v>
      </c>
      <c r="AO93" s="2">
        <v>11.29</v>
      </c>
      <c r="AP93" s="2">
        <v>10.32</v>
      </c>
      <c r="AQ93" s="2">
        <v>10.08</v>
      </c>
      <c r="AR93" s="2">
        <v>10.86</v>
      </c>
      <c r="AS93" s="2">
        <v>10.32</v>
      </c>
      <c r="AT93" s="2">
        <v>10.17</v>
      </c>
      <c r="AU93" s="2">
        <v>9.89</v>
      </c>
      <c r="AV93" s="2">
        <v>9.68</v>
      </c>
      <c r="AW93" s="2">
        <v>12.6</v>
      </c>
      <c r="AX93" s="2">
        <v>10.34</v>
      </c>
      <c r="AY93" s="2">
        <v>9.66</v>
      </c>
      <c r="AZ93" s="2">
        <v>9.34</v>
      </c>
      <c r="BA93" s="2">
        <v>8.9499999999999993</v>
      </c>
      <c r="BB93" s="2">
        <v>8.85</v>
      </c>
      <c r="BC93" s="2">
        <v>9.59</v>
      </c>
      <c r="BD93" s="2">
        <v>10.71</v>
      </c>
      <c r="BE93" s="2">
        <v>10.4</v>
      </c>
      <c r="BF93" s="2">
        <v>9.93</v>
      </c>
      <c r="BG93" s="2">
        <v>9.2799999999999994</v>
      </c>
      <c r="BH93" s="2">
        <v>10.18</v>
      </c>
      <c r="BI93" s="2">
        <v>9.85</v>
      </c>
      <c r="BJ93" s="2">
        <v>10.130000000000001</v>
      </c>
      <c r="BK93" s="2">
        <v>9.4700000000000006</v>
      </c>
      <c r="BL93" s="2">
        <v>10.1</v>
      </c>
      <c r="BM93" s="2">
        <v>9.8000000000000007</v>
      </c>
      <c r="BN93" s="2">
        <v>9.74</v>
      </c>
      <c r="BO93" s="2">
        <v>9.52</v>
      </c>
      <c r="BP93" s="2">
        <v>9.9600000000000009</v>
      </c>
      <c r="BQ93" s="2">
        <v>10.29</v>
      </c>
      <c r="BR93" s="2">
        <v>10.17</v>
      </c>
      <c r="BS93" s="2">
        <v>10.31</v>
      </c>
      <c r="BT93" s="2">
        <v>15.64</v>
      </c>
      <c r="BU93" s="2">
        <v>15.03</v>
      </c>
      <c r="BV93" s="2">
        <v>10.63</v>
      </c>
      <c r="BW93" s="2">
        <v>14.68</v>
      </c>
      <c r="BX93" s="2">
        <v>13.48</v>
      </c>
      <c r="BY93" s="2">
        <v>15.75</v>
      </c>
      <c r="BZ93" s="2">
        <v>14.86</v>
      </c>
      <c r="CA93" s="2">
        <v>14.83</v>
      </c>
      <c r="CB93" s="2">
        <v>6.29</v>
      </c>
      <c r="CC93" s="2">
        <v>2.8</v>
      </c>
      <c r="CD93" s="2">
        <v>2.2400000000000002</v>
      </c>
      <c r="CE93" s="2">
        <v>7.78</v>
      </c>
      <c r="CF93" s="2">
        <v>7.81</v>
      </c>
      <c r="CG93" s="2">
        <v>5.49</v>
      </c>
      <c r="CH93" s="2">
        <v>4.13</v>
      </c>
      <c r="CI93" s="2">
        <v>12.22</v>
      </c>
      <c r="CJ93" s="2">
        <v>12.33</v>
      </c>
      <c r="CK93" s="2">
        <v>6.27</v>
      </c>
      <c r="CL93" s="2">
        <v>10.44</v>
      </c>
      <c r="CM93" s="2">
        <v>15.12</v>
      </c>
      <c r="CN93" s="2">
        <v>9.7200000000000006</v>
      </c>
      <c r="CO93" s="2">
        <v>11.83</v>
      </c>
      <c r="CP93" s="2">
        <v>12.44</v>
      </c>
      <c r="CQ93" s="2">
        <v>13.61</v>
      </c>
    </row>
    <row r="94" spans="1:96" x14ac:dyDescent="0.2">
      <c r="A94" s="70" t="s">
        <v>10</v>
      </c>
      <c r="B94" s="15">
        <v>10.72</v>
      </c>
      <c r="C94" s="2">
        <v>16</v>
      </c>
      <c r="D94" s="2">
        <v>18</v>
      </c>
      <c r="E94" s="2">
        <v>18</v>
      </c>
      <c r="F94" s="2">
        <v>18.8</v>
      </c>
      <c r="G94" s="2">
        <v>16.600000000000001</v>
      </c>
      <c r="H94" s="2">
        <v>17.3</v>
      </c>
      <c r="I94" s="2">
        <v>16.5</v>
      </c>
      <c r="J94" s="2">
        <v>16.2</v>
      </c>
      <c r="K94" s="2">
        <v>16.5</v>
      </c>
      <c r="L94" s="2">
        <v>16.100000000000001</v>
      </c>
      <c r="M94" s="2">
        <v>16.8</v>
      </c>
      <c r="N94" s="2">
        <v>16.8</v>
      </c>
      <c r="O94" s="2">
        <v>16.7</v>
      </c>
      <c r="P94" s="2">
        <v>17.7</v>
      </c>
      <c r="Q94" s="2">
        <v>17.899999999999999</v>
      </c>
      <c r="R94" s="2">
        <v>17.899999999999999</v>
      </c>
      <c r="S94" s="2">
        <v>18.600000000000001</v>
      </c>
      <c r="T94" s="2">
        <v>18.8</v>
      </c>
      <c r="U94" s="2">
        <v>18.899999999999999</v>
      </c>
      <c r="V94" s="2">
        <v>15.9</v>
      </c>
      <c r="W94" s="2">
        <v>16.5</v>
      </c>
      <c r="X94" s="2">
        <v>17</v>
      </c>
      <c r="Y94" s="2">
        <v>17.899999999999999</v>
      </c>
      <c r="Z94" s="2">
        <v>18</v>
      </c>
      <c r="AA94" s="2">
        <v>18.399999999999999</v>
      </c>
      <c r="AB94" s="2">
        <v>17.399999999999999</v>
      </c>
      <c r="AC94" s="2">
        <v>18.899999999999999</v>
      </c>
      <c r="AD94" s="2">
        <v>17.7</v>
      </c>
      <c r="AE94" s="2">
        <v>15.8</v>
      </c>
      <c r="AF94" s="2">
        <v>16.100000000000001</v>
      </c>
      <c r="AG94" s="2">
        <v>16.8</v>
      </c>
      <c r="AH94" s="2">
        <v>17.100000000000001</v>
      </c>
      <c r="AI94" s="2">
        <v>15.4</v>
      </c>
      <c r="AJ94" s="2">
        <v>15.9</v>
      </c>
      <c r="AK94" s="2">
        <v>16.100000000000001</v>
      </c>
      <c r="AL94" s="2">
        <v>17.5</v>
      </c>
      <c r="AM94" s="2">
        <v>16.5</v>
      </c>
      <c r="AN94" s="2">
        <v>18.7</v>
      </c>
      <c r="AO94" s="2">
        <v>15.3</v>
      </c>
      <c r="AP94" s="2">
        <v>15.6</v>
      </c>
      <c r="AQ94" s="2">
        <v>16</v>
      </c>
      <c r="AR94" s="2">
        <v>15.1</v>
      </c>
      <c r="AS94" s="2">
        <v>16.7</v>
      </c>
      <c r="AT94" s="2">
        <v>15.3</v>
      </c>
      <c r="AU94" s="2">
        <v>16.600000000000001</v>
      </c>
      <c r="AV94" s="2">
        <v>16.7</v>
      </c>
      <c r="AW94" s="2">
        <v>16.3</v>
      </c>
      <c r="AX94" s="2">
        <v>19.2</v>
      </c>
      <c r="AY94" s="2">
        <v>15</v>
      </c>
      <c r="AZ94" s="2">
        <v>14.3</v>
      </c>
      <c r="BA94" s="2">
        <v>15.6</v>
      </c>
      <c r="BB94" s="2">
        <v>14.9</v>
      </c>
      <c r="BC94" s="2">
        <v>16.3</v>
      </c>
      <c r="BD94" s="2">
        <v>15.1</v>
      </c>
      <c r="BE94" s="2">
        <v>15.3</v>
      </c>
      <c r="BF94" s="2">
        <v>15</v>
      </c>
      <c r="BG94" s="2">
        <v>15.6</v>
      </c>
      <c r="BH94" s="2">
        <v>17.100000000000001</v>
      </c>
      <c r="BI94" s="2">
        <v>15.8</v>
      </c>
      <c r="BJ94" s="2">
        <v>15.3</v>
      </c>
      <c r="BK94" s="2">
        <v>15.4</v>
      </c>
      <c r="BL94" s="2">
        <v>14.7</v>
      </c>
      <c r="BM94" s="2">
        <v>16.2</v>
      </c>
      <c r="BN94" s="2">
        <v>15.2</v>
      </c>
      <c r="BO94" s="2">
        <v>13.9</v>
      </c>
      <c r="BP94" s="2">
        <v>13.9</v>
      </c>
      <c r="BQ94" s="2">
        <v>14.2</v>
      </c>
      <c r="BR94" s="2">
        <v>14.1</v>
      </c>
      <c r="BS94" s="2">
        <v>15.1</v>
      </c>
      <c r="BT94" s="2">
        <v>11.5</v>
      </c>
      <c r="BU94" s="2">
        <v>11.6</v>
      </c>
      <c r="BV94" s="2">
        <v>15.5</v>
      </c>
      <c r="BW94" s="2">
        <v>12.2</v>
      </c>
      <c r="BX94" s="2">
        <v>13.3</v>
      </c>
      <c r="BY94" s="2">
        <v>12.6</v>
      </c>
      <c r="BZ94" s="2">
        <v>12.5</v>
      </c>
      <c r="CA94" s="2">
        <v>12.5</v>
      </c>
      <c r="CB94" s="2">
        <v>19.100000000000001</v>
      </c>
      <c r="CC94" s="2">
        <v>18.7</v>
      </c>
      <c r="CD94" s="2">
        <v>20.399999999999999</v>
      </c>
      <c r="CE94" s="2">
        <v>18.399999999999999</v>
      </c>
      <c r="CF94" s="2">
        <v>18.8</v>
      </c>
      <c r="CG94" s="2">
        <v>18.3</v>
      </c>
      <c r="CH94" s="2">
        <v>21</v>
      </c>
      <c r="CI94" s="2">
        <v>13.3</v>
      </c>
      <c r="CJ94" s="2">
        <v>13.2</v>
      </c>
      <c r="CK94" s="2">
        <v>16.100000000000001</v>
      </c>
      <c r="CL94" s="2">
        <v>15.9</v>
      </c>
      <c r="CM94" s="2">
        <v>5.6</v>
      </c>
      <c r="CN94" s="2">
        <v>17.2</v>
      </c>
      <c r="CO94" s="2">
        <v>14.4</v>
      </c>
      <c r="CP94" s="2">
        <v>12.8</v>
      </c>
      <c r="CQ94" s="2">
        <v>10.5</v>
      </c>
    </row>
    <row r="95" spans="1:96" x14ac:dyDescent="0.2">
      <c r="A95" s="70" t="s">
        <v>11</v>
      </c>
      <c r="B95" s="15">
        <v>0.20500000000000002</v>
      </c>
      <c r="C95" s="2">
        <v>0.33</v>
      </c>
      <c r="D95" s="2">
        <v>0.4</v>
      </c>
      <c r="E95" s="2">
        <v>0.39</v>
      </c>
      <c r="F95" s="2">
        <v>0.41</v>
      </c>
      <c r="G95" s="2">
        <v>0.36</v>
      </c>
      <c r="H95" s="2">
        <v>0.4</v>
      </c>
      <c r="I95" s="2">
        <v>0.36</v>
      </c>
      <c r="J95" s="2">
        <v>0.28999999999999998</v>
      </c>
      <c r="K95" s="2">
        <v>0.3</v>
      </c>
      <c r="L95" s="2">
        <v>0.34</v>
      </c>
      <c r="M95" s="2">
        <v>0.34</v>
      </c>
      <c r="N95" s="2">
        <v>0.35</v>
      </c>
      <c r="O95" s="2">
        <v>0.34</v>
      </c>
      <c r="P95" s="2">
        <v>0.4</v>
      </c>
      <c r="Q95" s="2">
        <v>0.39</v>
      </c>
      <c r="R95" s="2">
        <v>0.39</v>
      </c>
      <c r="S95" s="2">
        <v>0.41</v>
      </c>
      <c r="T95" s="2">
        <v>0.41</v>
      </c>
      <c r="U95" s="2">
        <v>0.42</v>
      </c>
      <c r="V95" s="2">
        <v>0.31</v>
      </c>
      <c r="W95" s="2">
        <v>0.31</v>
      </c>
      <c r="X95" s="2">
        <v>0.36</v>
      </c>
      <c r="Y95" s="2">
        <v>0.32</v>
      </c>
      <c r="Z95" s="2">
        <v>0.33</v>
      </c>
      <c r="AA95" s="2">
        <v>0.4</v>
      </c>
      <c r="AB95" s="2">
        <v>0.33</v>
      </c>
      <c r="AC95" s="2">
        <v>0.42</v>
      </c>
      <c r="AD95" s="2">
        <v>0.39</v>
      </c>
      <c r="AE95" s="2">
        <v>0.34</v>
      </c>
      <c r="AF95" s="2">
        <v>0.31</v>
      </c>
      <c r="AG95" s="2">
        <v>0.34</v>
      </c>
      <c r="AH95" s="2">
        <v>0.34</v>
      </c>
      <c r="AI95" s="2">
        <v>0.28000000000000003</v>
      </c>
      <c r="AJ95" s="2">
        <v>0.32</v>
      </c>
      <c r="AK95" s="2">
        <v>0.34</v>
      </c>
      <c r="AL95" s="2">
        <v>0.36</v>
      </c>
      <c r="AM95" s="2">
        <v>0.34</v>
      </c>
      <c r="AN95" s="2">
        <v>0.37</v>
      </c>
      <c r="AO95" s="2">
        <v>0.33</v>
      </c>
      <c r="AP95" s="2">
        <v>0.2</v>
      </c>
      <c r="AQ95" s="2">
        <v>0.32</v>
      </c>
      <c r="AR95" s="2">
        <v>0.17</v>
      </c>
      <c r="AS95" s="2">
        <v>0.24</v>
      </c>
      <c r="AT95" s="2">
        <v>0.28000000000000003</v>
      </c>
      <c r="AU95" s="2">
        <v>0.28999999999999998</v>
      </c>
      <c r="AV95" s="2">
        <v>0.2</v>
      </c>
      <c r="AW95" s="2">
        <v>0.1</v>
      </c>
      <c r="AX95" s="2">
        <v>0.13</v>
      </c>
      <c r="AY95" s="2">
        <v>0.27</v>
      </c>
      <c r="AZ95" s="2">
        <v>0.27</v>
      </c>
      <c r="BA95" s="2">
        <v>0.3</v>
      </c>
      <c r="BB95" s="2">
        <v>0.23</v>
      </c>
      <c r="BC95" s="2">
        <v>0.31</v>
      </c>
      <c r="BD95" s="2">
        <v>0.21</v>
      </c>
      <c r="BE95" s="2">
        <v>0.17</v>
      </c>
      <c r="BF95" s="2">
        <v>0.15</v>
      </c>
      <c r="BG95" s="2">
        <v>0.16</v>
      </c>
      <c r="BH95" s="2">
        <v>0.18</v>
      </c>
      <c r="BI95" s="2">
        <v>0.28999999999999998</v>
      </c>
      <c r="BJ95" s="2">
        <v>0.3</v>
      </c>
      <c r="BK95" s="2">
        <v>0.35</v>
      </c>
      <c r="BL95" s="2">
        <v>0.28000000000000003</v>
      </c>
      <c r="BM95" s="2">
        <v>0.34</v>
      </c>
      <c r="BN95" s="2">
        <v>0.3</v>
      </c>
      <c r="BO95" s="2">
        <v>0.25</v>
      </c>
      <c r="BP95" s="2">
        <v>0.23</v>
      </c>
      <c r="BQ95" s="2">
        <v>0.17</v>
      </c>
      <c r="BR95" s="2">
        <v>0.18</v>
      </c>
      <c r="BS95" s="2">
        <v>0.32</v>
      </c>
      <c r="BT95" s="2">
        <v>0.22</v>
      </c>
      <c r="BU95" s="2">
        <v>0.22</v>
      </c>
      <c r="BV95" s="2">
        <v>0.31</v>
      </c>
      <c r="BW95" s="2">
        <v>0.25</v>
      </c>
      <c r="BX95" s="2">
        <v>0.25</v>
      </c>
      <c r="BY95" s="2">
        <v>0.22</v>
      </c>
      <c r="BZ95" s="2">
        <v>0.24</v>
      </c>
      <c r="CA95" s="2">
        <v>0.25</v>
      </c>
      <c r="CB95" s="2">
        <v>0.41</v>
      </c>
      <c r="CC95" s="2">
        <v>0.42</v>
      </c>
      <c r="CD95" s="2">
        <v>0.47</v>
      </c>
      <c r="CE95" s="2">
        <v>0.4</v>
      </c>
      <c r="CF95" s="2">
        <v>0.4</v>
      </c>
      <c r="CG95" s="2">
        <v>0.33</v>
      </c>
      <c r="CH95" s="2">
        <v>0.25</v>
      </c>
      <c r="CI95" s="2">
        <v>0.22</v>
      </c>
      <c r="CJ95" s="2">
        <v>0.22</v>
      </c>
      <c r="CK95" s="2">
        <v>0.3</v>
      </c>
      <c r="CL95" s="2">
        <v>0.33</v>
      </c>
      <c r="CM95" s="2">
        <v>0.16</v>
      </c>
      <c r="CN95" s="2">
        <v>0.34</v>
      </c>
      <c r="CO95" s="2">
        <v>0.3</v>
      </c>
      <c r="CP95" s="2">
        <v>0.31</v>
      </c>
      <c r="CQ95" s="2">
        <v>0.27</v>
      </c>
    </row>
    <row r="96" spans="1:96" x14ac:dyDescent="0.2">
      <c r="A96" s="70" t="s">
        <v>12</v>
      </c>
      <c r="B96" s="15">
        <v>1.6949999999999998</v>
      </c>
      <c r="C96" s="2">
        <v>8.34</v>
      </c>
      <c r="D96" s="2">
        <v>9.09</v>
      </c>
      <c r="E96" s="2">
        <v>9.51</v>
      </c>
      <c r="F96" s="2">
        <v>10.83</v>
      </c>
      <c r="G96" s="2">
        <v>8.67</v>
      </c>
      <c r="H96" s="2">
        <v>8.39</v>
      </c>
      <c r="I96" s="2">
        <v>8.4499999999999993</v>
      </c>
      <c r="J96" s="2">
        <v>8.69</v>
      </c>
      <c r="K96" s="2">
        <v>8.59</v>
      </c>
      <c r="L96" s="2">
        <v>8.41</v>
      </c>
      <c r="M96" s="2">
        <v>8.9</v>
      </c>
      <c r="N96" s="2">
        <v>8.77</v>
      </c>
      <c r="O96" s="2">
        <v>8.4700000000000006</v>
      </c>
      <c r="P96" s="2">
        <v>8.76</v>
      </c>
      <c r="Q96" s="2">
        <v>8.69</v>
      </c>
      <c r="R96" s="2">
        <v>8.82</v>
      </c>
      <c r="S96" s="2">
        <v>9.49</v>
      </c>
      <c r="T96" s="2">
        <v>10.41</v>
      </c>
      <c r="U96" s="2">
        <v>8.27</v>
      </c>
      <c r="V96" s="2">
        <v>8.57</v>
      </c>
      <c r="W96" s="2">
        <v>8.25</v>
      </c>
      <c r="X96" s="2">
        <v>8.86</v>
      </c>
      <c r="Y96" s="2">
        <v>7.7</v>
      </c>
      <c r="Z96" s="2">
        <v>8.23</v>
      </c>
      <c r="AA96" s="2">
        <v>9.02</v>
      </c>
      <c r="AB96" s="2">
        <v>8.09</v>
      </c>
      <c r="AC96" s="2">
        <v>9.7200000000000006</v>
      </c>
      <c r="AD96" s="2">
        <v>8.67</v>
      </c>
      <c r="AE96" s="2">
        <v>8.43</v>
      </c>
      <c r="AF96" s="2">
        <v>8.39</v>
      </c>
      <c r="AG96" s="2">
        <v>9.19</v>
      </c>
      <c r="AH96" s="2">
        <v>9.0399999999999991</v>
      </c>
      <c r="AI96" s="2">
        <v>8.41</v>
      </c>
      <c r="AJ96" s="2">
        <v>8.15</v>
      </c>
      <c r="AK96" s="2">
        <v>8.73</v>
      </c>
      <c r="AL96" s="2">
        <v>9.82</v>
      </c>
      <c r="AM96" s="2">
        <v>10.48</v>
      </c>
      <c r="AN96" s="2">
        <v>9.3800000000000008</v>
      </c>
      <c r="AO96" s="2">
        <v>8.73</v>
      </c>
      <c r="AP96" s="2">
        <v>8.89</v>
      </c>
      <c r="AQ96" s="2">
        <v>9.84</v>
      </c>
      <c r="AR96" s="2">
        <v>9.3699999999999992</v>
      </c>
      <c r="AS96" s="2">
        <v>9.91</v>
      </c>
      <c r="AT96" s="2">
        <v>8.56</v>
      </c>
      <c r="AU96" s="2">
        <v>8.9499999999999993</v>
      </c>
      <c r="AV96" s="2">
        <v>8.5399999999999991</v>
      </c>
      <c r="AW96" s="2">
        <v>10.92</v>
      </c>
      <c r="AX96" s="2">
        <v>11.62</v>
      </c>
      <c r="AY96" s="2">
        <v>8.8000000000000007</v>
      </c>
      <c r="AZ96" s="2">
        <v>10.79</v>
      </c>
      <c r="BA96" s="2">
        <v>11.52</v>
      </c>
      <c r="BB96" s="2">
        <v>11.46</v>
      </c>
      <c r="BC96" s="2">
        <v>8.42</v>
      </c>
      <c r="BD96" s="2">
        <v>11.16</v>
      </c>
      <c r="BE96" s="2">
        <v>10.89</v>
      </c>
      <c r="BF96" s="2">
        <v>13.57</v>
      </c>
      <c r="BG96" s="2">
        <v>14.82</v>
      </c>
      <c r="BH96" s="2">
        <v>13.49</v>
      </c>
      <c r="BI96" s="2">
        <v>8.39</v>
      </c>
      <c r="BJ96" s="2">
        <v>8.42</v>
      </c>
      <c r="BK96" s="2">
        <v>9.06</v>
      </c>
      <c r="BL96" s="2">
        <v>9.49</v>
      </c>
      <c r="BM96" s="2">
        <v>8.94</v>
      </c>
      <c r="BN96" s="2">
        <v>9.14</v>
      </c>
      <c r="BO96" s="2">
        <v>14.28</v>
      </c>
      <c r="BP96" s="2">
        <v>12.14</v>
      </c>
      <c r="BQ96" s="2">
        <v>14.34</v>
      </c>
      <c r="BR96" s="2">
        <v>15.12</v>
      </c>
      <c r="BS96" s="2">
        <v>8.68</v>
      </c>
      <c r="BT96" s="2">
        <v>4.9400000000000004</v>
      </c>
      <c r="BU96" s="2">
        <v>4.5</v>
      </c>
      <c r="BV96" s="2">
        <v>9.42</v>
      </c>
      <c r="BW96" s="2">
        <v>5.64</v>
      </c>
      <c r="BX96" s="2">
        <v>6.15</v>
      </c>
      <c r="BY96" s="2">
        <v>4.5599999999999996</v>
      </c>
      <c r="BZ96" s="2">
        <v>3.94</v>
      </c>
      <c r="CA96" s="2">
        <v>3.98</v>
      </c>
      <c r="CB96" s="2">
        <v>14.2</v>
      </c>
      <c r="CC96" s="2">
        <v>19.75</v>
      </c>
      <c r="CD96" s="2">
        <v>21.53</v>
      </c>
      <c r="CE96" s="2">
        <v>11.24</v>
      </c>
      <c r="CF96" s="2">
        <v>10.9</v>
      </c>
      <c r="CG96" s="2">
        <v>16.27</v>
      </c>
      <c r="CH96" s="2">
        <v>5.53</v>
      </c>
      <c r="CI96" s="2">
        <v>10.1</v>
      </c>
      <c r="CJ96" s="2">
        <v>10</v>
      </c>
      <c r="CK96" s="2">
        <v>5.19</v>
      </c>
      <c r="CL96" s="2">
        <v>8.74</v>
      </c>
      <c r="CM96" s="2">
        <v>5.1100000000000003</v>
      </c>
      <c r="CN96" s="2">
        <v>8.64</v>
      </c>
      <c r="CO96" s="2">
        <v>8.73</v>
      </c>
      <c r="CP96" s="2">
        <v>8.3800000000000008</v>
      </c>
      <c r="CQ96" s="2">
        <v>8.48</v>
      </c>
    </row>
    <row r="97" spans="1:96" x14ac:dyDescent="0.2">
      <c r="A97" s="70" t="s">
        <v>13</v>
      </c>
      <c r="B97" s="15">
        <v>4.5350000000000001</v>
      </c>
      <c r="C97" s="2">
        <v>6.36</v>
      </c>
      <c r="D97" s="2">
        <v>7.52</v>
      </c>
      <c r="E97" s="2">
        <v>7.84</v>
      </c>
      <c r="F97" s="2">
        <v>7.75</v>
      </c>
      <c r="G97" s="2">
        <v>6.98</v>
      </c>
      <c r="H97" s="2">
        <v>7.07</v>
      </c>
      <c r="I97" s="2">
        <v>6.52</v>
      </c>
      <c r="J97" s="2">
        <v>6.58</v>
      </c>
      <c r="K97" s="2">
        <v>6.69</v>
      </c>
      <c r="L97" s="2">
        <v>6.32</v>
      </c>
      <c r="M97" s="2">
        <v>6.14</v>
      </c>
      <c r="N97" s="2">
        <v>6.24</v>
      </c>
      <c r="O97" s="2">
        <v>6.6</v>
      </c>
      <c r="P97" s="2">
        <v>7.53</v>
      </c>
      <c r="Q97" s="2">
        <v>7.54</v>
      </c>
      <c r="R97" s="2">
        <v>7.76</v>
      </c>
      <c r="S97" s="2">
        <v>8.19</v>
      </c>
      <c r="T97" s="2">
        <v>7.84</v>
      </c>
      <c r="U97" s="2">
        <v>6.81</v>
      </c>
      <c r="V97" s="2">
        <v>6.04</v>
      </c>
      <c r="W97" s="2">
        <v>6.17</v>
      </c>
      <c r="X97" s="2">
        <v>6.57</v>
      </c>
      <c r="Y97" s="2">
        <v>6.63</v>
      </c>
      <c r="Z97" s="2">
        <v>6.23</v>
      </c>
      <c r="AA97" s="2">
        <v>7.57</v>
      </c>
      <c r="AB97" s="2">
        <v>6.35</v>
      </c>
      <c r="AC97" s="2">
        <v>8.02</v>
      </c>
      <c r="AD97" s="2">
        <v>7.83</v>
      </c>
      <c r="AE97" s="2">
        <v>6.45</v>
      </c>
      <c r="AF97" s="2">
        <v>6.07</v>
      </c>
      <c r="AG97" s="2">
        <v>5.74</v>
      </c>
      <c r="AH97" s="2">
        <v>5.86</v>
      </c>
      <c r="AI97" s="2">
        <v>6.38</v>
      </c>
      <c r="AJ97" s="2">
        <v>6.5</v>
      </c>
      <c r="AK97" s="2">
        <v>6.27</v>
      </c>
      <c r="AL97" s="2">
        <v>5.77</v>
      </c>
      <c r="AM97" s="2">
        <v>5.76</v>
      </c>
      <c r="AN97" s="2">
        <v>7.39</v>
      </c>
      <c r="AO97" s="2">
        <v>6.31</v>
      </c>
      <c r="AP97" s="2">
        <v>5.26</v>
      </c>
      <c r="AQ97" s="2">
        <v>5.9</v>
      </c>
      <c r="AR97" s="2">
        <v>5.13</v>
      </c>
      <c r="AS97" s="2">
        <v>5.86</v>
      </c>
      <c r="AT97" s="2">
        <v>6.04</v>
      </c>
      <c r="AU97" s="2">
        <v>6.37</v>
      </c>
      <c r="AV97" s="2">
        <v>5.62</v>
      </c>
      <c r="AW97" s="2">
        <v>3.64</v>
      </c>
      <c r="AX97" s="2">
        <v>3.44</v>
      </c>
      <c r="AY97" s="2">
        <v>6.15</v>
      </c>
      <c r="AZ97" s="2">
        <v>5.86</v>
      </c>
      <c r="BA97" s="2">
        <v>6.04</v>
      </c>
      <c r="BB97" s="2">
        <v>5.39</v>
      </c>
      <c r="BC97" s="2">
        <v>5.88</v>
      </c>
      <c r="BD97" s="2">
        <v>4.24</v>
      </c>
      <c r="BE97" s="2">
        <v>4.3099999999999996</v>
      </c>
      <c r="BF97" s="2">
        <v>3.63</v>
      </c>
      <c r="BG97" s="2">
        <v>3.44</v>
      </c>
      <c r="BH97" s="2">
        <v>3.93</v>
      </c>
      <c r="BI97" s="2">
        <v>6.17</v>
      </c>
      <c r="BJ97" s="2">
        <v>6.22</v>
      </c>
      <c r="BK97" s="2">
        <v>5.75</v>
      </c>
      <c r="BL97" s="2">
        <v>5.18</v>
      </c>
      <c r="BM97" s="2">
        <v>6.36</v>
      </c>
      <c r="BN97" s="2">
        <v>5.9</v>
      </c>
      <c r="BO97" s="2">
        <v>4.4800000000000004</v>
      </c>
      <c r="BP97" s="2">
        <v>4.3899999999999997</v>
      </c>
      <c r="BQ97" s="2">
        <v>4.59</v>
      </c>
      <c r="BR97" s="2">
        <v>4.62</v>
      </c>
      <c r="BS97" s="2">
        <v>6.24</v>
      </c>
      <c r="BT97" s="2">
        <v>6.86</v>
      </c>
      <c r="BU97" s="2">
        <v>8.89</v>
      </c>
      <c r="BV97" s="2">
        <v>6.2</v>
      </c>
      <c r="BW97" s="2">
        <v>6.62</v>
      </c>
      <c r="BX97" s="2">
        <v>6.67</v>
      </c>
      <c r="BY97" s="2">
        <v>6.59</v>
      </c>
      <c r="BZ97" s="2">
        <v>8.7799999999999994</v>
      </c>
      <c r="CA97" s="2">
        <v>8.75</v>
      </c>
      <c r="CB97" s="2">
        <v>4.8499999999999996</v>
      </c>
      <c r="CC97" s="2">
        <v>5.44</v>
      </c>
      <c r="CD97" s="2">
        <v>4.9000000000000004</v>
      </c>
      <c r="CE97" s="2">
        <v>4.83</v>
      </c>
      <c r="CF97" s="2">
        <v>4.9800000000000004</v>
      </c>
      <c r="CG97" s="2">
        <v>4.72</v>
      </c>
      <c r="CH97" s="2">
        <v>6.84</v>
      </c>
      <c r="CI97" s="2">
        <v>6.06</v>
      </c>
      <c r="CJ97" s="2">
        <v>7.44</v>
      </c>
      <c r="CK97" s="2">
        <v>6.94</v>
      </c>
      <c r="CL97" s="2">
        <v>6.25</v>
      </c>
      <c r="CM97" s="2">
        <v>7.62</v>
      </c>
      <c r="CN97" s="2">
        <v>6.39</v>
      </c>
      <c r="CO97" s="2">
        <v>6.53</v>
      </c>
      <c r="CP97" s="2">
        <v>5.75</v>
      </c>
      <c r="CQ97" s="2">
        <v>6.36</v>
      </c>
    </row>
    <row r="98" spans="1:96" ht="18" x14ac:dyDescent="0.25">
      <c r="A98" s="70" t="s">
        <v>197</v>
      </c>
      <c r="B98" s="15">
        <v>4.0449999999999999</v>
      </c>
      <c r="C98" s="2">
        <v>2.8</v>
      </c>
      <c r="D98" s="2">
        <v>2.2999999999999998</v>
      </c>
      <c r="E98" s="2">
        <v>2.8</v>
      </c>
      <c r="F98" s="2">
        <v>2.4</v>
      </c>
      <c r="G98" s="2">
        <v>2.8</v>
      </c>
      <c r="H98" s="2">
        <v>2.9</v>
      </c>
      <c r="I98" s="2">
        <v>2.9</v>
      </c>
      <c r="J98" s="2">
        <v>2.5</v>
      </c>
      <c r="K98" s="2">
        <v>3.1</v>
      </c>
      <c r="L98" s="2">
        <v>3.1</v>
      </c>
      <c r="M98" s="2">
        <v>2.4</v>
      </c>
      <c r="N98" s="2">
        <v>2.7</v>
      </c>
      <c r="O98" s="2">
        <v>3.2</v>
      </c>
      <c r="P98" s="2">
        <v>3</v>
      </c>
      <c r="Q98" s="2">
        <v>2.9</v>
      </c>
      <c r="R98" s="2">
        <v>3</v>
      </c>
      <c r="S98" s="2">
        <v>2.8</v>
      </c>
      <c r="T98" s="2">
        <v>2.5</v>
      </c>
      <c r="U98" s="2">
        <v>3</v>
      </c>
      <c r="V98" s="2">
        <v>3.2</v>
      </c>
      <c r="W98" s="2">
        <v>2.9</v>
      </c>
      <c r="X98" s="2">
        <v>2.9</v>
      </c>
      <c r="Y98" s="2">
        <v>2.5</v>
      </c>
      <c r="Z98" s="2">
        <v>3.1</v>
      </c>
      <c r="AA98" s="2">
        <v>2.7</v>
      </c>
      <c r="AB98" s="2">
        <v>2.8</v>
      </c>
      <c r="AC98" s="2">
        <v>2.8</v>
      </c>
      <c r="AD98" s="2">
        <v>2.9</v>
      </c>
      <c r="AE98" s="2">
        <v>3</v>
      </c>
      <c r="AF98" s="2">
        <v>3.1</v>
      </c>
      <c r="AG98" s="2">
        <v>2.5</v>
      </c>
      <c r="AH98" s="2">
        <v>2.5</v>
      </c>
      <c r="AI98" s="2">
        <v>3.1</v>
      </c>
      <c r="AJ98" s="2">
        <v>3.1</v>
      </c>
      <c r="AK98" s="2">
        <v>3</v>
      </c>
      <c r="AL98" s="2">
        <v>2.4</v>
      </c>
      <c r="AM98" s="2">
        <v>2.5</v>
      </c>
      <c r="AN98" s="2">
        <v>3.1</v>
      </c>
      <c r="AO98" s="2">
        <v>3.3</v>
      </c>
      <c r="AP98" s="2">
        <v>3.1</v>
      </c>
      <c r="AQ98" s="2">
        <v>3.3</v>
      </c>
      <c r="AR98" s="2">
        <v>2.6</v>
      </c>
      <c r="AS98" s="2">
        <v>3</v>
      </c>
      <c r="AT98" s="2">
        <v>3</v>
      </c>
      <c r="AU98" s="2">
        <v>2.9</v>
      </c>
      <c r="AV98" s="2">
        <v>3.4</v>
      </c>
      <c r="AW98" s="2">
        <v>3.3</v>
      </c>
      <c r="AX98" s="2">
        <v>2.9</v>
      </c>
      <c r="AY98" s="2">
        <v>3.5</v>
      </c>
      <c r="AZ98" s="2">
        <v>3.6</v>
      </c>
      <c r="BA98" s="2">
        <v>3.6</v>
      </c>
      <c r="BB98" s="2">
        <v>3</v>
      </c>
      <c r="BC98" s="2">
        <v>2.8</v>
      </c>
      <c r="BD98" s="2">
        <v>2.9</v>
      </c>
      <c r="BE98" s="2">
        <v>3.2</v>
      </c>
      <c r="BF98" s="2">
        <v>2.6</v>
      </c>
      <c r="BG98" s="2">
        <v>2.2999999999999998</v>
      </c>
      <c r="BH98" s="2">
        <v>3</v>
      </c>
      <c r="BI98" s="2">
        <v>2.9</v>
      </c>
      <c r="BJ98" s="2">
        <v>3.2</v>
      </c>
      <c r="BK98" s="2">
        <v>3.3</v>
      </c>
      <c r="BL98" s="2">
        <v>3.3</v>
      </c>
      <c r="BM98" s="2">
        <v>3.2</v>
      </c>
      <c r="BN98" s="2">
        <v>3.2</v>
      </c>
      <c r="BO98" s="2">
        <v>2.4</v>
      </c>
      <c r="BP98" s="2">
        <v>2.8</v>
      </c>
      <c r="BQ98" s="2">
        <v>2.6</v>
      </c>
      <c r="BR98" s="2">
        <v>2.5</v>
      </c>
      <c r="BS98" s="2">
        <v>3.4</v>
      </c>
      <c r="BT98" s="2">
        <v>5.0999999999999996</v>
      </c>
      <c r="BU98" s="2">
        <v>5</v>
      </c>
      <c r="BV98" s="2">
        <v>3.5</v>
      </c>
      <c r="BW98" s="2">
        <v>4.5</v>
      </c>
      <c r="BX98" s="2">
        <v>4.2</v>
      </c>
      <c r="BY98" s="2">
        <v>5.3</v>
      </c>
      <c r="BZ98" s="2">
        <v>5</v>
      </c>
      <c r="CA98" s="2">
        <v>5</v>
      </c>
      <c r="CB98" s="2">
        <v>2.2999999999999998</v>
      </c>
      <c r="CC98" s="2">
        <v>0.4</v>
      </c>
      <c r="CD98" s="2">
        <v>0</v>
      </c>
      <c r="CE98" s="2">
        <v>3.3</v>
      </c>
      <c r="CF98" s="2">
        <v>3</v>
      </c>
      <c r="CG98" s="2">
        <v>1.6</v>
      </c>
      <c r="CH98" s="2">
        <v>1.6</v>
      </c>
      <c r="CI98" s="2">
        <v>2.8</v>
      </c>
      <c r="CJ98" s="2">
        <v>2.7</v>
      </c>
      <c r="CK98" s="2">
        <v>1.4</v>
      </c>
      <c r="CL98" s="2">
        <v>3.2</v>
      </c>
      <c r="CM98" s="2">
        <v>3.3</v>
      </c>
      <c r="CN98" s="2">
        <v>3</v>
      </c>
      <c r="CO98" s="2">
        <v>3.4</v>
      </c>
      <c r="CP98" s="2">
        <v>3.3</v>
      </c>
      <c r="CQ98" s="2">
        <v>3.4</v>
      </c>
    </row>
    <row r="99" spans="1:96" ht="18" x14ac:dyDescent="0.25">
      <c r="A99" s="70" t="s">
        <v>198</v>
      </c>
      <c r="B99" s="15">
        <v>3.2199999999999998</v>
      </c>
      <c r="C99" s="2">
        <v>0.48</v>
      </c>
      <c r="D99" s="2">
        <v>0.14000000000000001</v>
      </c>
      <c r="E99" s="2">
        <v>0.12</v>
      </c>
      <c r="F99" s="2">
        <v>7.0000000000000007E-2</v>
      </c>
      <c r="G99" s="2">
        <v>0.43</v>
      </c>
      <c r="H99" s="2">
        <v>0.49</v>
      </c>
      <c r="I99" s="2">
        <v>0.45</v>
      </c>
      <c r="J99" s="2">
        <v>0.43</v>
      </c>
      <c r="K99" s="2">
        <v>0.48</v>
      </c>
      <c r="L99" s="2">
        <v>0.44</v>
      </c>
      <c r="M99" s="2">
        <v>0.38</v>
      </c>
      <c r="N99" s="2">
        <v>0.37</v>
      </c>
      <c r="O99" s="2">
        <v>0.41</v>
      </c>
      <c r="P99" s="2">
        <v>0.19</v>
      </c>
      <c r="Q99" s="2">
        <v>0.19</v>
      </c>
      <c r="R99" s="2">
        <v>0.18</v>
      </c>
      <c r="S99" s="2">
        <v>0.13</v>
      </c>
      <c r="T99" s="2">
        <v>0.1</v>
      </c>
      <c r="U99" s="2">
        <v>0.33</v>
      </c>
      <c r="V99" s="2">
        <v>0.47</v>
      </c>
      <c r="W99" s="2">
        <v>0.49</v>
      </c>
      <c r="X99" s="2">
        <v>0.4</v>
      </c>
      <c r="Y99" s="2">
        <v>0.54</v>
      </c>
      <c r="Z99" s="2">
        <v>0.45</v>
      </c>
      <c r="AA99" s="2">
        <v>0.28999999999999998</v>
      </c>
      <c r="AB99" s="2">
        <v>0.51</v>
      </c>
      <c r="AC99" s="2">
        <v>0.16</v>
      </c>
      <c r="AD99" s="2">
        <v>0.23</v>
      </c>
      <c r="AE99" s="2">
        <v>0.44</v>
      </c>
      <c r="AF99" s="2">
        <v>0.47</v>
      </c>
      <c r="AG99" s="2">
        <v>0.35</v>
      </c>
      <c r="AH99" s="2">
        <v>0.34</v>
      </c>
      <c r="AI99" s="2">
        <v>0.47</v>
      </c>
      <c r="AJ99" s="2">
        <v>0.45</v>
      </c>
      <c r="AK99" s="2">
        <v>0.42</v>
      </c>
      <c r="AL99" s="2">
        <v>0.35</v>
      </c>
      <c r="AM99" s="2">
        <v>0.36</v>
      </c>
      <c r="AN99" s="2">
        <v>0.2</v>
      </c>
      <c r="AO99" s="2">
        <v>0.45</v>
      </c>
      <c r="AP99" s="2">
        <v>0.31</v>
      </c>
      <c r="AQ99" s="2">
        <v>0.41</v>
      </c>
      <c r="AR99" s="2">
        <v>0.18</v>
      </c>
      <c r="AS99" s="2">
        <v>0.2</v>
      </c>
      <c r="AT99" s="2">
        <v>0.4</v>
      </c>
      <c r="AU99" s="2">
        <v>0.34</v>
      </c>
      <c r="AV99" s="2">
        <v>0.4</v>
      </c>
      <c r="AW99" s="2">
        <v>7.0000000000000007E-2</v>
      </c>
      <c r="AX99" s="2">
        <v>0.04</v>
      </c>
      <c r="AY99" s="2">
        <v>0.42</v>
      </c>
      <c r="AZ99" s="2">
        <v>0.35</v>
      </c>
      <c r="BA99" s="2">
        <v>0.35</v>
      </c>
      <c r="BB99" s="2">
        <v>0.45</v>
      </c>
      <c r="BC99" s="2">
        <v>0.49</v>
      </c>
      <c r="BD99" s="2">
        <v>0.36</v>
      </c>
      <c r="BE99" s="2">
        <v>0.35</v>
      </c>
      <c r="BF99" s="2">
        <v>0.32</v>
      </c>
      <c r="BG99" s="2">
        <v>0.33</v>
      </c>
      <c r="BH99" s="2">
        <v>0.3</v>
      </c>
      <c r="BI99" s="2">
        <v>0.44</v>
      </c>
      <c r="BJ99" s="2">
        <v>0.46</v>
      </c>
      <c r="BK99" s="2">
        <v>0.41</v>
      </c>
      <c r="BL99" s="2">
        <v>0.43</v>
      </c>
      <c r="BM99" s="2">
        <v>0.42</v>
      </c>
      <c r="BN99" s="2">
        <v>0.43</v>
      </c>
      <c r="BO99" s="2">
        <v>0.35</v>
      </c>
      <c r="BP99" s="2">
        <v>0.4</v>
      </c>
      <c r="BQ99" s="2">
        <v>0.28999999999999998</v>
      </c>
      <c r="BR99" s="2">
        <v>0.24</v>
      </c>
      <c r="BS99" s="2">
        <v>0.43</v>
      </c>
      <c r="BT99" s="2">
        <v>0.54</v>
      </c>
      <c r="BU99" s="2">
        <v>0.56999999999999995</v>
      </c>
      <c r="BV99" s="2">
        <v>0.4</v>
      </c>
      <c r="BW99" s="2">
        <v>0.56000000000000005</v>
      </c>
      <c r="BX99" s="2">
        <v>0.53</v>
      </c>
      <c r="BY99" s="2">
        <v>0.51</v>
      </c>
      <c r="BZ99" s="2">
        <v>0.53</v>
      </c>
      <c r="CA99" s="2">
        <v>0.53</v>
      </c>
      <c r="CB99" s="2">
        <v>0.16</v>
      </c>
      <c r="CC99" s="2">
        <v>0.01</v>
      </c>
      <c r="CD99" s="2">
        <v>0</v>
      </c>
      <c r="CE99" s="2">
        <v>0.27</v>
      </c>
      <c r="CF99" s="2">
        <v>0.27</v>
      </c>
      <c r="CG99" s="2">
        <v>0.19</v>
      </c>
      <c r="CH99" s="2">
        <v>0.19</v>
      </c>
      <c r="CI99" s="2">
        <v>0.76</v>
      </c>
      <c r="CJ99" s="2">
        <v>0.74</v>
      </c>
      <c r="CK99" s="2">
        <v>0.4</v>
      </c>
      <c r="CL99" s="2">
        <v>0.39</v>
      </c>
      <c r="CM99" s="2">
        <v>0.65</v>
      </c>
      <c r="CN99" s="2">
        <v>0.38</v>
      </c>
      <c r="CO99" s="2">
        <v>0.41</v>
      </c>
      <c r="CP99" s="2">
        <v>0.51</v>
      </c>
      <c r="CQ99" s="2">
        <v>0.56000000000000005</v>
      </c>
    </row>
    <row r="100" spans="1:96" ht="18" x14ac:dyDescent="0.25">
      <c r="A100" s="70" t="s">
        <v>199</v>
      </c>
      <c r="B100" s="15">
        <v>0.745</v>
      </c>
      <c r="C100" s="2">
        <v>0.87</v>
      </c>
      <c r="D100" s="2">
        <v>0.72</v>
      </c>
      <c r="E100" s="2">
        <v>0.56999999999999995</v>
      </c>
      <c r="F100" s="2">
        <v>0.52</v>
      </c>
      <c r="G100" s="2">
        <v>0.8</v>
      </c>
      <c r="H100" s="2">
        <v>0.85</v>
      </c>
      <c r="I100" s="2">
        <v>0.81</v>
      </c>
      <c r="J100" s="2">
        <v>0.87</v>
      </c>
      <c r="K100" s="2">
        <v>0.78</v>
      </c>
      <c r="L100" s="2">
        <v>0.86</v>
      </c>
      <c r="M100" s="2">
        <v>0.68</v>
      </c>
      <c r="N100" s="2">
        <v>0.73</v>
      </c>
      <c r="O100" s="2">
        <v>0.83</v>
      </c>
      <c r="P100" s="2">
        <v>0.65</v>
      </c>
      <c r="Q100" s="2">
        <v>0.63</v>
      </c>
      <c r="R100" s="2">
        <v>0.62</v>
      </c>
      <c r="S100" s="2">
        <v>0.56999999999999995</v>
      </c>
      <c r="T100" s="2">
        <v>0.56000000000000005</v>
      </c>
      <c r="U100" s="2">
        <v>0.75</v>
      </c>
      <c r="V100" s="2">
        <v>0.81</v>
      </c>
      <c r="W100" s="2">
        <v>0.91</v>
      </c>
      <c r="X100" s="2">
        <v>0.66</v>
      </c>
      <c r="Y100" s="2">
        <v>1.19</v>
      </c>
      <c r="Z100" s="2">
        <v>0.97</v>
      </c>
      <c r="AA100" s="2">
        <v>0.82</v>
      </c>
      <c r="AB100" s="2">
        <v>1.03</v>
      </c>
      <c r="AC100" s="2">
        <v>0.65</v>
      </c>
      <c r="AD100" s="2">
        <v>0.74</v>
      </c>
      <c r="AE100" s="2">
        <v>0.79</v>
      </c>
      <c r="AF100" s="2">
        <v>0.88</v>
      </c>
      <c r="AG100" s="2">
        <v>0.8</v>
      </c>
      <c r="AH100" s="2">
        <v>0.74</v>
      </c>
      <c r="AI100" s="2">
        <v>0.95</v>
      </c>
      <c r="AJ100" s="2">
        <v>0.83</v>
      </c>
      <c r="AK100" s="2">
        <v>0.77</v>
      </c>
      <c r="AL100" s="2">
        <v>0.71</v>
      </c>
      <c r="AM100" s="2">
        <v>0.8</v>
      </c>
      <c r="AN100" s="2">
        <v>0.53</v>
      </c>
      <c r="AO100" s="2">
        <v>0.75</v>
      </c>
      <c r="AP100" s="2">
        <v>1.1200000000000001</v>
      </c>
      <c r="AQ100" s="2">
        <v>0.8</v>
      </c>
      <c r="AR100" s="2">
        <v>1.1399999999999999</v>
      </c>
      <c r="AS100" s="2">
        <v>1.08</v>
      </c>
      <c r="AT100" s="2">
        <v>1.06</v>
      </c>
      <c r="AU100" s="2">
        <v>1.0900000000000001</v>
      </c>
      <c r="AV100" s="2">
        <v>0.96</v>
      </c>
      <c r="AW100" s="2">
        <v>1.24</v>
      </c>
      <c r="AX100" s="2">
        <v>1.2</v>
      </c>
      <c r="AY100" s="2">
        <v>1.02</v>
      </c>
      <c r="AZ100" s="2">
        <v>1.1299999999999999</v>
      </c>
      <c r="BA100" s="2">
        <v>1.05</v>
      </c>
      <c r="BB100" s="2">
        <v>0.81</v>
      </c>
      <c r="BC100" s="2">
        <v>0.87</v>
      </c>
      <c r="BD100" s="2">
        <v>0.94</v>
      </c>
      <c r="BE100" s="2">
        <v>1</v>
      </c>
      <c r="BF100" s="2">
        <v>0.97</v>
      </c>
      <c r="BG100" s="2">
        <v>0.97</v>
      </c>
      <c r="BH100" s="2">
        <v>0.94</v>
      </c>
      <c r="BI100" s="2">
        <v>0.95</v>
      </c>
      <c r="BJ100" s="2">
        <v>0.9</v>
      </c>
      <c r="BK100" s="2">
        <v>0.98</v>
      </c>
      <c r="BL100" s="2">
        <v>0.91</v>
      </c>
      <c r="BM100" s="2">
        <v>1.02</v>
      </c>
      <c r="BN100" s="2">
        <v>0.98</v>
      </c>
      <c r="BO100" s="2">
        <v>0.94</v>
      </c>
      <c r="BP100" s="2">
        <v>1.04</v>
      </c>
      <c r="BQ100" s="2">
        <v>0.95</v>
      </c>
      <c r="BR100" s="2">
        <v>1.04</v>
      </c>
      <c r="BS100" s="2">
        <v>0.88</v>
      </c>
      <c r="BT100" s="2">
        <v>2.63</v>
      </c>
      <c r="BU100" s="2">
        <v>5.19</v>
      </c>
      <c r="BV100" s="2">
        <v>0.84</v>
      </c>
      <c r="BW100" s="2">
        <v>1.74</v>
      </c>
      <c r="BX100" s="2">
        <v>1.79</v>
      </c>
      <c r="BY100" s="2">
        <v>2.64</v>
      </c>
      <c r="BZ100" s="2">
        <v>5.07</v>
      </c>
      <c r="CA100" s="2">
        <v>5.05</v>
      </c>
      <c r="CB100" s="2">
        <v>0.99</v>
      </c>
      <c r="CC100" s="2">
        <v>0.59</v>
      </c>
      <c r="CD100" s="2">
        <v>0.49</v>
      </c>
      <c r="CE100" s="2">
        <v>0.75</v>
      </c>
      <c r="CF100" s="2">
        <v>0.86</v>
      </c>
      <c r="CG100" s="2">
        <v>0.28999999999999998</v>
      </c>
      <c r="CH100" s="2">
        <v>5.61</v>
      </c>
      <c r="CI100" s="2">
        <v>2.72</v>
      </c>
      <c r="CJ100" s="2">
        <v>4.5</v>
      </c>
      <c r="CK100" s="2">
        <v>4.6900000000000004</v>
      </c>
      <c r="CL100" s="2">
        <v>0.96</v>
      </c>
      <c r="CM100" s="2">
        <v>4.66</v>
      </c>
      <c r="CN100" s="2">
        <v>1.38</v>
      </c>
      <c r="CO100" s="2">
        <v>1.39</v>
      </c>
      <c r="CP100" s="2">
        <v>1.23</v>
      </c>
      <c r="CQ100" s="2">
        <v>2.41</v>
      </c>
    </row>
    <row r="101" spans="1:96" x14ac:dyDescent="0.2">
      <c r="A101" s="68" t="s">
        <v>19</v>
      </c>
      <c r="B101" s="15">
        <v>99.495000000000005</v>
      </c>
      <c r="C101" s="15">
        <f t="shared" ref="C101:BN101" si="12">SUM(C91:C100)</f>
        <v>92.23</v>
      </c>
      <c r="D101" s="15">
        <f t="shared" si="12"/>
        <v>95.410000000000011</v>
      </c>
      <c r="E101" s="15">
        <f t="shared" si="12"/>
        <v>96.77000000000001</v>
      </c>
      <c r="F101" s="15">
        <f>SUM(F91:F100)</f>
        <v>97.829999999999984</v>
      </c>
      <c r="G101" s="15">
        <f t="shared" si="12"/>
        <v>93.38000000000001</v>
      </c>
      <c r="H101" s="15">
        <f t="shared" si="12"/>
        <v>93.11999999999999</v>
      </c>
      <c r="I101" s="15">
        <f t="shared" si="12"/>
        <v>94</v>
      </c>
      <c r="J101" s="15">
        <f t="shared" si="12"/>
        <v>92.860000000000014</v>
      </c>
      <c r="K101" s="15">
        <f t="shared" si="12"/>
        <v>92.58</v>
      </c>
      <c r="L101" s="15">
        <f t="shared" si="12"/>
        <v>92.509999999999977</v>
      </c>
      <c r="M101" s="15">
        <f t="shared" si="12"/>
        <v>92.670000000000016</v>
      </c>
      <c r="N101" s="15">
        <f t="shared" si="12"/>
        <v>93.04</v>
      </c>
      <c r="O101" s="15">
        <f t="shared" si="12"/>
        <v>92.63</v>
      </c>
      <c r="P101" s="15">
        <f t="shared" si="12"/>
        <v>95.27000000000001</v>
      </c>
      <c r="Q101" s="15">
        <f t="shared" si="12"/>
        <v>95.600000000000009</v>
      </c>
      <c r="R101" s="15">
        <f t="shared" si="12"/>
        <v>96.310000000000016</v>
      </c>
      <c r="S101" s="15">
        <f t="shared" si="12"/>
        <v>97.849999999999966</v>
      </c>
      <c r="T101" s="15">
        <f t="shared" si="12"/>
        <v>97.749999999999986</v>
      </c>
      <c r="U101" s="15">
        <f t="shared" si="12"/>
        <v>92.77</v>
      </c>
      <c r="V101" s="15">
        <f t="shared" si="12"/>
        <v>91.890000000000015</v>
      </c>
      <c r="W101" s="15">
        <f t="shared" si="12"/>
        <v>90.98</v>
      </c>
      <c r="X101" s="15">
        <f t="shared" si="12"/>
        <v>94.509999999999991</v>
      </c>
      <c r="Y101" s="15">
        <f t="shared" si="12"/>
        <v>90.62</v>
      </c>
      <c r="Z101" s="15">
        <f t="shared" si="12"/>
        <v>90.97</v>
      </c>
      <c r="AA101" s="15">
        <f t="shared" si="12"/>
        <v>95.510000000000019</v>
      </c>
      <c r="AB101" s="15">
        <f t="shared" si="12"/>
        <v>90.72</v>
      </c>
      <c r="AC101" s="15">
        <f t="shared" si="12"/>
        <v>97.76</v>
      </c>
      <c r="AD101" s="15">
        <f t="shared" si="12"/>
        <v>94.63000000000001</v>
      </c>
      <c r="AE101" s="15">
        <f t="shared" si="12"/>
        <v>92.12</v>
      </c>
      <c r="AF101" s="15">
        <f t="shared" si="12"/>
        <v>92.34</v>
      </c>
      <c r="AG101" s="15">
        <f t="shared" si="12"/>
        <v>89.35</v>
      </c>
      <c r="AH101" s="15">
        <f t="shared" si="12"/>
        <v>90.09</v>
      </c>
      <c r="AI101" s="15">
        <f t="shared" si="12"/>
        <v>93.52</v>
      </c>
      <c r="AJ101" s="15">
        <f t="shared" si="12"/>
        <v>92.53</v>
      </c>
      <c r="AK101" s="15">
        <f t="shared" si="12"/>
        <v>94.23</v>
      </c>
      <c r="AL101" s="15">
        <f t="shared" si="12"/>
        <v>87.679999999999978</v>
      </c>
      <c r="AM101" s="15">
        <f t="shared" si="12"/>
        <v>84.640000000000015</v>
      </c>
      <c r="AN101" s="15">
        <f t="shared" si="12"/>
        <v>95.399999999999991</v>
      </c>
      <c r="AO101" s="15">
        <f t="shared" si="12"/>
        <v>94.93</v>
      </c>
      <c r="AP101" s="15">
        <f t="shared" si="12"/>
        <v>90.52000000000001</v>
      </c>
      <c r="AQ101" s="15">
        <f t="shared" si="12"/>
        <v>93.679999999999978</v>
      </c>
      <c r="AR101" s="15">
        <f t="shared" si="12"/>
        <v>89.350000000000009</v>
      </c>
      <c r="AS101" s="15">
        <f t="shared" si="12"/>
        <v>90.97999999999999</v>
      </c>
      <c r="AT101" s="15">
        <f t="shared" si="12"/>
        <v>91.660000000000025</v>
      </c>
      <c r="AU101" s="15">
        <f t="shared" si="12"/>
        <v>90.590000000000032</v>
      </c>
      <c r="AV101" s="15">
        <f t="shared" si="12"/>
        <v>91.190000000000012</v>
      </c>
      <c r="AW101" s="15">
        <f t="shared" si="12"/>
        <v>95.909999999999982</v>
      </c>
      <c r="AX101" s="15">
        <f t="shared" si="12"/>
        <v>96.18</v>
      </c>
      <c r="AY101" s="15">
        <f t="shared" si="12"/>
        <v>90.57</v>
      </c>
      <c r="AZ101" s="15">
        <f t="shared" si="12"/>
        <v>89.789999999999978</v>
      </c>
      <c r="BA101" s="15">
        <f t="shared" si="12"/>
        <v>90.449999999999989</v>
      </c>
      <c r="BB101" s="15">
        <f t="shared" si="12"/>
        <v>88.53000000000003</v>
      </c>
      <c r="BC101" s="15">
        <f t="shared" si="12"/>
        <v>91.2</v>
      </c>
      <c r="BD101" s="15">
        <f t="shared" si="12"/>
        <v>93.809999999999988</v>
      </c>
      <c r="BE101" s="15">
        <f t="shared" si="12"/>
        <v>93.2</v>
      </c>
      <c r="BF101" s="15">
        <f t="shared" si="12"/>
        <v>94.429999999999978</v>
      </c>
      <c r="BG101" s="15">
        <f t="shared" si="12"/>
        <v>95.089999999999975</v>
      </c>
      <c r="BH101" s="15">
        <f t="shared" si="12"/>
        <v>95.32</v>
      </c>
      <c r="BI101" s="15">
        <f t="shared" si="12"/>
        <v>91.410000000000011</v>
      </c>
      <c r="BJ101" s="15">
        <f t="shared" si="12"/>
        <v>92.17</v>
      </c>
      <c r="BK101" s="15">
        <f t="shared" si="12"/>
        <v>90.86999999999999</v>
      </c>
      <c r="BL101" s="15">
        <f t="shared" si="12"/>
        <v>91.649999999999991</v>
      </c>
      <c r="BM101" s="15">
        <f t="shared" si="12"/>
        <v>92.160000000000011</v>
      </c>
      <c r="BN101" s="15">
        <f t="shared" si="12"/>
        <v>90.850000000000023</v>
      </c>
      <c r="BO101" s="15">
        <f t="shared" ref="BO101:CQ101" si="13">SUM(BO91:BO100)</f>
        <v>92.52000000000001</v>
      </c>
      <c r="BP101" s="15">
        <f t="shared" si="13"/>
        <v>91.060000000000016</v>
      </c>
      <c r="BQ101" s="15">
        <f t="shared" si="13"/>
        <v>94.23</v>
      </c>
      <c r="BR101" s="15">
        <f t="shared" si="13"/>
        <v>94.250000000000014</v>
      </c>
      <c r="BS101" s="15">
        <f t="shared" si="13"/>
        <v>93.100000000000009</v>
      </c>
      <c r="BT101" s="15">
        <f t="shared" si="13"/>
        <v>95.889999999999986</v>
      </c>
      <c r="BU101" s="15">
        <f t="shared" si="13"/>
        <v>97.389999999999986</v>
      </c>
      <c r="BV101" s="15">
        <f t="shared" si="13"/>
        <v>94.200000000000017</v>
      </c>
      <c r="BW101" s="15">
        <f t="shared" si="13"/>
        <v>95.05</v>
      </c>
      <c r="BX101" s="15">
        <f t="shared" si="13"/>
        <v>94.740000000000009</v>
      </c>
      <c r="BY101" s="15">
        <f t="shared" si="13"/>
        <v>96.81</v>
      </c>
      <c r="BZ101" s="15">
        <f t="shared" si="13"/>
        <v>97.31</v>
      </c>
      <c r="CA101" s="15">
        <f t="shared" si="13"/>
        <v>97.35</v>
      </c>
      <c r="CB101" s="15">
        <f t="shared" si="13"/>
        <v>90.609999999999985</v>
      </c>
      <c r="CC101" s="15">
        <f t="shared" si="13"/>
        <v>85.62</v>
      </c>
      <c r="CD101" s="15">
        <f t="shared" si="13"/>
        <v>87.78</v>
      </c>
      <c r="CE101" s="15">
        <f t="shared" si="13"/>
        <v>90.24</v>
      </c>
      <c r="CF101" s="15">
        <f t="shared" si="13"/>
        <v>90.200000000000017</v>
      </c>
      <c r="CG101" s="15">
        <f t="shared" si="13"/>
        <v>89.52</v>
      </c>
      <c r="CH101" s="15">
        <f t="shared" si="13"/>
        <v>67.570000000000007</v>
      </c>
      <c r="CI101" s="15">
        <f t="shared" si="13"/>
        <v>94.17</v>
      </c>
      <c r="CJ101" s="15">
        <f t="shared" si="13"/>
        <v>95.74</v>
      </c>
      <c r="CK101" s="15">
        <f t="shared" si="13"/>
        <v>67.069999999999993</v>
      </c>
      <c r="CL101" s="15">
        <f t="shared" si="13"/>
        <v>93.199999999999989</v>
      </c>
      <c r="CM101" s="15">
        <f t="shared" si="13"/>
        <v>93.419999999999987</v>
      </c>
      <c r="CN101" s="15">
        <f t="shared" si="13"/>
        <v>91.24</v>
      </c>
      <c r="CO101" s="15">
        <f t="shared" si="13"/>
        <v>95.110000000000014</v>
      </c>
      <c r="CP101" s="15">
        <f t="shared" si="13"/>
        <v>93.93</v>
      </c>
      <c r="CQ101" s="15">
        <f t="shared" si="13"/>
        <v>94.45</v>
      </c>
    </row>
    <row r="102" spans="1:96" x14ac:dyDescent="0.2">
      <c r="A102" s="102" t="s">
        <v>230</v>
      </c>
      <c r="B102" s="106"/>
      <c r="C102" s="37">
        <v>209.55737499999998</v>
      </c>
      <c r="D102" s="37">
        <v>259.63177499999995</v>
      </c>
      <c r="E102" s="37">
        <v>261.80437499999982</v>
      </c>
      <c r="F102" s="37">
        <v>301.02487499999995</v>
      </c>
      <c r="G102" s="37">
        <v>228.66297499999996</v>
      </c>
      <c r="H102" s="37">
        <v>254.89657499999993</v>
      </c>
      <c r="I102" s="37">
        <v>203.36637499999995</v>
      </c>
      <c r="J102" s="37">
        <v>215.27787499999997</v>
      </c>
      <c r="K102" s="37">
        <v>235.28967499999993</v>
      </c>
      <c r="L102" s="37">
        <v>215.44757499999994</v>
      </c>
      <c r="M102" s="37">
        <v>229.80437499999985</v>
      </c>
      <c r="N102" s="37">
        <v>228.14657499999987</v>
      </c>
      <c r="O102" s="37">
        <v>236.44767499999989</v>
      </c>
      <c r="P102" s="37">
        <v>244.69597499999995</v>
      </c>
      <c r="Q102" s="37">
        <v>247.16287499999984</v>
      </c>
      <c r="R102" s="37">
        <v>245.47847499999995</v>
      </c>
      <c r="S102" s="37">
        <v>264.81577499999997</v>
      </c>
      <c r="T102" s="37">
        <v>290.82367499999992</v>
      </c>
      <c r="U102" s="37">
        <v>303.31477499999988</v>
      </c>
      <c r="V102" s="37">
        <v>218.24617499999997</v>
      </c>
      <c r="W102" s="37">
        <v>243.97797499999987</v>
      </c>
      <c r="X102" s="37">
        <v>219.14467499999989</v>
      </c>
      <c r="Y102" s="37">
        <v>281.92947499999985</v>
      </c>
      <c r="Z102" s="37">
        <v>299.00887499999982</v>
      </c>
      <c r="AA102" s="37">
        <v>269.67797499999989</v>
      </c>
      <c r="AB102" s="37">
        <v>272.61797499999989</v>
      </c>
      <c r="AC102" s="37">
        <v>282.73747499999996</v>
      </c>
      <c r="AD102" s="37">
        <v>268.12977499999988</v>
      </c>
      <c r="AE102" s="37">
        <v>210.88487499999999</v>
      </c>
      <c r="AF102" s="37">
        <v>213.28857499999989</v>
      </c>
      <c r="AG102" s="37">
        <v>298.00037499999979</v>
      </c>
      <c r="AH102" s="37">
        <v>287.27807499999983</v>
      </c>
      <c r="AI102" s="37">
        <v>183.46787499999991</v>
      </c>
      <c r="AJ102" s="37">
        <v>204.650375</v>
      </c>
      <c r="AK102" s="37">
        <v>194.44637499999993</v>
      </c>
      <c r="AL102" s="37">
        <v>387.61107499999986</v>
      </c>
      <c r="AM102" s="37">
        <v>464.54797499999967</v>
      </c>
      <c r="AN102" s="37">
        <v>294.259275</v>
      </c>
      <c r="AO102" s="37">
        <v>167.49767499999999</v>
      </c>
      <c r="AP102" s="37">
        <v>234.44657499999988</v>
      </c>
      <c r="AQ102" s="37">
        <v>227.971575</v>
      </c>
      <c r="AR102" s="37">
        <v>253.02007499999985</v>
      </c>
      <c r="AS102" s="37">
        <v>315.89687499999997</v>
      </c>
      <c r="AT102" s="37">
        <v>207.994575</v>
      </c>
      <c r="AU102" s="37">
        <v>291.87177499999996</v>
      </c>
      <c r="AV102" s="37">
        <v>251.62167499999993</v>
      </c>
      <c r="AW102" s="37">
        <v>223.28897499999999</v>
      </c>
      <c r="AX102" s="37">
        <v>302.00907499999988</v>
      </c>
      <c r="AY102" s="37">
        <v>237.01167499999997</v>
      </c>
      <c r="AZ102" s="37">
        <v>303.25917499999991</v>
      </c>
      <c r="BA102" s="37">
        <v>365.24687499999976</v>
      </c>
      <c r="BB102" s="37">
        <v>346.51827499999985</v>
      </c>
      <c r="BC102" s="37">
        <v>227.76187499999989</v>
      </c>
      <c r="BD102" s="37">
        <v>215.29897499999996</v>
      </c>
      <c r="BE102" s="37">
        <v>225.22877499999996</v>
      </c>
      <c r="BF102" s="37">
        <v>273.02277500000002</v>
      </c>
      <c r="BG102" s="37">
        <v>319.64117500000003</v>
      </c>
      <c r="BH102" s="37">
        <v>333.05787500000002</v>
      </c>
      <c r="BI102" s="37">
        <v>218.183775</v>
      </c>
      <c r="BJ102" s="37">
        <v>198.20577499999999</v>
      </c>
      <c r="BK102" s="37">
        <v>236.611875</v>
      </c>
      <c r="BL102" s="37">
        <v>206.45097499999994</v>
      </c>
      <c r="BM102" s="37">
        <v>248.13647499999988</v>
      </c>
      <c r="BN102" s="37">
        <v>237.95397499999987</v>
      </c>
      <c r="BO102" s="37">
        <v>322.96977499999991</v>
      </c>
      <c r="BP102" s="37">
        <v>272.09267499999999</v>
      </c>
      <c r="BQ102" s="37">
        <v>310.14987499999995</v>
      </c>
      <c r="BR102" s="37">
        <v>342.12317499999989</v>
      </c>
      <c r="BS102" s="37">
        <v>188.59687499999993</v>
      </c>
      <c r="BT102" s="37">
        <v>129.09787499999999</v>
      </c>
      <c r="BU102" s="37">
        <v>212.39507499999996</v>
      </c>
      <c r="BV102" s="37">
        <v>204.21757499999987</v>
      </c>
      <c r="BW102" s="37">
        <v>116.76387499999993</v>
      </c>
      <c r="BX102" s="37">
        <v>139.34277499999996</v>
      </c>
      <c r="BY102" s="37">
        <v>140.95987499999998</v>
      </c>
      <c r="BZ102" s="37">
        <v>221.34257499999995</v>
      </c>
      <c r="CA102" s="37">
        <v>218.44507499999989</v>
      </c>
      <c r="CB102" s="37">
        <v>529.43477499999995</v>
      </c>
      <c r="CC102" s="37">
        <v>929.55237499999987</v>
      </c>
      <c r="CD102" s="37">
        <v>1035.6732750000001</v>
      </c>
      <c r="CE102" s="37">
        <v>395.43197499999974</v>
      </c>
      <c r="CF102" s="37">
        <v>400.87907499999983</v>
      </c>
      <c r="CG102" s="37">
        <v>584.40927499999998</v>
      </c>
      <c r="CH102" s="37">
        <v>1470.2862749999999</v>
      </c>
      <c r="CI102" s="37">
        <v>246.88767499999983</v>
      </c>
      <c r="CJ102" s="37">
        <v>305.48017499999997</v>
      </c>
      <c r="CK102" s="37">
        <v>1137.1647749999997</v>
      </c>
      <c r="CL102" s="37">
        <v>212.09317499999986</v>
      </c>
      <c r="CM102" s="37">
        <v>112.00017500000001</v>
      </c>
      <c r="CN102" s="37">
        <v>301.4446749999999</v>
      </c>
      <c r="CO102" s="37">
        <v>169.70427499999988</v>
      </c>
      <c r="CP102" s="37">
        <v>151.36217499999998</v>
      </c>
      <c r="CQ102" s="37">
        <v>149.61617499999994</v>
      </c>
    </row>
    <row r="103" spans="1:96" x14ac:dyDescent="0.2">
      <c r="CR103" s="17"/>
    </row>
    <row r="104" spans="1:96" s="51" customFormat="1" ht="56" customHeight="1" x14ac:dyDescent="0.2">
      <c r="A104" s="100"/>
      <c r="B104" s="78" t="s">
        <v>53</v>
      </c>
      <c r="C104" s="79" t="s">
        <v>83</v>
      </c>
      <c r="D104" s="79" t="s">
        <v>84</v>
      </c>
      <c r="E104" s="79" t="s">
        <v>85</v>
      </c>
      <c r="F104" s="79" t="s">
        <v>86</v>
      </c>
      <c r="G104" s="79" t="s">
        <v>87</v>
      </c>
      <c r="H104" s="79" t="s">
        <v>88</v>
      </c>
      <c r="I104" s="79" t="s">
        <v>89</v>
      </c>
      <c r="J104" s="79" t="s">
        <v>90</v>
      </c>
      <c r="K104" s="79" t="s">
        <v>91</v>
      </c>
      <c r="L104" s="79" t="s">
        <v>92</v>
      </c>
      <c r="M104" s="79" t="s">
        <v>93</v>
      </c>
      <c r="N104" s="79" t="s">
        <v>94</v>
      </c>
      <c r="O104" s="79" t="s">
        <v>95</v>
      </c>
      <c r="P104" s="79" t="s">
        <v>96</v>
      </c>
      <c r="Q104" s="79" t="s">
        <v>97</v>
      </c>
      <c r="R104" s="79" t="s">
        <v>98</v>
      </c>
      <c r="S104" s="79" t="s">
        <v>99</v>
      </c>
      <c r="T104" s="79" t="s">
        <v>100</v>
      </c>
      <c r="U104" s="79" t="s">
        <v>101</v>
      </c>
      <c r="V104" s="79" t="s">
        <v>102</v>
      </c>
      <c r="W104" s="79" t="s">
        <v>103</v>
      </c>
      <c r="X104" s="79" t="s">
        <v>104</v>
      </c>
      <c r="Y104" s="79" t="s">
        <v>105</v>
      </c>
      <c r="Z104" s="79" t="s">
        <v>106</v>
      </c>
      <c r="AA104" s="79" t="s">
        <v>107</v>
      </c>
      <c r="AB104" s="79" t="s">
        <v>108</v>
      </c>
      <c r="AC104" s="79" t="s">
        <v>109</v>
      </c>
      <c r="AD104" s="79" t="s">
        <v>110</v>
      </c>
      <c r="AE104" s="79" t="s">
        <v>111</v>
      </c>
      <c r="AF104" s="79" t="s">
        <v>112</v>
      </c>
      <c r="AG104" s="79" t="s">
        <v>113</v>
      </c>
      <c r="AH104" s="79" t="s">
        <v>114</v>
      </c>
      <c r="AI104" s="79" t="s">
        <v>115</v>
      </c>
      <c r="AJ104" s="79" t="s">
        <v>116</v>
      </c>
      <c r="AK104" s="79" t="s">
        <v>117</v>
      </c>
      <c r="AL104" s="79" t="s">
        <v>118</v>
      </c>
      <c r="AM104" s="79" t="s">
        <v>119</v>
      </c>
      <c r="AN104" s="79" t="s">
        <v>120</v>
      </c>
      <c r="AO104" s="79" t="s">
        <v>121</v>
      </c>
      <c r="AP104" s="79" t="s">
        <v>122</v>
      </c>
      <c r="AQ104" s="79" t="s">
        <v>123</v>
      </c>
      <c r="AR104" s="79" t="s">
        <v>124</v>
      </c>
      <c r="AS104" s="79" t="s">
        <v>125</v>
      </c>
      <c r="AT104" s="79" t="s">
        <v>126</v>
      </c>
      <c r="AU104" s="79" t="s">
        <v>127</v>
      </c>
      <c r="AV104" s="79" t="s">
        <v>128</v>
      </c>
      <c r="AW104" s="79" t="s">
        <v>129</v>
      </c>
      <c r="AX104" s="79" t="s">
        <v>130</v>
      </c>
      <c r="AY104" s="79" t="s">
        <v>131</v>
      </c>
      <c r="AZ104" s="79" t="s">
        <v>132</v>
      </c>
      <c r="BA104" s="79" t="s">
        <v>133</v>
      </c>
      <c r="BB104" s="79" t="s">
        <v>134</v>
      </c>
      <c r="BC104" s="79" t="s">
        <v>135</v>
      </c>
      <c r="BD104" s="79" t="s">
        <v>136</v>
      </c>
      <c r="BE104" s="79" t="s">
        <v>137</v>
      </c>
      <c r="BF104" s="79" t="s">
        <v>138</v>
      </c>
      <c r="BG104" s="79" t="s">
        <v>139</v>
      </c>
      <c r="BH104" s="79" t="s">
        <v>140</v>
      </c>
      <c r="BI104" s="79" t="s">
        <v>141</v>
      </c>
      <c r="BJ104" s="79" t="s">
        <v>142</v>
      </c>
      <c r="BK104" s="79" t="s">
        <v>143</v>
      </c>
      <c r="BL104" s="79" t="s">
        <v>144</v>
      </c>
      <c r="BM104" s="79" t="s">
        <v>145</v>
      </c>
      <c r="BN104" s="79" t="s">
        <v>146</v>
      </c>
      <c r="BO104" s="79" t="s">
        <v>147</v>
      </c>
      <c r="BP104" s="79" t="s">
        <v>148</v>
      </c>
      <c r="BQ104" s="79" t="s">
        <v>149</v>
      </c>
      <c r="BR104" s="79" t="s">
        <v>150</v>
      </c>
      <c r="BS104" s="79" t="s">
        <v>151</v>
      </c>
      <c r="BT104" s="79" t="s">
        <v>152</v>
      </c>
      <c r="BU104" s="79" t="s">
        <v>153</v>
      </c>
      <c r="BV104" s="79" t="s">
        <v>154</v>
      </c>
      <c r="BW104" s="79" t="s">
        <v>155</v>
      </c>
      <c r="BX104" s="79" t="s">
        <v>156</v>
      </c>
      <c r="BY104" s="79" t="s">
        <v>157</v>
      </c>
      <c r="BZ104" s="79" t="s">
        <v>158</v>
      </c>
      <c r="CA104" s="79" t="s">
        <v>159</v>
      </c>
      <c r="CB104" s="79" t="s">
        <v>160</v>
      </c>
      <c r="CC104" s="79" t="s">
        <v>161</v>
      </c>
      <c r="CD104" s="79" t="s">
        <v>162</v>
      </c>
      <c r="CE104" s="79" t="s">
        <v>163</v>
      </c>
      <c r="CF104" s="79" t="s">
        <v>164</v>
      </c>
      <c r="CG104" s="79" t="s">
        <v>165</v>
      </c>
      <c r="CH104" s="79" t="s">
        <v>166</v>
      </c>
      <c r="CI104" s="79" t="s">
        <v>167</v>
      </c>
      <c r="CJ104" s="79" t="s">
        <v>168</v>
      </c>
      <c r="CK104" s="79" t="s">
        <v>169</v>
      </c>
      <c r="CL104" s="79" t="s">
        <v>170</v>
      </c>
      <c r="CM104" s="79" t="s">
        <v>171</v>
      </c>
      <c r="CN104" s="79" t="s">
        <v>172</v>
      </c>
      <c r="CO104" s="79" t="s">
        <v>173</v>
      </c>
      <c r="CP104" s="79" t="s">
        <v>174</v>
      </c>
      <c r="CQ104" s="79" t="s">
        <v>175</v>
      </c>
    </row>
    <row r="105" spans="1:96" ht="18" x14ac:dyDescent="0.25">
      <c r="A105" s="70" t="s">
        <v>194</v>
      </c>
      <c r="B105" s="15">
        <v>48.564999999999998</v>
      </c>
      <c r="C105" s="2">
        <v>46.3</v>
      </c>
      <c r="D105" s="2">
        <v>45.6</v>
      </c>
      <c r="E105" s="2">
        <v>45.7</v>
      </c>
      <c r="F105" s="2">
        <v>45.7</v>
      </c>
      <c r="G105" s="2">
        <v>46</v>
      </c>
      <c r="H105" s="2">
        <v>45</v>
      </c>
      <c r="I105" s="2">
        <v>46.8</v>
      </c>
      <c r="J105" s="2">
        <v>46.3</v>
      </c>
      <c r="K105" s="2">
        <v>45.5</v>
      </c>
      <c r="L105" s="2">
        <v>46</v>
      </c>
      <c r="M105" s="2">
        <v>46.2</v>
      </c>
      <c r="N105" s="2">
        <v>46.1</v>
      </c>
      <c r="O105" s="2">
        <v>45.6</v>
      </c>
      <c r="P105" s="2">
        <v>45.9</v>
      </c>
      <c r="Q105" s="2">
        <v>45.7</v>
      </c>
      <c r="R105" s="2">
        <v>45.9</v>
      </c>
      <c r="S105" s="2">
        <v>46.3</v>
      </c>
      <c r="T105" s="2">
        <v>45.9</v>
      </c>
      <c r="U105" s="2">
        <v>44</v>
      </c>
      <c r="V105" s="2">
        <v>45.9</v>
      </c>
      <c r="W105" s="2">
        <v>45</v>
      </c>
      <c r="X105" s="2">
        <v>46.7</v>
      </c>
      <c r="Y105" s="2">
        <v>44.5</v>
      </c>
      <c r="Z105" s="2">
        <v>43.7</v>
      </c>
      <c r="AA105" s="2">
        <v>45.7</v>
      </c>
      <c r="AB105" s="2">
        <v>44.5</v>
      </c>
      <c r="AC105" s="2">
        <v>45.8</v>
      </c>
      <c r="AD105" s="2">
        <v>44.8</v>
      </c>
      <c r="AE105" s="2">
        <v>46.3</v>
      </c>
      <c r="AF105" s="2">
        <v>46.1</v>
      </c>
      <c r="AG105" s="2">
        <v>43.7</v>
      </c>
      <c r="AH105" s="2">
        <v>44.2</v>
      </c>
      <c r="AI105" s="2">
        <v>47</v>
      </c>
      <c r="AJ105" s="2">
        <v>46.3</v>
      </c>
      <c r="AK105" s="2">
        <v>47</v>
      </c>
      <c r="AL105" s="2">
        <v>41.4</v>
      </c>
      <c r="AM105" s="2">
        <v>39.200000000000003</v>
      </c>
      <c r="AN105" s="2">
        <v>44.8</v>
      </c>
      <c r="AO105" s="2">
        <v>47.8</v>
      </c>
      <c r="AP105" s="2">
        <v>45</v>
      </c>
      <c r="AQ105" s="2">
        <v>46.3</v>
      </c>
      <c r="AR105" s="2">
        <v>44.2</v>
      </c>
      <c r="AS105" s="2">
        <v>42.9</v>
      </c>
      <c r="AT105" s="2">
        <v>46</v>
      </c>
      <c r="AU105" s="2">
        <v>43.4</v>
      </c>
      <c r="AV105" s="2">
        <v>44.8</v>
      </c>
      <c r="AW105" s="2">
        <v>46.8</v>
      </c>
      <c r="AX105" s="2">
        <v>46.4</v>
      </c>
      <c r="AY105" s="2">
        <v>44.9</v>
      </c>
      <c r="AZ105" s="2">
        <v>43.4</v>
      </c>
      <c r="BA105" s="2">
        <v>42.2</v>
      </c>
      <c r="BB105" s="2">
        <v>42.6</v>
      </c>
      <c r="BC105" s="2">
        <v>45.7</v>
      </c>
      <c r="BD105" s="2">
        <v>47.4</v>
      </c>
      <c r="BE105" s="2">
        <v>46.8</v>
      </c>
      <c r="BF105" s="2">
        <v>47.5</v>
      </c>
      <c r="BG105" s="2">
        <v>47.4</v>
      </c>
      <c r="BH105" s="2">
        <v>45.3</v>
      </c>
      <c r="BI105" s="2">
        <v>45.8</v>
      </c>
      <c r="BJ105" s="2">
        <v>46.4</v>
      </c>
      <c r="BK105" s="2">
        <v>45.3</v>
      </c>
      <c r="BL105" s="2">
        <v>46.4</v>
      </c>
      <c r="BM105" s="2">
        <v>45</v>
      </c>
      <c r="BN105" s="2">
        <v>45.1</v>
      </c>
      <c r="BO105" s="2">
        <v>45.6</v>
      </c>
      <c r="BP105" s="2">
        <v>45.4</v>
      </c>
      <c r="BQ105" s="2">
        <v>46</v>
      </c>
      <c r="BR105" s="2">
        <v>45.5</v>
      </c>
      <c r="BS105" s="2">
        <v>46.9</v>
      </c>
      <c r="BT105" s="2">
        <v>46.3</v>
      </c>
      <c r="BU105" s="2">
        <v>43.8</v>
      </c>
      <c r="BV105" s="2">
        <v>46.7</v>
      </c>
      <c r="BW105" s="2">
        <v>47</v>
      </c>
      <c r="BX105" s="2">
        <v>46.4</v>
      </c>
      <c r="BY105" s="2">
        <v>45.8</v>
      </c>
      <c r="BZ105" s="2">
        <v>43.4</v>
      </c>
      <c r="CA105" s="2">
        <v>43.5</v>
      </c>
      <c r="CB105" s="2">
        <v>41.6</v>
      </c>
      <c r="CC105" s="2">
        <v>37.1</v>
      </c>
      <c r="CD105" s="2">
        <v>37.299999999999997</v>
      </c>
      <c r="CE105" s="2">
        <v>42.7</v>
      </c>
      <c r="CF105" s="2">
        <v>42.5</v>
      </c>
      <c r="CG105" s="2">
        <v>41.8</v>
      </c>
      <c r="CH105" s="2">
        <v>21.8</v>
      </c>
      <c r="CI105" s="2">
        <v>44.1</v>
      </c>
      <c r="CJ105" s="2">
        <v>42.4</v>
      </c>
      <c r="CK105" s="2">
        <v>24.9</v>
      </c>
      <c r="CL105" s="2">
        <v>46.1</v>
      </c>
      <c r="CM105" s="2">
        <v>49.8</v>
      </c>
      <c r="CN105" s="2">
        <v>43.2</v>
      </c>
      <c r="CO105" s="2">
        <v>47.1</v>
      </c>
      <c r="CP105" s="2">
        <v>47</v>
      </c>
      <c r="CQ105" s="2">
        <v>46.9</v>
      </c>
    </row>
    <row r="106" spans="1:96" ht="18" x14ac:dyDescent="0.25">
      <c r="A106" s="70" t="s">
        <v>195</v>
      </c>
      <c r="B106" s="15">
        <v>2.9450000000000003</v>
      </c>
      <c r="C106" s="2">
        <v>0.86</v>
      </c>
      <c r="D106" s="2">
        <v>0.71</v>
      </c>
      <c r="E106" s="2">
        <v>0.49</v>
      </c>
      <c r="F106" s="2">
        <v>0.48</v>
      </c>
      <c r="G106" s="2">
        <v>0.72</v>
      </c>
      <c r="H106" s="2">
        <v>0.68</v>
      </c>
      <c r="I106" s="2">
        <v>0.91</v>
      </c>
      <c r="J106" s="2">
        <v>0.77</v>
      </c>
      <c r="K106" s="2">
        <v>0.68</v>
      </c>
      <c r="L106" s="2">
        <v>0.89</v>
      </c>
      <c r="M106" s="2">
        <v>1</v>
      </c>
      <c r="N106" s="2">
        <v>1.02</v>
      </c>
      <c r="O106" s="2">
        <v>0.81</v>
      </c>
      <c r="P106" s="2">
        <v>0.48</v>
      </c>
      <c r="Q106" s="2">
        <v>0.53</v>
      </c>
      <c r="R106" s="2">
        <v>0.54</v>
      </c>
      <c r="S106" s="2">
        <v>0.57999999999999996</v>
      </c>
      <c r="T106" s="2">
        <v>0.55000000000000004</v>
      </c>
      <c r="U106" s="2">
        <v>0.56999999999999995</v>
      </c>
      <c r="V106" s="2">
        <v>0.83</v>
      </c>
      <c r="W106" s="2">
        <v>0.89</v>
      </c>
      <c r="X106" s="2">
        <v>0.94</v>
      </c>
      <c r="Y106" s="2">
        <v>0.84</v>
      </c>
      <c r="Z106" s="2">
        <v>0.81</v>
      </c>
      <c r="AA106" s="2">
        <v>0.69</v>
      </c>
      <c r="AB106" s="2">
        <v>0.77</v>
      </c>
      <c r="AC106" s="2">
        <v>0.59</v>
      </c>
      <c r="AD106" s="2">
        <v>0.59</v>
      </c>
      <c r="AE106" s="2">
        <v>0.89</v>
      </c>
      <c r="AF106" s="2">
        <v>1</v>
      </c>
      <c r="AG106" s="2">
        <v>0.87</v>
      </c>
      <c r="AH106" s="2">
        <v>0.89</v>
      </c>
      <c r="AI106" s="2">
        <v>0.88</v>
      </c>
      <c r="AJ106" s="2">
        <v>0.96</v>
      </c>
      <c r="AK106" s="2">
        <v>0.89</v>
      </c>
      <c r="AL106" s="2">
        <v>0.9</v>
      </c>
      <c r="AM106" s="2">
        <v>0.85</v>
      </c>
      <c r="AN106" s="2">
        <v>0.56999999999999995</v>
      </c>
      <c r="AO106" s="2">
        <v>0.67</v>
      </c>
      <c r="AP106" s="2">
        <v>0.72</v>
      </c>
      <c r="AQ106" s="2">
        <v>0.73</v>
      </c>
      <c r="AR106" s="2">
        <v>0.6</v>
      </c>
      <c r="AS106" s="2">
        <v>0.77</v>
      </c>
      <c r="AT106" s="2">
        <v>0.85</v>
      </c>
      <c r="AU106" s="2">
        <v>0.76</v>
      </c>
      <c r="AV106" s="2">
        <v>0.89</v>
      </c>
      <c r="AW106" s="2">
        <v>0.94</v>
      </c>
      <c r="AX106" s="2">
        <v>0.91</v>
      </c>
      <c r="AY106" s="2">
        <v>0.85</v>
      </c>
      <c r="AZ106" s="2">
        <v>0.75</v>
      </c>
      <c r="BA106" s="2">
        <v>0.84</v>
      </c>
      <c r="BB106" s="2">
        <v>0.84</v>
      </c>
      <c r="BC106" s="2">
        <v>0.84</v>
      </c>
      <c r="BD106" s="2">
        <v>0.79</v>
      </c>
      <c r="BE106" s="2">
        <v>0.78</v>
      </c>
      <c r="BF106" s="2">
        <v>0.76</v>
      </c>
      <c r="BG106" s="2">
        <v>0.79</v>
      </c>
      <c r="BH106" s="2">
        <v>0.9</v>
      </c>
      <c r="BI106" s="2">
        <v>0.82</v>
      </c>
      <c r="BJ106" s="2">
        <v>0.84</v>
      </c>
      <c r="BK106" s="2">
        <v>0.85</v>
      </c>
      <c r="BL106" s="2">
        <v>0.86</v>
      </c>
      <c r="BM106" s="2">
        <v>0.88</v>
      </c>
      <c r="BN106" s="2">
        <v>0.86</v>
      </c>
      <c r="BO106" s="2">
        <v>0.8</v>
      </c>
      <c r="BP106" s="2">
        <v>0.8</v>
      </c>
      <c r="BQ106" s="2">
        <v>0.8</v>
      </c>
      <c r="BR106" s="2">
        <v>0.78</v>
      </c>
      <c r="BS106" s="2">
        <v>0.84</v>
      </c>
      <c r="BT106" s="2">
        <v>2.16</v>
      </c>
      <c r="BU106" s="2">
        <v>2.59</v>
      </c>
      <c r="BV106" s="2">
        <v>0.7</v>
      </c>
      <c r="BW106" s="2">
        <v>1.86</v>
      </c>
      <c r="BX106" s="2">
        <v>1.97</v>
      </c>
      <c r="BY106" s="2">
        <v>2.84</v>
      </c>
      <c r="BZ106" s="2">
        <v>2.99</v>
      </c>
      <c r="CA106" s="2">
        <v>2.96</v>
      </c>
      <c r="CB106" s="2">
        <v>0.71</v>
      </c>
      <c r="CC106" s="2">
        <v>0.41</v>
      </c>
      <c r="CD106" s="2">
        <v>0.45</v>
      </c>
      <c r="CE106" s="2">
        <v>0.56999999999999995</v>
      </c>
      <c r="CF106" s="2">
        <v>0.68</v>
      </c>
      <c r="CG106" s="2">
        <v>0.53</v>
      </c>
      <c r="CH106" s="2">
        <v>0.62</v>
      </c>
      <c r="CI106" s="2">
        <v>1.89</v>
      </c>
      <c r="CJ106" s="2">
        <v>2.21</v>
      </c>
      <c r="CK106" s="2">
        <v>0.88</v>
      </c>
      <c r="CL106" s="2">
        <v>0.89</v>
      </c>
      <c r="CM106" s="2">
        <v>1.4</v>
      </c>
      <c r="CN106" s="2">
        <v>0.99</v>
      </c>
      <c r="CO106" s="2">
        <v>1.02</v>
      </c>
      <c r="CP106" s="2">
        <v>2.21</v>
      </c>
      <c r="CQ106" s="2">
        <v>1.96</v>
      </c>
    </row>
    <row r="107" spans="1:96" ht="18" x14ac:dyDescent="0.25">
      <c r="A107" s="70" t="s">
        <v>196</v>
      </c>
      <c r="B107" s="15">
        <v>13.84</v>
      </c>
      <c r="C107" s="2">
        <v>9.89</v>
      </c>
      <c r="D107" s="2">
        <v>10.93</v>
      </c>
      <c r="E107" s="2">
        <v>11.35</v>
      </c>
      <c r="F107" s="2">
        <v>10.87</v>
      </c>
      <c r="G107" s="2">
        <v>10.02</v>
      </c>
      <c r="H107" s="2">
        <v>10.039999999999999</v>
      </c>
      <c r="I107" s="2">
        <v>10.3</v>
      </c>
      <c r="J107" s="2">
        <v>10.23</v>
      </c>
      <c r="K107" s="2">
        <v>9.9600000000000009</v>
      </c>
      <c r="L107" s="2">
        <v>10.050000000000001</v>
      </c>
      <c r="M107" s="2">
        <v>9.83</v>
      </c>
      <c r="N107" s="2">
        <v>9.9600000000000009</v>
      </c>
      <c r="O107" s="2">
        <v>9.67</v>
      </c>
      <c r="P107" s="2">
        <v>10.66</v>
      </c>
      <c r="Q107" s="2">
        <v>11.13</v>
      </c>
      <c r="R107" s="2">
        <v>11.2</v>
      </c>
      <c r="S107" s="2">
        <v>10.78</v>
      </c>
      <c r="T107" s="2">
        <v>10.68</v>
      </c>
      <c r="U107" s="2">
        <v>9.7200000000000006</v>
      </c>
      <c r="V107" s="2">
        <v>9.86</v>
      </c>
      <c r="W107" s="2">
        <v>9.56</v>
      </c>
      <c r="X107" s="2">
        <v>10.119999999999999</v>
      </c>
      <c r="Y107" s="2">
        <v>8.5</v>
      </c>
      <c r="Z107" s="2">
        <v>9.15</v>
      </c>
      <c r="AA107" s="2">
        <v>9.92</v>
      </c>
      <c r="AB107" s="2">
        <v>8.94</v>
      </c>
      <c r="AC107" s="2">
        <v>10.7</v>
      </c>
      <c r="AD107" s="2">
        <v>10.78</v>
      </c>
      <c r="AE107" s="2">
        <v>9.68</v>
      </c>
      <c r="AF107" s="2">
        <v>9.92</v>
      </c>
      <c r="AG107" s="2">
        <v>9.06</v>
      </c>
      <c r="AH107" s="2">
        <v>9.08</v>
      </c>
      <c r="AI107" s="2">
        <v>10.65</v>
      </c>
      <c r="AJ107" s="2">
        <v>10.02</v>
      </c>
      <c r="AK107" s="2">
        <v>10.71</v>
      </c>
      <c r="AL107" s="2">
        <v>8.4700000000000006</v>
      </c>
      <c r="AM107" s="2">
        <v>7.85</v>
      </c>
      <c r="AN107" s="2">
        <v>10.36</v>
      </c>
      <c r="AO107" s="2">
        <v>11.29</v>
      </c>
      <c r="AP107" s="2">
        <v>10.32</v>
      </c>
      <c r="AQ107" s="2">
        <v>10.08</v>
      </c>
      <c r="AR107" s="2">
        <v>10.86</v>
      </c>
      <c r="AS107" s="2">
        <v>10.32</v>
      </c>
      <c r="AT107" s="2">
        <v>10.17</v>
      </c>
      <c r="AU107" s="2">
        <v>9.89</v>
      </c>
      <c r="AV107" s="2">
        <v>9.68</v>
      </c>
      <c r="AW107" s="2">
        <v>12.6</v>
      </c>
      <c r="AX107" s="2">
        <v>10.34</v>
      </c>
      <c r="AY107" s="2">
        <v>9.66</v>
      </c>
      <c r="AZ107" s="2">
        <v>9.34</v>
      </c>
      <c r="BA107" s="2">
        <v>8.9499999999999993</v>
      </c>
      <c r="BB107" s="2">
        <v>8.85</v>
      </c>
      <c r="BC107" s="2">
        <v>9.59</v>
      </c>
      <c r="BD107" s="2">
        <v>10.71</v>
      </c>
      <c r="BE107" s="2">
        <v>10.4</v>
      </c>
      <c r="BF107" s="2">
        <v>9.93</v>
      </c>
      <c r="BG107" s="2">
        <v>9.2799999999999994</v>
      </c>
      <c r="BH107" s="2">
        <v>10.18</v>
      </c>
      <c r="BI107" s="2">
        <v>9.85</v>
      </c>
      <c r="BJ107" s="2">
        <v>10.130000000000001</v>
      </c>
      <c r="BK107" s="2">
        <v>9.4700000000000006</v>
      </c>
      <c r="BL107" s="2">
        <v>10.1</v>
      </c>
      <c r="BM107" s="2">
        <v>9.8000000000000007</v>
      </c>
      <c r="BN107" s="2">
        <v>9.74</v>
      </c>
      <c r="BO107" s="2">
        <v>9.52</v>
      </c>
      <c r="BP107" s="2">
        <v>9.9600000000000009</v>
      </c>
      <c r="BQ107" s="2">
        <v>10.29</v>
      </c>
      <c r="BR107" s="2">
        <v>10.17</v>
      </c>
      <c r="BS107" s="2">
        <v>10.31</v>
      </c>
      <c r="BT107" s="2">
        <v>15.64</v>
      </c>
      <c r="BU107" s="2">
        <v>15.03</v>
      </c>
      <c r="BV107" s="2">
        <v>10.63</v>
      </c>
      <c r="BW107" s="2">
        <v>14.68</v>
      </c>
      <c r="BX107" s="2">
        <v>13.48</v>
      </c>
      <c r="BY107" s="2">
        <v>15.75</v>
      </c>
      <c r="BZ107" s="2">
        <v>14.86</v>
      </c>
      <c r="CA107" s="2">
        <v>14.83</v>
      </c>
      <c r="CB107" s="2">
        <v>6.29</v>
      </c>
      <c r="CC107" s="2">
        <v>2.8</v>
      </c>
      <c r="CD107" s="2">
        <v>2.2400000000000002</v>
      </c>
      <c r="CE107" s="2">
        <v>7.78</v>
      </c>
      <c r="CF107" s="2">
        <v>7.81</v>
      </c>
      <c r="CG107" s="2">
        <v>5.49</v>
      </c>
      <c r="CH107" s="2">
        <v>4.13</v>
      </c>
      <c r="CI107" s="2">
        <v>12.22</v>
      </c>
      <c r="CJ107" s="2">
        <v>12.33</v>
      </c>
      <c r="CK107" s="2">
        <v>6.27</v>
      </c>
      <c r="CL107" s="2">
        <v>10.44</v>
      </c>
      <c r="CM107" s="2">
        <v>15.12</v>
      </c>
      <c r="CN107" s="2">
        <v>9.7200000000000006</v>
      </c>
      <c r="CO107" s="2">
        <v>11.83</v>
      </c>
      <c r="CP107" s="2">
        <v>12.44</v>
      </c>
      <c r="CQ107" s="2">
        <v>13.61</v>
      </c>
    </row>
    <row r="108" spans="1:96" x14ac:dyDescent="0.2">
      <c r="A108" s="70" t="s">
        <v>10</v>
      </c>
      <c r="B108" s="15">
        <v>14.17</v>
      </c>
      <c r="C108" s="2">
        <v>16</v>
      </c>
      <c r="D108" s="2">
        <v>18</v>
      </c>
      <c r="E108" s="2">
        <v>18</v>
      </c>
      <c r="F108" s="2">
        <v>18.8</v>
      </c>
      <c r="G108" s="2">
        <v>16.600000000000001</v>
      </c>
      <c r="H108" s="2">
        <v>17.3</v>
      </c>
      <c r="I108" s="2">
        <v>16.5</v>
      </c>
      <c r="J108" s="2">
        <v>16.2</v>
      </c>
      <c r="K108" s="2">
        <v>16.5</v>
      </c>
      <c r="L108" s="2">
        <v>16.100000000000001</v>
      </c>
      <c r="M108" s="2">
        <v>16.8</v>
      </c>
      <c r="N108" s="2">
        <v>16.8</v>
      </c>
      <c r="O108" s="2">
        <v>16.7</v>
      </c>
      <c r="P108" s="2">
        <v>17.7</v>
      </c>
      <c r="Q108" s="2">
        <v>17.899999999999999</v>
      </c>
      <c r="R108" s="2">
        <v>17.899999999999999</v>
      </c>
      <c r="S108" s="2">
        <v>18.600000000000001</v>
      </c>
      <c r="T108" s="2">
        <v>18.8</v>
      </c>
      <c r="U108" s="2">
        <v>18.899999999999999</v>
      </c>
      <c r="V108" s="2">
        <v>15.9</v>
      </c>
      <c r="W108" s="2">
        <v>16.5</v>
      </c>
      <c r="X108" s="2">
        <v>17</v>
      </c>
      <c r="Y108" s="2">
        <v>17.899999999999999</v>
      </c>
      <c r="Z108" s="2">
        <v>18</v>
      </c>
      <c r="AA108" s="2">
        <v>18.399999999999999</v>
      </c>
      <c r="AB108" s="2">
        <v>17.399999999999999</v>
      </c>
      <c r="AC108" s="2">
        <v>18.899999999999999</v>
      </c>
      <c r="AD108" s="2">
        <v>17.7</v>
      </c>
      <c r="AE108" s="2">
        <v>15.8</v>
      </c>
      <c r="AF108" s="2">
        <v>16.100000000000001</v>
      </c>
      <c r="AG108" s="2">
        <v>16.8</v>
      </c>
      <c r="AH108" s="2">
        <v>17.100000000000001</v>
      </c>
      <c r="AI108" s="2">
        <v>15.4</v>
      </c>
      <c r="AJ108" s="2">
        <v>15.9</v>
      </c>
      <c r="AK108" s="2">
        <v>16.100000000000001</v>
      </c>
      <c r="AL108" s="2">
        <v>17.5</v>
      </c>
      <c r="AM108" s="2">
        <v>16.5</v>
      </c>
      <c r="AN108" s="2">
        <v>18.7</v>
      </c>
      <c r="AO108" s="2">
        <v>15.3</v>
      </c>
      <c r="AP108" s="2">
        <v>15.6</v>
      </c>
      <c r="AQ108" s="2">
        <v>16</v>
      </c>
      <c r="AR108" s="2">
        <v>15.1</v>
      </c>
      <c r="AS108" s="2">
        <v>16.7</v>
      </c>
      <c r="AT108" s="2">
        <v>15.3</v>
      </c>
      <c r="AU108" s="2">
        <v>16.600000000000001</v>
      </c>
      <c r="AV108" s="2">
        <v>16.7</v>
      </c>
      <c r="AW108" s="2">
        <v>16.3</v>
      </c>
      <c r="AX108" s="2">
        <v>19.2</v>
      </c>
      <c r="AY108" s="2">
        <v>15</v>
      </c>
      <c r="AZ108" s="2">
        <v>14.3</v>
      </c>
      <c r="BA108" s="2">
        <v>15.6</v>
      </c>
      <c r="BB108" s="2">
        <v>14.9</v>
      </c>
      <c r="BC108" s="2">
        <v>16.3</v>
      </c>
      <c r="BD108" s="2">
        <v>15.1</v>
      </c>
      <c r="BE108" s="2">
        <v>15.3</v>
      </c>
      <c r="BF108" s="2">
        <v>15</v>
      </c>
      <c r="BG108" s="2">
        <v>15.6</v>
      </c>
      <c r="BH108" s="2">
        <v>17.100000000000001</v>
      </c>
      <c r="BI108" s="2">
        <v>15.8</v>
      </c>
      <c r="BJ108" s="2">
        <v>15.3</v>
      </c>
      <c r="BK108" s="2">
        <v>15.4</v>
      </c>
      <c r="BL108" s="2">
        <v>14.7</v>
      </c>
      <c r="BM108" s="2">
        <v>16.2</v>
      </c>
      <c r="BN108" s="2">
        <v>15.2</v>
      </c>
      <c r="BO108" s="2">
        <v>13.9</v>
      </c>
      <c r="BP108" s="2">
        <v>13.9</v>
      </c>
      <c r="BQ108" s="2">
        <v>14.2</v>
      </c>
      <c r="BR108" s="2">
        <v>14.1</v>
      </c>
      <c r="BS108" s="2">
        <v>15.1</v>
      </c>
      <c r="BT108" s="2">
        <v>11.5</v>
      </c>
      <c r="BU108" s="2">
        <v>11.6</v>
      </c>
      <c r="BV108" s="2">
        <v>15.5</v>
      </c>
      <c r="BW108" s="2">
        <v>12.2</v>
      </c>
      <c r="BX108" s="2">
        <v>13.3</v>
      </c>
      <c r="BY108" s="2">
        <v>12.6</v>
      </c>
      <c r="BZ108" s="2">
        <v>12.5</v>
      </c>
      <c r="CA108" s="2">
        <v>12.5</v>
      </c>
      <c r="CB108" s="2">
        <v>19.100000000000001</v>
      </c>
      <c r="CC108" s="2">
        <v>18.7</v>
      </c>
      <c r="CD108" s="2">
        <v>20.399999999999999</v>
      </c>
      <c r="CE108" s="2">
        <v>18.399999999999999</v>
      </c>
      <c r="CF108" s="2">
        <v>18.8</v>
      </c>
      <c r="CG108" s="2">
        <v>18.3</v>
      </c>
      <c r="CH108" s="2">
        <v>21</v>
      </c>
      <c r="CI108" s="2">
        <v>13.3</v>
      </c>
      <c r="CJ108" s="2">
        <v>13.2</v>
      </c>
      <c r="CK108" s="2">
        <v>16.100000000000001</v>
      </c>
      <c r="CL108" s="2">
        <v>15.9</v>
      </c>
      <c r="CM108" s="2">
        <v>5.6</v>
      </c>
      <c r="CN108" s="2">
        <v>17.2</v>
      </c>
      <c r="CO108" s="2">
        <v>14.4</v>
      </c>
      <c r="CP108" s="2">
        <v>12.8</v>
      </c>
      <c r="CQ108" s="2">
        <v>10.5</v>
      </c>
    </row>
    <row r="109" spans="1:96" x14ac:dyDescent="0.2">
      <c r="A109" s="70" t="s">
        <v>11</v>
      </c>
      <c r="B109" s="15">
        <v>0.24</v>
      </c>
      <c r="C109" s="2">
        <v>0.33</v>
      </c>
      <c r="D109" s="2">
        <v>0.4</v>
      </c>
      <c r="E109" s="2">
        <v>0.39</v>
      </c>
      <c r="F109" s="2">
        <v>0.41</v>
      </c>
      <c r="G109" s="2">
        <v>0.36</v>
      </c>
      <c r="H109" s="2">
        <v>0.4</v>
      </c>
      <c r="I109" s="2">
        <v>0.36</v>
      </c>
      <c r="J109" s="2">
        <v>0.28999999999999998</v>
      </c>
      <c r="K109" s="2">
        <v>0.3</v>
      </c>
      <c r="L109" s="2">
        <v>0.34</v>
      </c>
      <c r="M109" s="2">
        <v>0.34</v>
      </c>
      <c r="N109" s="2">
        <v>0.35</v>
      </c>
      <c r="O109" s="2">
        <v>0.34</v>
      </c>
      <c r="P109" s="2">
        <v>0.4</v>
      </c>
      <c r="Q109" s="2">
        <v>0.39</v>
      </c>
      <c r="R109" s="2">
        <v>0.39</v>
      </c>
      <c r="S109" s="2">
        <v>0.41</v>
      </c>
      <c r="T109" s="2">
        <v>0.41</v>
      </c>
      <c r="U109" s="2">
        <v>0.42</v>
      </c>
      <c r="V109" s="2">
        <v>0.31</v>
      </c>
      <c r="W109" s="2">
        <v>0.31</v>
      </c>
      <c r="X109" s="2">
        <v>0.36</v>
      </c>
      <c r="Y109" s="2">
        <v>0.32</v>
      </c>
      <c r="Z109" s="2">
        <v>0.33</v>
      </c>
      <c r="AA109" s="2">
        <v>0.4</v>
      </c>
      <c r="AB109" s="2">
        <v>0.33</v>
      </c>
      <c r="AC109" s="2">
        <v>0.42</v>
      </c>
      <c r="AD109" s="2">
        <v>0.39</v>
      </c>
      <c r="AE109" s="2">
        <v>0.34</v>
      </c>
      <c r="AF109" s="2">
        <v>0.31</v>
      </c>
      <c r="AG109" s="2">
        <v>0.34</v>
      </c>
      <c r="AH109" s="2">
        <v>0.34</v>
      </c>
      <c r="AI109" s="2">
        <v>0.28000000000000003</v>
      </c>
      <c r="AJ109" s="2">
        <v>0.32</v>
      </c>
      <c r="AK109" s="2">
        <v>0.34</v>
      </c>
      <c r="AL109" s="2">
        <v>0.36</v>
      </c>
      <c r="AM109" s="2">
        <v>0.34</v>
      </c>
      <c r="AN109" s="2">
        <v>0.37</v>
      </c>
      <c r="AO109" s="2">
        <v>0.33</v>
      </c>
      <c r="AP109" s="2">
        <v>0.2</v>
      </c>
      <c r="AQ109" s="2">
        <v>0.32</v>
      </c>
      <c r="AR109" s="2">
        <v>0.17</v>
      </c>
      <c r="AS109" s="2">
        <v>0.24</v>
      </c>
      <c r="AT109" s="2">
        <v>0.28000000000000003</v>
      </c>
      <c r="AU109" s="2">
        <v>0.28999999999999998</v>
      </c>
      <c r="AV109" s="2">
        <v>0.2</v>
      </c>
      <c r="AW109" s="2">
        <v>0.1</v>
      </c>
      <c r="AX109" s="2">
        <v>0.13</v>
      </c>
      <c r="AY109" s="2">
        <v>0.27</v>
      </c>
      <c r="AZ109" s="2">
        <v>0.27</v>
      </c>
      <c r="BA109" s="2">
        <v>0.3</v>
      </c>
      <c r="BB109" s="2">
        <v>0.23</v>
      </c>
      <c r="BC109" s="2">
        <v>0.31</v>
      </c>
      <c r="BD109" s="2">
        <v>0.21</v>
      </c>
      <c r="BE109" s="2">
        <v>0.17</v>
      </c>
      <c r="BF109" s="2">
        <v>0.15</v>
      </c>
      <c r="BG109" s="2">
        <v>0.16</v>
      </c>
      <c r="BH109" s="2">
        <v>0.18</v>
      </c>
      <c r="BI109" s="2">
        <v>0.28999999999999998</v>
      </c>
      <c r="BJ109" s="2">
        <v>0.3</v>
      </c>
      <c r="BK109" s="2">
        <v>0.35</v>
      </c>
      <c r="BL109" s="2">
        <v>0.28000000000000003</v>
      </c>
      <c r="BM109" s="2">
        <v>0.34</v>
      </c>
      <c r="BN109" s="2">
        <v>0.3</v>
      </c>
      <c r="BO109" s="2">
        <v>0.25</v>
      </c>
      <c r="BP109" s="2">
        <v>0.23</v>
      </c>
      <c r="BQ109" s="2">
        <v>0.17</v>
      </c>
      <c r="BR109" s="2">
        <v>0.18</v>
      </c>
      <c r="BS109" s="2">
        <v>0.32</v>
      </c>
      <c r="BT109" s="2">
        <v>0.22</v>
      </c>
      <c r="BU109" s="2">
        <v>0.22</v>
      </c>
      <c r="BV109" s="2">
        <v>0.31</v>
      </c>
      <c r="BW109" s="2">
        <v>0.25</v>
      </c>
      <c r="BX109" s="2">
        <v>0.25</v>
      </c>
      <c r="BY109" s="2">
        <v>0.22</v>
      </c>
      <c r="BZ109" s="2">
        <v>0.24</v>
      </c>
      <c r="CA109" s="2">
        <v>0.25</v>
      </c>
      <c r="CB109" s="2">
        <v>0.41</v>
      </c>
      <c r="CC109" s="2">
        <v>0.42</v>
      </c>
      <c r="CD109" s="2">
        <v>0.47</v>
      </c>
      <c r="CE109" s="2">
        <v>0.4</v>
      </c>
      <c r="CF109" s="2">
        <v>0.4</v>
      </c>
      <c r="CG109" s="2">
        <v>0.33</v>
      </c>
      <c r="CH109" s="2">
        <v>0.25</v>
      </c>
      <c r="CI109" s="2">
        <v>0.22</v>
      </c>
      <c r="CJ109" s="2">
        <v>0.22</v>
      </c>
      <c r="CK109" s="2">
        <v>0.3</v>
      </c>
      <c r="CL109" s="2">
        <v>0.33</v>
      </c>
      <c r="CM109" s="2">
        <v>0.16</v>
      </c>
      <c r="CN109" s="2">
        <v>0.34</v>
      </c>
      <c r="CO109" s="2">
        <v>0.3</v>
      </c>
      <c r="CP109" s="2">
        <v>0.31</v>
      </c>
      <c r="CQ109" s="2">
        <v>0.27</v>
      </c>
    </row>
    <row r="110" spans="1:96" x14ac:dyDescent="0.2">
      <c r="A110" s="70" t="s">
        <v>12</v>
      </c>
      <c r="B110" s="15">
        <v>3.6850000000000001</v>
      </c>
      <c r="C110" s="2">
        <v>8.34</v>
      </c>
      <c r="D110" s="2">
        <v>9.09</v>
      </c>
      <c r="E110" s="2">
        <v>9.51</v>
      </c>
      <c r="F110" s="2">
        <v>10.83</v>
      </c>
      <c r="G110" s="2">
        <v>8.67</v>
      </c>
      <c r="H110" s="2">
        <v>8.39</v>
      </c>
      <c r="I110" s="2">
        <v>8.4499999999999993</v>
      </c>
      <c r="J110" s="2">
        <v>8.69</v>
      </c>
      <c r="K110" s="2">
        <v>8.59</v>
      </c>
      <c r="L110" s="2">
        <v>8.41</v>
      </c>
      <c r="M110" s="2">
        <v>8.9</v>
      </c>
      <c r="N110" s="2">
        <v>8.77</v>
      </c>
      <c r="O110" s="2">
        <v>8.4700000000000006</v>
      </c>
      <c r="P110" s="2">
        <v>8.76</v>
      </c>
      <c r="Q110" s="2">
        <v>8.69</v>
      </c>
      <c r="R110" s="2">
        <v>8.82</v>
      </c>
      <c r="S110" s="2">
        <v>9.49</v>
      </c>
      <c r="T110" s="2">
        <v>10.41</v>
      </c>
      <c r="U110" s="2">
        <v>8.27</v>
      </c>
      <c r="V110" s="2">
        <v>8.57</v>
      </c>
      <c r="W110" s="2">
        <v>8.25</v>
      </c>
      <c r="X110" s="2">
        <v>8.86</v>
      </c>
      <c r="Y110" s="2">
        <v>7.7</v>
      </c>
      <c r="Z110" s="2">
        <v>8.23</v>
      </c>
      <c r="AA110" s="2">
        <v>9.02</v>
      </c>
      <c r="AB110" s="2">
        <v>8.09</v>
      </c>
      <c r="AC110" s="2">
        <v>9.7200000000000006</v>
      </c>
      <c r="AD110" s="2">
        <v>8.67</v>
      </c>
      <c r="AE110" s="2">
        <v>8.43</v>
      </c>
      <c r="AF110" s="2">
        <v>8.39</v>
      </c>
      <c r="AG110" s="2">
        <v>9.19</v>
      </c>
      <c r="AH110" s="2">
        <v>9.0399999999999991</v>
      </c>
      <c r="AI110" s="2">
        <v>8.41</v>
      </c>
      <c r="AJ110" s="2">
        <v>8.15</v>
      </c>
      <c r="AK110" s="2">
        <v>8.73</v>
      </c>
      <c r="AL110" s="2">
        <v>9.82</v>
      </c>
      <c r="AM110" s="2">
        <v>10.48</v>
      </c>
      <c r="AN110" s="2">
        <v>9.3800000000000008</v>
      </c>
      <c r="AO110" s="2">
        <v>8.73</v>
      </c>
      <c r="AP110" s="2">
        <v>8.89</v>
      </c>
      <c r="AQ110" s="2">
        <v>9.84</v>
      </c>
      <c r="AR110" s="2">
        <v>9.3699999999999992</v>
      </c>
      <c r="AS110" s="2">
        <v>9.91</v>
      </c>
      <c r="AT110" s="2">
        <v>8.56</v>
      </c>
      <c r="AU110" s="2">
        <v>8.9499999999999993</v>
      </c>
      <c r="AV110" s="2">
        <v>8.5399999999999991</v>
      </c>
      <c r="AW110" s="2">
        <v>10.92</v>
      </c>
      <c r="AX110" s="2">
        <v>11.62</v>
      </c>
      <c r="AY110" s="2">
        <v>8.8000000000000007</v>
      </c>
      <c r="AZ110" s="2">
        <v>10.79</v>
      </c>
      <c r="BA110" s="2">
        <v>11.52</v>
      </c>
      <c r="BB110" s="2">
        <v>11.46</v>
      </c>
      <c r="BC110" s="2">
        <v>8.42</v>
      </c>
      <c r="BD110" s="2">
        <v>11.16</v>
      </c>
      <c r="BE110" s="2">
        <v>10.89</v>
      </c>
      <c r="BF110" s="2">
        <v>13.57</v>
      </c>
      <c r="BG110" s="2">
        <v>14.82</v>
      </c>
      <c r="BH110" s="2">
        <v>13.49</v>
      </c>
      <c r="BI110" s="2">
        <v>8.39</v>
      </c>
      <c r="BJ110" s="2">
        <v>8.42</v>
      </c>
      <c r="BK110" s="2">
        <v>9.06</v>
      </c>
      <c r="BL110" s="2">
        <v>9.49</v>
      </c>
      <c r="BM110" s="2">
        <v>8.94</v>
      </c>
      <c r="BN110" s="2">
        <v>9.14</v>
      </c>
      <c r="BO110" s="2">
        <v>14.28</v>
      </c>
      <c r="BP110" s="2">
        <v>12.14</v>
      </c>
      <c r="BQ110" s="2">
        <v>14.34</v>
      </c>
      <c r="BR110" s="2">
        <v>15.12</v>
      </c>
      <c r="BS110" s="2">
        <v>8.68</v>
      </c>
      <c r="BT110" s="2">
        <v>4.9400000000000004</v>
      </c>
      <c r="BU110" s="2">
        <v>4.5</v>
      </c>
      <c r="BV110" s="2">
        <v>9.42</v>
      </c>
      <c r="BW110" s="2">
        <v>5.64</v>
      </c>
      <c r="BX110" s="2">
        <v>6.15</v>
      </c>
      <c r="BY110" s="2">
        <v>4.5599999999999996</v>
      </c>
      <c r="BZ110" s="2">
        <v>3.94</v>
      </c>
      <c r="CA110" s="2">
        <v>3.98</v>
      </c>
      <c r="CB110" s="2">
        <v>14.2</v>
      </c>
      <c r="CC110" s="2">
        <v>19.75</v>
      </c>
      <c r="CD110" s="2">
        <v>21.53</v>
      </c>
      <c r="CE110" s="2">
        <v>11.24</v>
      </c>
      <c r="CF110" s="2">
        <v>10.9</v>
      </c>
      <c r="CG110" s="2">
        <v>16.27</v>
      </c>
      <c r="CH110" s="2">
        <v>5.53</v>
      </c>
      <c r="CI110" s="2">
        <v>10.1</v>
      </c>
      <c r="CJ110" s="2">
        <v>10</v>
      </c>
      <c r="CK110" s="2">
        <v>5.19</v>
      </c>
      <c r="CL110" s="2">
        <v>8.74</v>
      </c>
      <c r="CM110" s="2">
        <v>5.1100000000000003</v>
      </c>
      <c r="CN110" s="2">
        <v>8.64</v>
      </c>
      <c r="CO110" s="2">
        <v>8.73</v>
      </c>
      <c r="CP110" s="2">
        <v>8.3800000000000008</v>
      </c>
      <c r="CQ110" s="2">
        <v>8.48</v>
      </c>
    </row>
    <row r="111" spans="1:96" x14ac:dyDescent="0.2">
      <c r="A111" s="70" t="s">
        <v>13</v>
      </c>
      <c r="B111" s="15">
        <v>7.02</v>
      </c>
      <c r="C111" s="2">
        <v>6.36</v>
      </c>
      <c r="D111" s="2">
        <v>7.52</v>
      </c>
      <c r="E111" s="2">
        <v>7.84</v>
      </c>
      <c r="F111" s="2">
        <v>7.75</v>
      </c>
      <c r="G111" s="2">
        <v>6.98</v>
      </c>
      <c r="H111" s="2">
        <v>7.07</v>
      </c>
      <c r="I111" s="2">
        <v>6.52</v>
      </c>
      <c r="J111" s="2">
        <v>6.58</v>
      </c>
      <c r="K111" s="2">
        <v>6.69</v>
      </c>
      <c r="L111" s="2">
        <v>6.32</v>
      </c>
      <c r="M111" s="2">
        <v>6.14</v>
      </c>
      <c r="N111" s="2">
        <v>6.24</v>
      </c>
      <c r="O111" s="2">
        <v>6.6</v>
      </c>
      <c r="P111" s="2">
        <v>7.53</v>
      </c>
      <c r="Q111" s="2">
        <v>7.54</v>
      </c>
      <c r="R111" s="2">
        <v>7.76</v>
      </c>
      <c r="S111" s="2">
        <v>8.19</v>
      </c>
      <c r="T111" s="2">
        <v>7.84</v>
      </c>
      <c r="U111" s="2">
        <v>6.81</v>
      </c>
      <c r="V111" s="2">
        <v>6.04</v>
      </c>
      <c r="W111" s="2">
        <v>6.17</v>
      </c>
      <c r="X111" s="2">
        <v>6.57</v>
      </c>
      <c r="Y111" s="2">
        <v>6.63</v>
      </c>
      <c r="Z111" s="2">
        <v>6.23</v>
      </c>
      <c r="AA111" s="2">
        <v>7.57</v>
      </c>
      <c r="AB111" s="2">
        <v>6.35</v>
      </c>
      <c r="AC111" s="2">
        <v>8.02</v>
      </c>
      <c r="AD111" s="2">
        <v>7.83</v>
      </c>
      <c r="AE111" s="2">
        <v>6.45</v>
      </c>
      <c r="AF111" s="2">
        <v>6.07</v>
      </c>
      <c r="AG111" s="2">
        <v>5.74</v>
      </c>
      <c r="AH111" s="2">
        <v>5.86</v>
      </c>
      <c r="AI111" s="2">
        <v>6.38</v>
      </c>
      <c r="AJ111" s="2">
        <v>6.5</v>
      </c>
      <c r="AK111" s="2">
        <v>6.27</v>
      </c>
      <c r="AL111" s="2">
        <v>5.77</v>
      </c>
      <c r="AM111" s="2">
        <v>5.76</v>
      </c>
      <c r="AN111" s="2">
        <v>7.39</v>
      </c>
      <c r="AO111" s="2">
        <v>6.31</v>
      </c>
      <c r="AP111" s="2">
        <v>5.26</v>
      </c>
      <c r="AQ111" s="2">
        <v>5.9</v>
      </c>
      <c r="AR111" s="2">
        <v>5.13</v>
      </c>
      <c r="AS111" s="2">
        <v>5.86</v>
      </c>
      <c r="AT111" s="2">
        <v>6.04</v>
      </c>
      <c r="AU111" s="2">
        <v>6.37</v>
      </c>
      <c r="AV111" s="2">
        <v>5.62</v>
      </c>
      <c r="AW111" s="2">
        <v>3.64</v>
      </c>
      <c r="AX111" s="2">
        <v>3.44</v>
      </c>
      <c r="AY111" s="2">
        <v>6.15</v>
      </c>
      <c r="AZ111" s="2">
        <v>5.86</v>
      </c>
      <c r="BA111" s="2">
        <v>6.04</v>
      </c>
      <c r="BB111" s="2">
        <v>5.39</v>
      </c>
      <c r="BC111" s="2">
        <v>5.88</v>
      </c>
      <c r="BD111" s="2">
        <v>4.24</v>
      </c>
      <c r="BE111" s="2">
        <v>4.3099999999999996</v>
      </c>
      <c r="BF111" s="2">
        <v>3.63</v>
      </c>
      <c r="BG111" s="2">
        <v>3.44</v>
      </c>
      <c r="BH111" s="2">
        <v>3.93</v>
      </c>
      <c r="BI111" s="2">
        <v>6.17</v>
      </c>
      <c r="BJ111" s="2">
        <v>6.22</v>
      </c>
      <c r="BK111" s="2">
        <v>5.75</v>
      </c>
      <c r="BL111" s="2">
        <v>5.18</v>
      </c>
      <c r="BM111" s="2">
        <v>6.36</v>
      </c>
      <c r="BN111" s="2">
        <v>5.9</v>
      </c>
      <c r="BO111" s="2">
        <v>4.4800000000000004</v>
      </c>
      <c r="BP111" s="2">
        <v>4.3899999999999997</v>
      </c>
      <c r="BQ111" s="2">
        <v>4.59</v>
      </c>
      <c r="BR111" s="2">
        <v>4.62</v>
      </c>
      <c r="BS111" s="2">
        <v>6.24</v>
      </c>
      <c r="BT111" s="2">
        <v>6.86</v>
      </c>
      <c r="BU111" s="2">
        <v>8.89</v>
      </c>
      <c r="BV111" s="2">
        <v>6.2</v>
      </c>
      <c r="BW111" s="2">
        <v>6.62</v>
      </c>
      <c r="BX111" s="2">
        <v>6.67</v>
      </c>
      <c r="BY111" s="2">
        <v>6.59</v>
      </c>
      <c r="BZ111" s="2">
        <v>8.7799999999999994</v>
      </c>
      <c r="CA111" s="2">
        <v>8.75</v>
      </c>
      <c r="CB111" s="2">
        <v>4.8499999999999996</v>
      </c>
      <c r="CC111" s="2">
        <v>5.44</v>
      </c>
      <c r="CD111" s="2">
        <v>4.9000000000000004</v>
      </c>
      <c r="CE111" s="2">
        <v>4.83</v>
      </c>
      <c r="CF111" s="2">
        <v>4.9800000000000004</v>
      </c>
      <c r="CG111" s="2">
        <v>4.72</v>
      </c>
      <c r="CH111" s="2">
        <v>6.84</v>
      </c>
      <c r="CI111" s="2">
        <v>6.06</v>
      </c>
      <c r="CJ111" s="2">
        <v>7.44</v>
      </c>
      <c r="CK111" s="2">
        <v>6.94</v>
      </c>
      <c r="CL111" s="2">
        <v>6.25</v>
      </c>
      <c r="CM111" s="2">
        <v>7.62</v>
      </c>
      <c r="CN111" s="2">
        <v>6.39</v>
      </c>
      <c r="CO111" s="2">
        <v>6.53</v>
      </c>
      <c r="CP111" s="2">
        <v>5.75</v>
      </c>
      <c r="CQ111" s="2">
        <v>6.36</v>
      </c>
    </row>
    <row r="112" spans="1:96" ht="18" x14ac:dyDescent="0.25">
      <c r="A112" s="70" t="s">
        <v>197</v>
      </c>
      <c r="B112" s="15">
        <v>3.895</v>
      </c>
      <c r="C112" s="2">
        <v>2.8</v>
      </c>
      <c r="D112" s="2">
        <v>2.2999999999999998</v>
      </c>
      <c r="E112" s="2">
        <v>2.8</v>
      </c>
      <c r="F112" s="2">
        <v>2.4</v>
      </c>
      <c r="G112" s="2">
        <v>2.8</v>
      </c>
      <c r="H112" s="2">
        <v>2.9</v>
      </c>
      <c r="I112" s="2">
        <v>2.9</v>
      </c>
      <c r="J112" s="2">
        <v>2.5</v>
      </c>
      <c r="K112" s="2">
        <v>3.1</v>
      </c>
      <c r="L112" s="2">
        <v>3.1</v>
      </c>
      <c r="M112" s="2">
        <v>2.4</v>
      </c>
      <c r="N112" s="2">
        <v>2.7</v>
      </c>
      <c r="O112" s="2">
        <v>3.2</v>
      </c>
      <c r="P112" s="2">
        <v>3</v>
      </c>
      <c r="Q112" s="2">
        <v>2.9</v>
      </c>
      <c r="R112" s="2">
        <v>3</v>
      </c>
      <c r="S112" s="2">
        <v>2.8</v>
      </c>
      <c r="T112" s="2">
        <v>2.5</v>
      </c>
      <c r="U112" s="2">
        <v>3</v>
      </c>
      <c r="V112" s="2">
        <v>3.2</v>
      </c>
      <c r="W112" s="2">
        <v>2.9</v>
      </c>
      <c r="X112" s="2">
        <v>2.9</v>
      </c>
      <c r="Y112" s="2">
        <v>2.5</v>
      </c>
      <c r="Z112" s="2">
        <v>3.1</v>
      </c>
      <c r="AA112" s="2">
        <v>2.7</v>
      </c>
      <c r="AB112" s="2">
        <v>2.8</v>
      </c>
      <c r="AC112" s="2">
        <v>2.8</v>
      </c>
      <c r="AD112" s="2">
        <v>2.9</v>
      </c>
      <c r="AE112" s="2">
        <v>3</v>
      </c>
      <c r="AF112" s="2">
        <v>3.1</v>
      </c>
      <c r="AG112" s="2">
        <v>2.5</v>
      </c>
      <c r="AH112" s="2">
        <v>2.5</v>
      </c>
      <c r="AI112" s="2">
        <v>3.1</v>
      </c>
      <c r="AJ112" s="2">
        <v>3.1</v>
      </c>
      <c r="AK112" s="2">
        <v>3</v>
      </c>
      <c r="AL112" s="2">
        <v>2.4</v>
      </c>
      <c r="AM112" s="2">
        <v>2.5</v>
      </c>
      <c r="AN112" s="2">
        <v>3.1</v>
      </c>
      <c r="AO112" s="2">
        <v>3.3</v>
      </c>
      <c r="AP112" s="2">
        <v>3.1</v>
      </c>
      <c r="AQ112" s="2">
        <v>3.3</v>
      </c>
      <c r="AR112" s="2">
        <v>2.6</v>
      </c>
      <c r="AS112" s="2">
        <v>3</v>
      </c>
      <c r="AT112" s="2">
        <v>3</v>
      </c>
      <c r="AU112" s="2">
        <v>2.9</v>
      </c>
      <c r="AV112" s="2">
        <v>3.4</v>
      </c>
      <c r="AW112" s="2">
        <v>3.3</v>
      </c>
      <c r="AX112" s="2">
        <v>2.9</v>
      </c>
      <c r="AY112" s="2">
        <v>3.5</v>
      </c>
      <c r="AZ112" s="2">
        <v>3.6</v>
      </c>
      <c r="BA112" s="2">
        <v>3.6</v>
      </c>
      <c r="BB112" s="2">
        <v>3</v>
      </c>
      <c r="BC112" s="2">
        <v>2.8</v>
      </c>
      <c r="BD112" s="2">
        <v>2.9</v>
      </c>
      <c r="BE112" s="2">
        <v>3.2</v>
      </c>
      <c r="BF112" s="2">
        <v>2.6</v>
      </c>
      <c r="BG112" s="2">
        <v>2.2999999999999998</v>
      </c>
      <c r="BH112" s="2">
        <v>3</v>
      </c>
      <c r="BI112" s="2">
        <v>2.9</v>
      </c>
      <c r="BJ112" s="2">
        <v>3.2</v>
      </c>
      <c r="BK112" s="2">
        <v>3.3</v>
      </c>
      <c r="BL112" s="2">
        <v>3.3</v>
      </c>
      <c r="BM112" s="2">
        <v>3.2</v>
      </c>
      <c r="BN112" s="2">
        <v>3.2</v>
      </c>
      <c r="BO112" s="2">
        <v>2.4</v>
      </c>
      <c r="BP112" s="2">
        <v>2.8</v>
      </c>
      <c r="BQ112" s="2">
        <v>2.6</v>
      </c>
      <c r="BR112" s="2">
        <v>2.5</v>
      </c>
      <c r="BS112" s="2">
        <v>3.4</v>
      </c>
      <c r="BT112" s="2">
        <v>5.0999999999999996</v>
      </c>
      <c r="BU112" s="2">
        <v>5</v>
      </c>
      <c r="BV112" s="2">
        <v>3.5</v>
      </c>
      <c r="BW112" s="2">
        <v>4.5</v>
      </c>
      <c r="BX112" s="2">
        <v>4.2</v>
      </c>
      <c r="BY112" s="2">
        <v>5.3</v>
      </c>
      <c r="BZ112" s="2">
        <v>5</v>
      </c>
      <c r="CA112" s="2">
        <v>5</v>
      </c>
      <c r="CB112" s="2">
        <v>2.2999999999999998</v>
      </c>
      <c r="CC112" s="2">
        <v>0.4</v>
      </c>
      <c r="CD112" s="2">
        <v>0</v>
      </c>
      <c r="CE112" s="2">
        <v>3.3</v>
      </c>
      <c r="CF112" s="2">
        <v>3</v>
      </c>
      <c r="CG112" s="2">
        <v>1.6</v>
      </c>
      <c r="CH112" s="2">
        <v>1.6</v>
      </c>
      <c r="CI112" s="2">
        <v>2.8</v>
      </c>
      <c r="CJ112" s="2">
        <v>2.7</v>
      </c>
      <c r="CK112" s="2">
        <v>1.4</v>
      </c>
      <c r="CL112" s="2">
        <v>3.2</v>
      </c>
      <c r="CM112" s="2">
        <v>3.3</v>
      </c>
      <c r="CN112" s="2">
        <v>3</v>
      </c>
      <c r="CO112" s="2">
        <v>3.4</v>
      </c>
      <c r="CP112" s="2">
        <v>3.3</v>
      </c>
      <c r="CQ112" s="2">
        <v>3.4</v>
      </c>
    </row>
    <row r="113" spans="1:96" ht="18" x14ac:dyDescent="0.25">
      <c r="A113" s="70" t="s">
        <v>198</v>
      </c>
      <c r="B113" s="15">
        <v>1.98</v>
      </c>
      <c r="C113" s="2">
        <v>0.48</v>
      </c>
      <c r="D113" s="2">
        <v>0.14000000000000001</v>
      </c>
      <c r="E113" s="2">
        <v>0.12</v>
      </c>
      <c r="F113" s="2">
        <v>7.0000000000000007E-2</v>
      </c>
      <c r="G113" s="2">
        <v>0.43</v>
      </c>
      <c r="H113" s="2">
        <v>0.49</v>
      </c>
      <c r="I113" s="2">
        <v>0.45</v>
      </c>
      <c r="J113" s="2">
        <v>0.43</v>
      </c>
      <c r="K113" s="2">
        <v>0.48</v>
      </c>
      <c r="L113" s="2">
        <v>0.44</v>
      </c>
      <c r="M113" s="2">
        <v>0.38</v>
      </c>
      <c r="N113" s="2">
        <v>0.37</v>
      </c>
      <c r="O113" s="2">
        <v>0.41</v>
      </c>
      <c r="P113" s="2">
        <v>0.19</v>
      </c>
      <c r="Q113" s="2">
        <v>0.19</v>
      </c>
      <c r="R113" s="2">
        <v>0.18</v>
      </c>
      <c r="S113" s="2">
        <v>0.13</v>
      </c>
      <c r="T113" s="2">
        <v>0.1</v>
      </c>
      <c r="U113" s="2">
        <v>0.33</v>
      </c>
      <c r="V113" s="2">
        <v>0.47</v>
      </c>
      <c r="W113" s="2">
        <v>0.49</v>
      </c>
      <c r="X113" s="2">
        <v>0.4</v>
      </c>
      <c r="Y113" s="2">
        <v>0.54</v>
      </c>
      <c r="Z113" s="2">
        <v>0.45</v>
      </c>
      <c r="AA113" s="2">
        <v>0.28999999999999998</v>
      </c>
      <c r="AB113" s="2">
        <v>0.51</v>
      </c>
      <c r="AC113" s="2">
        <v>0.16</v>
      </c>
      <c r="AD113" s="2">
        <v>0.23</v>
      </c>
      <c r="AE113" s="2">
        <v>0.44</v>
      </c>
      <c r="AF113" s="2">
        <v>0.47</v>
      </c>
      <c r="AG113" s="2">
        <v>0.35</v>
      </c>
      <c r="AH113" s="2">
        <v>0.34</v>
      </c>
      <c r="AI113" s="2">
        <v>0.47</v>
      </c>
      <c r="AJ113" s="2">
        <v>0.45</v>
      </c>
      <c r="AK113" s="2">
        <v>0.42</v>
      </c>
      <c r="AL113" s="2">
        <v>0.35</v>
      </c>
      <c r="AM113" s="2">
        <v>0.36</v>
      </c>
      <c r="AN113" s="2">
        <v>0.2</v>
      </c>
      <c r="AO113" s="2">
        <v>0.45</v>
      </c>
      <c r="AP113" s="2">
        <v>0.31</v>
      </c>
      <c r="AQ113" s="2">
        <v>0.41</v>
      </c>
      <c r="AR113" s="2">
        <v>0.18</v>
      </c>
      <c r="AS113" s="2">
        <v>0.2</v>
      </c>
      <c r="AT113" s="2">
        <v>0.4</v>
      </c>
      <c r="AU113" s="2">
        <v>0.34</v>
      </c>
      <c r="AV113" s="2">
        <v>0.4</v>
      </c>
      <c r="AW113" s="2">
        <v>7.0000000000000007E-2</v>
      </c>
      <c r="AX113" s="2">
        <v>0.04</v>
      </c>
      <c r="AY113" s="2">
        <v>0.42</v>
      </c>
      <c r="AZ113" s="2">
        <v>0.35</v>
      </c>
      <c r="BA113" s="2">
        <v>0.35</v>
      </c>
      <c r="BB113" s="2">
        <v>0.45</v>
      </c>
      <c r="BC113" s="2">
        <v>0.49</v>
      </c>
      <c r="BD113" s="2">
        <v>0.36</v>
      </c>
      <c r="BE113" s="2">
        <v>0.35</v>
      </c>
      <c r="BF113" s="2">
        <v>0.32</v>
      </c>
      <c r="BG113" s="2">
        <v>0.33</v>
      </c>
      <c r="BH113" s="2">
        <v>0.3</v>
      </c>
      <c r="BI113" s="2">
        <v>0.44</v>
      </c>
      <c r="BJ113" s="2">
        <v>0.46</v>
      </c>
      <c r="BK113" s="2">
        <v>0.41</v>
      </c>
      <c r="BL113" s="2">
        <v>0.43</v>
      </c>
      <c r="BM113" s="2">
        <v>0.42</v>
      </c>
      <c r="BN113" s="2">
        <v>0.43</v>
      </c>
      <c r="BO113" s="2">
        <v>0.35</v>
      </c>
      <c r="BP113" s="2">
        <v>0.4</v>
      </c>
      <c r="BQ113" s="2">
        <v>0.28999999999999998</v>
      </c>
      <c r="BR113" s="2">
        <v>0.24</v>
      </c>
      <c r="BS113" s="2">
        <v>0.43</v>
      </c>
      <c r="BT113" s="2">
        <v>0.54</v>
      </c>
      <c r="BU113" s="2">
        <v>0.56999999999999995</v>
      </c>
      <c r="BV113" s="2">
        <v>0.4</v>
      </c>
      <c r="BW113" s="2">
        <v>0.56000000000000005</v>
      </c>
      <c r="BX113" s="2">
        <v>0.53</v>
      </c>
      <c r="BY113" s="2">
        <v>0.51</v>
      </c>
      <c r="BZ113" s="2">
        <v>0.53</v>
      </c>
      <c r="CA113" s="2">
        <v>0.53</v>
      </c>
      <c r="CB113" s="2">
        <v>0.16</v>
      </c>
      <c r="CC113" s="2">
        <v>0.01</v>
      </c>
      <c r="CD113" s="2">
        <v>0</v>
      </c>
      <c r="CE113" s="2">
        <v>0.27</v>
      </c>
      <c r="CF113" s="2">
        <v>0.27</v>
      </c>
      <c r="CG113" s="2">
        <v>0.19</v>
      </c>
      <c r="CH113" s="2">
        <v>0.19</v>
      </c>
      <c r="CI113" s="2">
        <v>0.76</v>
      </c>
      <c r="CJ113" s="2">
        <v>0.74</v>
      </c>
      <c r="CK113" s="2">
        <v>0.4</v>
      </c>
      <c r="CL113" s="2">
        <v>0.39</v>
      </c>
      <c r="CM113" s="2">
        <v>0.65</v>
      </c>
      <c r="CN113" s="2">
        <v>0.38</v>
      </c>
      <c r="CO113" s="2">
        <v>0.41</v>
      </c>
      <c r="CP113" s="2">
        <v>0.51</v>
      </c>
      <c r="CQ113" s="2">
        <v>0.56000000000000005</v>
      </c>
    </row>
    <row r="114" spans="1:96" ht="18" x14ac:dyDescent="0.25">
      <c r="A114" s="70" t="s">
        <v>199</v>
      </c>
      <c r="B114" s="15">
        <v>2</v>
      </c>
      <c r="C114" s="2">
        <v>0.87</v>
      </c>
      <c r="D114" s="2">
        <v>0.72</v>
      </c>
      <c r="E114" s="2">
        <v>0.56999999999999995</v>
      </c>
      <c r="F114" s="2">
        <v>0.52</v>
      </c>
      <c r="G114" s="2">
        <v>0.8</v>
      </c>
      <c r="H114" s="2">
        <v>0.85</v>
      </c>
      <c r="I114" s="2">
        <v>0.81</v>
      </c>
      <c r="J114" s="2">
        <v>0.87</v>
      </c>
      <c r="K114" s="2">
        <v>0.78</v>
      </c>
      <c r="L114" s="2">
        <v>0.86</v>
      </c>
      <c r="M114" s="2">
        <v>0.68</v>
      </c>
      <c r="N114" s="2">
        <v>0.73</v>
      </c>
      <c r="O114" s="2">
        <v>0.83</v>
      </c>
      <c r="P114" s="2">
        <v>0.65</v>
      </c>
      <c r="Q114" s="2">
        <v>0.63</v>
      </c>
      <c r="R114" s="2">
        <v>0.62</v>
      </c>
      <c r="S114" s="2">
        <v>0.56999999999999995</v>
      </c>
      <c r="T114" s="2">
        <v>0.56000000000000005</v>
      </c>
      <c r="U114" s="2">
        <v>0.75</v>
      </c>
      <c r="V114" s="2">
        <v>0.81</v>
      </c>
      <c r="W114" s="2">
        <v>0.91</v>
      </c>
      <c r="X114" s="2">
        <v>0.66</v>
      </c>
      <c r="Y114" s="2">
        <v>1.19</v>
      </c>
      <c r="Z114" s="2">
        <v>0.97</v>
      </c>
      <c r="AA114" s="2">
        <v>0.82</v>
      </c>
      <c r="AB114" s="2">
        <v>1.03</v>
      </c>
      <c r="AC114" s="2">
        <v>0.65</v>
      </c>
      <c r="AD114" s="2">
        <v>0.74</v>
      </c>
      <c r="AE114" s="2">
        <v>0.79</v>
      </c>
      <c r="AF114" s="2">
        <v>0.88</v>
      </c>
      <c r="AG114" s="2">
        <v>0.8</v>
      </c>
      <c r="AH114" s="2">
        <v>0.74</v>
      </c>
      <c r="AI114" s="2">
        <v>0.95</v>
      </c>
      <c r="AJ114" s="2">
        <v>0.83</v>
      </c>
      <c r="AK114" s="2">
        <v>0.77</v>
      </c>
      <c r="AL114" s="2">
        <v>0.71</v>
      </c>
      <c r="AM114" s="2">
        <v>0.8</v>
      </c>
      <c r="AN114" s="2">
        <v>0.53</v>
      </c>
      <c r="AO114" s="2">
        <v>0.75</v>
      </c>
      <c r="AP114" s="2">
        <v>1.1200000000000001</v>
      </c>
      <c r="AQ114" s="2">
        <v>0.8</v>
      </c>
      <c r="AR114" s="2">
        <v>1.1399999999999999</v>
      </c>
      <c r="AS114" s="2">
        <v>1.08</v>
      </c>
      <c r="AT114" s="2">
        <v>1.06</v>
      </c>
      <c r="AU114" s="2">
        <v>1.0900000000000001</v>
      </c>
      <c r="AV114" s="2">
        <v>0.96</v>
      </c>
      <c r="AW114" s="2">
        <v>1.24</v>
      </c>
      <c r="AX114" s="2">
        <v>1.2</v>
      </c>
      <c r="AY114" s="2">
        <v>1.02</v>
      </c>
      <c r="AZ114" s="2">
        <v>1.1299999999999999</v>
      </c>
      <c r="BA114" s="2">
        <v>1.05</v>
      </c>
      <c r="BB114" s="2">
        <v>0.81</v>
      </c>
      <c r="BC114" s="2">
        <v>0.87</v>
      </c>
      <c r="BD114" s="2">
        <v>0.94</v>
      </c>
      <c r="BE114" s="2">
        <v>1</v>
      </c>
      <c r="BF114" s="2">
        <v>0.97</v>
      </c>
      <c r="BG114" s="2">
        <v>0.97</v>
      </c>
      <c r="BH114" s="2">
        <v>0.94</v>
      </c>
      <c r="BI114" s="2">
        <v>0.95</v>
      </c>
      <c r="BJ114" s="2">
        <v>0.9</v>
      </c>
      <c r="BK114" s="2">
        <v>0.98</v>
      </c>
      <c r="BL114" s="2">
        <v>0.91</v>
      </c>
      <c r="BM114" s="2">
        <v>1.02</v>
      </c>
      <c r="BN114" s="2">
        <v>0.98</v>
      </c>
      <c r="BO114" s="2">
        <v>0.94</v>
      </c>
      <c r="BP114" s="2">
        <v>1.04</v>
      </c>
      <c r="BQ114" s="2">
        <v>0.95</v>
      </c>
      <c r="BR114" s="2">
        <v>1.04</v>
      </c>
      <c r="BS114" s="2">
        <v>0.88</v>
      </c>
      <c r="BT114" s="2">
        <v>2.63</v>
      </c>
      <c r="BU114" s="2">
        <v>5.19</v>
      </c>
      <c r="BV114" s="2">
        <v>0.84</v>
      </c>
      <c r="BW114" s="2">
        <v>1.74</v>
      </c>
      <c r="BX114" s="2">
        <v>1.79</v>
      </c>
      <c r="BY114" s="2">
        <v>2.64</v>
      </c>
      <c r="BZ114" s="2">
        <v>5.07</v>
      </c>
      <c r="CA114" s="2">
        <v>5.05</v>
      </c>
      <c r="CB114" s="2">
        <v>0.99</v>
      </c>
      <c r="CC114" s="2">
        <v>0.59</v>
      </c>
      <c r="CD114" s="2">
        <v>0.49</v>
      </c>
      <c r="CE114" s="2">
        <v>0.75</v>
      </c>
      <c r="CF114" s="2">
        <v>0.86</v>
      </c>
      <c r="CG114" s="2">
        <v>0.28999999999999998</v>
      </c>
      <c r="CH114" s="2">
        <v>5.61</v>
      </c>
      <c r="CI114" s="2">
        <v>2.72</v>
      </c>
      <c r="CJ114" s="2">
        <v>4.5</v>
      </c>
      <c r="CK114" s="2">
        <v>4.6900000000000004</v>
      </c>
      <c r="CL114" s="2">
        <v>0.96</v>
      </c>
      <c r="CM114" s="2">
        <v>4.66</v>
      </c>
      <c r="CN114" s="2">
        <v>1.38</v>
      </c>
      <c r="CO114" s="2">
        <v>1.39</v>
      </c>
      <c r="CP114" s="2">
        <v>1.23</v>
      </c>
      <c r="CQ114" s="2">
        <v>2.41</v>
      </c>
    </row>
    <row r="115" spans="1:96" x14ac:dyDescent="0.2">
      <c r="A115" s="68" t="s">
        <v>19</v>
      </c>
      <c r="B115" s="15">
        <v>99.875</v>
      </c>
      <c r="C115" s="15">
        <f t="shared" ref="C115:BN115" si="14">SUM(C105:C114)</f>
        <v>92.23</v>
      </c>
      <c r="D115" s="15">
        <f t="shared" si="14"/>
        <v>95.410000000000011</v>
      </c>
      <c r="E115" s="15">
        <f t="shared" si="14"/>
        <v>96.77000000000001</v>
      </c>
      <c r="F115" s="15">
        <f>SUM(F105:F114)</f>
        <v>97.829999999999984</v>
      </c>
      <c r="G115" s="15">
        <f t="shared" si="14"/>
        <v>93.38000000000001</v>
      </c>
      <c r="H115" s="15">
        <f t="shared" si="14"/>
        <v>93.11999999999999</v>
      </c>
      <c r="I115" s="15">
        <f t="shared" si="14"/>
        <v>94</v>
      </c>
      <c r="J115" s="15">
        <f t="shared" si="14"/>
        <v>92.860000000000014</v>
      </c>
      <c r="K115" s="15">
        <f t="shared" si="14"/>
        <v>92.58</v>
      </c>
      <c r="L115" s="15">
        <f t="shared" si="14"/>
        <v>92.509999999999977</v>
      </c>
      <c r="M115" s="15">
        <f t="shared" si="14"/>
        <v>92.670000000000016</v>
      </c>
      <c r="N115" s="15">
        <f t="shared" si="14"/>
        <v>93.04</v>
      </c>
      <c r="O115" s="15">
        <f t="shared" si="14"/>
        <v>92.63</v>
      </c>
      <c r="P115" s="15">
        <f t="shared" si="14"/>
        <v>95.27000000000001</v>
      </c>
      <c r="Q115" s="15">
        <f t="shared" si="14"/>
        <v>95.600000000000009</v>
      </c>
      <c r="R115" s="15">
        <f t="shared" si="14"/>
        <v>96.310000000000016</v>
      </c>
      <c r="S115" s="15">
        <f t="shared" si="14"/>
        <v>97.849999999999966</v>
      </c>
      <c r="T115" s="15">
        <f t="shared" si="14"/>
        <v>97.749999999999986</v>
      </c>
      <c r="U115" s="15">
        <f t="shared" si="14"/>
        <v>92.77</v>
      </c>
      <c r="V115" s="15">
        <f t="shared" si="14"/>
        <v>91.890000000000015</v>
      </c>
      <c r="W115" s="15">
        <f t="shared" si="14"/>
        <v>90.98</v>
      </c>
      <c r="X115" s="15">
        <f t="shared" si="14"/>
        <v>94.509999999999991</v>
      </c>
      <c r="Y115" s="15">
        <f t="shared" si="14"/>
        <v>90.62</v>
      </c>
      <c r="Z115" s="15">
        <f t="shared" si="14"/>
        <v>90.97</v>
      </c>
      <c r="AA115" s="15">
        <f t="shared" si="14"/>
        <v>95.510000000000019</v>
      </c>
      <c r="AB115" s="15">
        <f t="shared" si="14"/>
        <v>90.72</v>
      </c>
      <c r="AC115" s="15">
        <f t="shared" si="14"/>
        <v>97.76</v>
      </c>
      <c r="AD115" s="15">
        <f t="shared" si="14"/>
        <v>94.63000000000001</v>
      </c>
      <c r="AE115" s="15">
        <f t="shared" si="14"/>
        <v>92.12</v>
      </c>
      <c r="AF115" s="15">
        <f t="shared" si="14"/>
        <v>92.34</v>
      </c>
      <c r="AG115" s="15">
        <f t="shared" si="14"/>
        <v>89.35</v>
      </c>
      <c r="AH115" s="15">
        <f t="shared" si="14"/>
        <v>90.09</v>
      </c>
      <c r="AI115" s="15">
        <f t="shared" si="14"/>
        <v>93.52</v>
      </c>
      <c r="AJ115" s="15">
        <f t="shared" si="14"/>
        <v>92.53</v>
      </c>
      <c r="AK115" s="15">
        <f t="shared" si="14"/>
        <v>94.23</v>
      </c>
      <c r="AL115" s="15">
        <f t="shared" si="14"/>
        <v>87.679999999999978</v>
      </c>
      <c r="AM115" s="15">
        <f t="shared" si="14"/>
        <v>84.640000000000015</v>
      </c>
      <c r="AN115" s="15">
        <f t="shared" si="14"/>
        <v>95.399999999999991</v>
      </c>
      <c r="AO115" s="15">
        <f t="shared" si="14"/>
        <v>94.93</v>
      </c>
      <c r="AP115" s="15">
        <f t="shared" si="14"/>
        <v>90.52000000000001</v>
      </c>
      <c r="AQ115" s="15">
        <f t="shared" si="14"/>
        <v>93.679999999999978</v>
      </c>
      <c r="AR115" s="15">
        <f t="shared" si="14"/>
        <v>89.350000000000009</v>
      </c>
      <c r="AS115" s="15">
        <f t="shared" si="14"/>
        <v>90.97999999999999</v>
      </c>
      <c r="AT115" s="15">
        <f t="shared" si="14"/>
        <v>91.660000000000025</v>
      </c>
      <c r="AU115" s="15">
        <f t="shared" si="14"/>
        <v>90.590000000000032</v>
      </c>
      <c r="AV115" s="15">
        <f t="shared" si="14"/>
        <v>91.190000000000012</v>
      </c>
      <c r="AW115" s="15">
        <f t="shared" si="14"/>
        <v>95.909999999999982</v>
      </c>
      <c r="AX115" s="15">
        <f t="shared" si="14"/>
        <v>96.18</v>
      </c>
      <c r="AY115" s="15">
        <f t="shared" si="14"/>
        <v>90.57</v>
      </c>
      <c r="AZ115" s="15">
        <f t="shared" si="14"/>
        <v>89.789999999999978</v>
      </c>
      <c r="BA115" s="15">
        <f t="shared" si="14"/>
        <v>90.449999999999989</v>
      </c>
      <c r="BB115" s="15">
        <f t="shared" si="14"/>
        <v>88.53000000000003</v>
      </c>
      <c r="BC115" s="15">
        <f t="shared" si="14"/>
        <v>91.2</v>
      </c>
      <c r="BD115" s="15">
        <f t="shared" si="14"/>
        <v>93.809999999999988</v>
      </c>
      <c r="BE115" s="15">
        <f t="shared" si="14"/>
        <v>93.2</v>
      </c>
      <c r="BF115" s="15">
        <f t="shared" si="14"/>
        <v>94.429999999999978</v>
      </c>
      <c r="BG115" s="15">
        <f t="shared" si="14"/>
        <v>95.089999999999975</v>
      </c>
      <c r="BH115" s="15">
        <f t="shared" si="14"/>
        <v>95.32</v>
      </c>
      <c r="BI115" s="15">
        <f t="shared" si="14"/>
        <v>91.410000000000011</v>
      </c>
      <c r="BJ115" s="15">
        <f t="shared" si="14"/>
        <v>92.17</v>
      </c>
      <c r="BK115" s="15">
        <f t="shared" si="14"/>
        <v>90.86999999999999</v>
      </c>
      <c r="BL115" s="15">
        <f t="shared" si="14"/>
        <v>91.649999999999991</v>
      </c>
      <c r="BM115" s="15">
        <f t="shared" si="14"/>
        <v>92.160000000000011</v>
      </c>
      <c r="BN115" s="15">
        <f t="shared" si="14"/>
        <v>90.850000000000023</v>
      </c>
      <c r="BO115" s="15">
        <f t="shared" ref="BO115:CQ115" si="15">SUM(BO105:BO114)</f>
        <v>92.52000000000001</v>
      </c>
      <c r="BP115" s="15">
        <f t="shared" si="15"/>
        <v>91.060000000000016</v>
      </c>
      <c r="BQ115" s="15">
        <f t="shared" si="15"/>
        <v>94.23</v>
      </c>
      <c r="BR115" s="15">
        <f t="shared" si="15"/>
        <v>94.250000000000014</v>
      </c>
      <c r="BS115" s="15">
        <f t="shared" si="15"/>
        <v>93.100000000000009</v>
      </c>
      <c r="BT115" s="15">
        <f t="shared" si="15"/>
        <v>95.889999999999986</v>
      </c>
      <c r="BU115" s="15">
        <f t="shared" si="15"/>
        <v>97.389999999999986</v>
      </c>
      <c r="BV115" s="15">
        <f t="shared" si="15"/>
        <v>94.200000000000017</v>
      </c>
      <c r="BW115" s="15">
        <f t="shared" si="15"/>
        <v>95.05</v>
      </c>
      <c r="BX115" s="15">
        <f t="shared" si="15"/>
        <v>94.740000000000009</v>
      </c>
      <c r="BY115" s="15">
        <f t="shared" si="15"/>
        <v>96.81</v>
      </c>
      <c r="BZ115" s="15">
        <f t="shared" si="15"/>
        <v>97.31</v>
      </c>
      <c r="CA115" s="15">
        <f t="shared" si="15"/>
        <v>97.35</v>
      </c>
      <c r="CB115" s="15">
        <f t="shared" si="15"/>
        <v>90.609999999999985</v>
      </c>
      <c r="CC115" s="15">
        <f t="shared" si="15"/>
        <v>85.62</v>
      </c>
      <c r="CD115" s="15">
        <f t="shared" si="15"/>
        <v>87.78</v>
      </c>
      <c r="CE115" s="15">
        <f t="shared" si="15"/>
        <v>90.24</v>
      </c>
      <c r="CF115" s="15">
        <f t="shared" si="15"/>
        <v>90.200000000000017</v>
      </c>
      <c r="CG115" s="15">
        <f t="shared" si="15"/>
        <v>89.52</v>
      </c>
      <c r="CH115" s="15">
        <f t="shared" si="15"/>
        <v>67.570000000000007</v>
      </c>
      <c r="CI115" s="15">
        <f t="shared" si="15"/>
        <v>94.17</v>
      </c>
      <c r="CJ115" s="15">
        <f t="shared" si="15"/>
        <v>95.74</v>
      </c>
      <c r="CK115" s="15">
        <f t="shared" si="15"/>
        <v>67.069999999999993</v>
      </c>
      <c r="CL115" s="15">
        <f t="shared" si="15"/>
        <v>93.199999999999989</v>
      </c>
      <c r="CM115" s="15">
        <f t="shared" si="15"/>
        <v>93.419999999999987</v>
      </c>
      <c r="CN115" s="15">
        <f t="shared" si="15"/>
        <v>91.24</v>
      </c>
      <c r="CO115" s="15">
        <f t="shared" si="15"/>
        <v>95.110000000000014</v>
      </c>
      <c r="CP115" s="15">
        <f t="shared" si="15"/>
        <v>93.93</v>
      </c>
      <c r="CQ115" s="15">
        <f t="shared" si="15"/>
        <v>94.45</v>
      </c>
    </row>
    <row r="116" spans="1:96" x14ac:dyDescent="0.2">
      <c r="A116" s="102" t="s">
        <v>230</v>
      </c>
      <c r="B116" s="106"/>
      <c r="C116" s="37">
        <v>55.267499999999984</v>
      </c>
      <c r="D116" s="37">
        <v>73.981099999999969</v>
      </c>
      <c r="E116" s="37">
        <v>76.43329999999996</v>
      </c>
      <c r="F116" s="37">
        <v>104.22859999999996</v>
      </c>
      <c r="G116" s="37">
        <v>61.934899999999999</v>
      </c>
      <c r="H116" s="37">
        <v>68.77409999999999</v>
      </c>
      <c r="I116" s="37">
        <v>52.933599999999984</v>
      </c>
      <c r="J116" s="37">
        <v>57.88539999999999</v>
      </c>
      <c r="K116" s="37">
        <v>63.549699999999966</v>
      </c>
      <c r="L116" s="37">
        <v>56.020099999999985</v>
      </c>
      <c r="M116" s="37">
        <v>66.891299999999973</v>
      </c>
      <c r="N116" s="37">
        <v>63.863899999999965</v>
      </c>
      <c r="O116" s="37">
        <v>64.538699999999977</v>
      </c>
      <c r="P116" s="37">
        <v>67.620699999999985</v>
      </c>
      <c r="Q116" s="37">
        <v>66.711399999999955</v>
      </c>
      <c r="R116" s="37">
        <v>66.652499999999989</v>
      </c>
      <c r="S116" s="37">
        <v>81.47420000000001</v>
      </c>
      <c r="T116" s="37">
        <v>97.741700000000009</v>
      </c>
      <c r="U116" s="37">
        <v>92.01189999999994</v>
      </c>
      <c r="V116" s="37">
        <v>59.416499999999992</v>
      </c>
      <c r="W116" s="37">
        <v>66.644399999999976</v>
      </c>
      <c r="X116" s="37">
        <v>61.625099999999982</v>
      </c>
      <c r="Y116" s="37">
        <v>84.338199999999986</v>
      </c>
      <c r="Z116" s="37">
        <v>90.214499999999944</v>
      </c>
      <c r="AA116" s="37">
        <v>81.019399999999948</v>
      </c>
      <c r="AB116" s="37">
        <v>79.859599999999958</v>
      </c>
      <c r="AC116" s="37">
        <v>89.211300000000008</v>
      </c>
      <c r="AD116" s="37">
        <v>72.714699999999993</v>
      </c>
      <c r="AE116" s="37">
        <v>56.802400000000013</v>
      </c>
      <c r="AF116" s="37">
        <v>56.161499999999975</v>
      </c>
      <c r="AG116" s="37">
        <v>95.735499999999931</v>
      </c>
      <c r="AH116" s="37">
        <v>90.773599999999945</v>
      </c>
      <c r="AI116" s="37">
        <v>45.153899999999979</v>
      </c>
      <c r="AJ116" s="37">
        <v>51.210599999999999</v>
      </c>
      <c r="AK116" s="37">
        <v>50.966099999999997</v>
      </c>
      <c r="AL116" s="37">
        <v>141.21619999999999</v>
      </c>
      <c r="AM116" s="37">
        <v>187.18129999999991</v>
      </c>
      <c r="AN116" s="37">
        <v>90.9953</v>
      </c>
      <c r="AO116" s="37">
        <v>43.761900000000004</v>
      </c>
      <c r="AP116" s="37">
        <v>66.481699999999989</v>
      </c>
      <c r="AQ116" s="37">
        <v>70.926700000000011</v>
      </c>
      <c r="AR116" s="37">
        <v>75.850399999999951</v>
      </c>
      <c r="AS116" s="37">
        <v>100.52619999999999</v>
      </c>
      <c r="AT116" s="37">
        <v>54.622699999999995</v>
      </c>
      <c r="AU116" s="37">
        <v>85.611799999999988</v>
      </c>
      <c r="AV116" s="37">
        <v>71.460399999999964</v>
      </c>
      <c r="AW116" s="37">
        <v>81.578699999999998</v>
      </c>
      <c r="AX116" s="37">
        <v>127.56569999999996</v>
      </c>
      <c r="AY116" s="37">
        <v>66.453599999999994</v>
      </c>
      <c r="AZ116" s="37">
        <v>107.09049999999998</v>
      </c>
      <c r="BA116" s="37">
        <v>136.89889999999997</v>
      </c>
      <c r="BB116" s="37">
        <v>133.11089999999996</v>
      </c>
      <c r="BC116" s="37">
        <v>63.65939999999997</v>
      </c>
      <c r="BD116" s="37">
        <v>85.005999999999972</v>
      </c>
      <c r="BE116" s="37">
        <v>84.31389999999999</v>
      </c>
      <c r="BF116" s="37">
        <v>136.59239999999997</v>
      </c>
      <c r="BG116" s="37">
        <v>171.97819999999999</v>
      </c>
      <c r="BH116" s="37">
        <v>147.25950000000003</v>
      </c>
      <c r="BI116" s="37">
        <v>58.064000000000014</v>
      </c>
      <c r="BJ116" s="37">
        <v>51.226499999999987</v>
      </c>
      <c r="BK116" s="37">
        <v>70.034000000000006</v>
      </c>
      <c r="BL116" s="37">
        <v>64.332799999999992</v>
      </c>
      <c r="BM116" s="37">
        <v>69.353599999999943</v>
      </c>
      <c r="BN116" s="37">
        <v>69.165299999999974</v>
      </c>
      <c r="BO116" s="37">
        <v>156.84879999999995</v>
      </c>
      <c r="BP116" s="37">
        <v>112.7666</v>
      </c>
      <c r="BQ116" s="37">
        <v>148.85809999999995</v>
      </c>
      <c r="BR116" s="37">
        <v>169.97329999999994</v>
      </c>
      <c r="BS116" s="37">
        <v>49.995799999999974</v>
      </c>
      <c r="BT116" s="37">
        <v>21.638900000000003</v>
      </c>
      <c r="BU116" s="37">
        <v>48.399000000000015</v>
      </c>
      <c r="BV116" s="37">
        <v>58.156799999999961</v>
      </c>
      <c r="BW116" s="37">
        <v>14.645099999999994</v>
      </c>
      <c r="BX116" s="37">
        <v>14.962799999999998</v>
      </c>
      <c r="BY116" s="37">
        <v>19.264700000000001</v>
      </c>
      <c r="BZ116" s="37">
        <v>46.419599999999988</v>
      </c>
      <c r="CA116" s="37">
        <v>45.129499999999965</v>
      </c>
      <c r="CB116" s="37">
        <v>256.99339999999989</v>
      </c>
      <c r="CC116" s="37">
        <v>558.97199999999987</v>
      </c>
      <c r="CD116" s="37">
        <v>650.86099999999999</v>
      </c>
      <c r="CE116" s="37">
        <v>161.39569999999995</v>
      </c>
      <c r="CF116" s="37">
        <v>160.98039999999997</v>
      </c>
      <c r="CG116" s="37">
        <v>313.45240000000001</v>
      </c>
      <c r="CH116" s="37">
        <v>887.64360000000011</v>
      </c>
      <c r="CI116" s="37">
        <v>69.710599999999957</v>
      </c>
      <c r="CJ116" s="37">
        <v>91.040099999999981</v>
      </c>
      <c r="CK116" s="37">
        <v>643.55879999999991</v>
      </c>
      <c r="CL116" s="37">
        <v>55.098899999999986</v>
      </c>
      <c r="CM116" s="37">
        <v>90.591100000000012</v>
      </c>
      <c r="CN116" s="37">
        <v>87.464899999999943</v>
      </c>
      <c r="CO116" s="37">
        <v>38.722599999999986</v>
      </c>
      <c r="CP116" s="37">
        <v>33.594999999999999</v>
      </c>
      <c r="CQ116" s="37">
        <v>43.122299999999996</v>
      </c>
    </row>
    <row r="117" spans="1:96" x14ac:dyDescent="0.2">
      <c r="CR117" s="17"/>
    </row>
    <row r="118" spans="1:96" s="51" customFormat="1" ht="51" customHeight="1" x14ac:dyDescent="0.2">
      <c r="A118" s="100"/>
      <c r="B118" s="78" t="s">
        <v>54</v>
      </c>
      <c r="C118" s="79" t="s">
        <v>83</v>
      </c>
      <c r="D118" s="79" t="s">
        <v>84</v>
      </c>
      <c r="E118" s="79" t="s">
        <v>85</v>
      </c>
      <c r="F118" s="79" t="s">
        <v>86</v>
      </c>
      <c r="G118" s="79" t="s">
        <v>87</v>
      </c>
      <c r="H118" s="79" t="s">
        <v>88</v>
      </c>
      <c r="I118" s="79" t="s">
        <v>89</v>
      </c>
      <c r="J118" s="79" t="s">
        <v>90</v>
      </c>
      <c r="K118" s="79" t="s">
        <v>91</v>
      </c>
      <c r="L118" s="79" t="s">
        <v>92</v>
      </c>
      <c r="M118" s="79" t="s">
        <v>93</v>
      </c>
      <c r="N118" s="79" t="s">
        <v>94</v>
      </c>
      <c r="O118" s="79" t="s">
        <v>95</v>
      </c>
      <c r="P118" s="79" t="s">
        <v>96</v>
      </c>
      <c r="Q118" s="79" t="s">
        <v>97</v>
      </c>
      <c r="R118" s="79" t="s">
        <v>98</v>
      </c>
      <c r="S118" s="79" t="s">
        <v>99</v>
      </c>
      <c r="T118" s="79" t="s">
        <v>100</v>
      </c>
      <c r="U118" s="79" t="s">
        <v>101</v>
      </c>
      <c r="V118" s="79" t="s">
        <v>102</v>
      </c>
      <c r="W118" s="79" t="s">
        <v>103</v>
      </c>
      <c r="X118" s="79" t="s">
        <v>104</v>
      </c>
      <c r="Y118" s="79" t="s">
        <v>105</v>
      </c>
      <c r="Z118" s="79" t="s">
        <v>106</v>
      </c>
      <c r="AA118" s="79" t="s">
        <v>107</v>
      </c>
      <c r="AB118" s="79" t="s">
        <v>108</v>
      </c>
      <c r="AC118" s="79" t="s">
        <v>109</v>
      </c>
      <c r="AD118" s="79" t="s">
        <v>110</v>
      </c>
      <c r="AE118" s="79" t="s">
        <v>111</v>
      </c>
      <c r="AF118" s="79" t="s">
        <v>112</v>
      </c>
      <c r="AG118" s="79" t="s">
        <v>113</v>
      </c>
      <c r="AH118" s="79" t="s">
        <v>114</v>
      </c>
      <c r="AI118" s="79" t="s">
        <v>115</v>
      </c>
      <c r="AJ118" s="79" t="s">
        <v>116</v>
      </c>
      <c r="AK118" s="79" t="s">
        <v>117</v>
      </c>
      <c r="AL118" s="79" t="s">
        <v>118</v>
      </c>
      <c r="AM118" s="79" t="s">
        <v>119</v>
      </c>
      <c r="AN118" s="79" t="s">
        <v>120</v>
      </c>
      <c r="AO118" s="79" t="s">
        <v>121</v>
      </c>
      <c r="AP118" s="79" t="s">
        <v>122</v>
      </c>
      <c r="AQ118" s="79" t="s">
        <v>123</v>
      </c>
      <c r="AR118" s="79" t="s">
        <v>124</v>
      </c>
      <c r="AS118" s="79" t="s">
        <v>125</v>
      </c>
      <c r="AT118" s="79" t="s">
        <v>126</v>
      </c>
      <c r="AU118" s="79" t="s">
        <v>127</v>
      </c>
      <c r="AV118" s="79" t="s">
        <v>128</v>
      </c>
      <c r="AW118" s="79" t="s">
        <v>129</v>
      </c>
      <c r="AX118" s="79" t="s">
        <v>130</v>
      </c>
      <c r="AY118" s="79" t="s">
        <v>131</v>
      </c>
      <c r="AZ118" s="79" t="s">
        <v>132</v>
      </c>
      <c r="BA118" s="79" t="s">
        <v>133</v>
      </c>
      <c r="BB118" s="79" t="s">
        <v>134</v>
      </c>
      <c r="BC118" s="79" t="s">
        <v>135</v>
      </c>
      <c r="BD118" s="79" t="s">
        <v>136</v>
      </c>
      <c r="BE118" s="79" t="s">
        <v>137</v>
      </c>
      <c r="BF118" s="79" t="s">
        <v>138</v>
      </c>
      <c r="BG118" s="79" t="s">
        <v>139</v>
      </c>
      <c r="BH118" s="79" t="s">
        <v>140</v>
      </c>
      <c r="BI118" s="79" t="s">
        <v>141</v>
      </c>
      <c r="BJ118" s="79" t="s">
        <v>142</v>
      </c>
      <c r="BK118" s="79" t="s">
        <v>143</v>
      </c>
      <c r="BL118" s="79" t="s">
        <v>144</v>
      </c>
      <c r="BM118" s="79" t="s">
        <v>145</v>
      </c>
      <c r="BN118" s="79" t="s">
        <v>146</v>
      </c>
      <c r="BO118" s="79" t="s">
        <v>147</v>
      </c>
      <c r="BP118" s="79" t="s">
        <v>148</v>
      </c>
      <c r="BQ118" s="79" t="s">
        <v>149</v>
      </c>
      <c r="BR118" s="79" t="s">
        <v>150</v>
      </c>
      <c r="BS118" s="79" t="s">
        <v>151</v>
      </c>
      <c r="BT118" s="79" t="s">
        <v>152</v>
      </c>
      <c r="BU118" s="79" t="s">
        <v>153</v>
      </c>
      <c r="BV118" s="79" t="s">
        <v>154</v>
      </c>
      <c r="BW118" s="79" t="s">
        <v>155</v>
      </c>
      <c r="BX118" s="79" t="s">
        <v>156</v>
      </c>
      <c r="BY118" s="79" t="s">
        <v>157</v>
      </c>
      <c r="BZ118" s="79" t="s">
        <v>158</v>
      </c>
      <c r="CA118" s="79" t="s">
        <v>159</v>
      </c>
      <c r="CB118" s="79" t="s">
        <v>160</v>
      </c>
      <c r="CC118" s="79" t="s">
        <v>161</v>
      </c>
      <c r="CD118" s="79" t="s">
        <v>162</v>
      </c>
      <c r="CE118" s="79" t="s">
        <v>163</v>
      </c>
      <c r="CF118" s="79" t="s">
        <v>164</v>
      </c>
      <c r="CG118" s="79" t="s">
        <v>165</v>
      </c>
      <c r="CH118" s="79" t="s">
        <v>166</v>
      </c>
      <c r="CI118" s="79" t="s">
        <v>167</v>
      </c>
      <c r="CJ118" s="79" t="s">
        <v>168</v>
      </c>
      <c r="CK118" s="79" t="s">
        <v>169</v>
      </c>
      <c r="CL118" s="79" t="s">
        <v>170</v>
      </c>
      <c r="CM118" s="79" t="s">
        <v>171</v>
      </c>
      <c r="CN118" s="79" t="s">
        <v>172</v>
      </c>
      <c r="CO118" s="79" t="s">
        <v>173</v>
      </c>
      <c r="CP118" s="79" t="s">
        <v>174</v>
      </c>
      <c r="CQ118" s="79" t="s">
        <v>175</v>
      </c>
    </row>
    <row r="119" spans="1:96" ht="18" x14ac:dyDescent="0.25">
      <c r="A119" s="70" t="s">
        <v>194</v>
      </c>
      <c r="B119" s="15">
        <v>50.71</v>
      </c>
      <c r="C119" s="2">
        <v>46.3</v>
      </c>
      <c r="D119" s="2">
        <v>45.6</v>
      </c>
      <c r="E119" s="2">
        <v>45.7</v>
      </c>
      <c r="F119" s="2">
        <v>45.7</v>
      </c>
      <c r="G119" s="2">
        <v>46</v>
      </c>
      <c r="H119" s="2">
        <v>45</v>
      </c>
      <c r="I119" s="2">
        <v>46.8</v>
      </c>
      <c r="J119" s="2">
        <v>46.3</v>
      </c>
      <c r="K119" s="2">
        <v>45.5</v>
      </c>
      <c r="L119" s="2">
        <v>46</v>
      </c>
      <c r="M119" s="2">
        <v>46.2</v>
      </c>
      <c r="N119" s="2">
        <v>46.1</v>
      </c>
      <c r="O119" s="2">
        <v>45.6</v>
      </c>
      <c r="P119" s="2">
        <v>45.9</v>
      </c>
      <c r="Q119" s="2">
        <v>45.7</v>
      </c>
      <c r="R119" s="2">
        <v>45.9</v>
      </c>
      <c r="S119" s="2">
        <v>46.3</v>
      </c>
      <c r="T119" s="2">
        <v>45.9</v>
      </c>
      <c r="U119" s="2">
        <v>44</v>
      </c>
      <c r="V119" s="2">
        <v>45.9</v>
      </c>
      <c r="W119" s="2">
        <v>45</v>
      </c>
      <c r="X119" s="2">
        <v>46.7</v>
      </c>
      <c r="Y119" s="2">
        <v>44.5</v>
      </c>
      <c r="Z119" s="2">
        <v>43.7</v>
      </c>
      <c r="AA119" s="2">
        <v>45.7</v>
      </c>
      <c r="AB119" s="2">
        <v>44.5</v>
      </c>
      <c r="AC119" s="2">
        <v>45.8</v>
      </c>
      <c r="AD119" s="2">
        <v>44.8</v>
      </c>
      <c r="AE119" s="2">
        <v>46.3</v>
      </c>
      <c r="AF119" s="2">
        <v>46.1</v>
      </c>
      <c r="AG119" s="2">
        <v>43.7</v>
      </c>
      <c r="AH119" s="2">
        <v>44.2</v>
      </c>
      <c r="AI119" s="2">
        <v>47</v>
      </c>
      <c r="AJ119" s="2">
        <v>46.3</v>
      </c>
      <c r="AK119" s="2">
        <v>47</v>
      </c>
      <c r="AL119" s="2">
        <v>41.4</v>
      </c>
      <c r="AM119" s="2">
        <v>39.200000000000003</v>
      </c>
      <c r="AN119" s="2">
        <v>44.8</v>
      </c>
      <c r="AO119" s="2">
        <v>47.8</v>
      </c>
      <c r="AP119" s="2">
        <v>45</v>
      </c>
      <c r="AQ119" s="2">
        <v>46.3</v>
      </c>
      <c r="AR119" s="2">
        <v>44.2</v>
      </c>
      <c r="AS119" s="2">
        <v>42.9</v>
      </c>
      <c r="AT119" s="2">
        <v>46</v>
      </c>
      <c r="AU119" s="2">
        <v>43.4</v>
      </c>
      <c r="AV119" s="2">
        <v>44.8</v>
      </c>
      <c r="AW119" s="2">
        <v>46.8</v>
      </c>
      <c r="AX119" s="2">
        <v>46.4</v>
      </c>
      <c r="AY119" s="2">
        <v>44.9</v>
      </c>
      <c r="AZ119" s="2">
        <v>43.4</v>
      </c>
      <c r="BA119" s="2">
        <v>42.2</v>
      </c>
      <c r="BB119" s="2">
        <v>42.6</v>
      </c>
      <c r="BC119" s="2">
        <v>45.7</v>
      </c>
      <c r="BD119" s="2">
        <v>47.4</v>
      </c>
      <c r="BE119" s="2">
        <v>46.8</v>
      </c>
      <c r="BF119" s="2">
        <v>47.5</v>
      </c>
      <c r="BG119" s="2">
        <v>47.4</v>
      </c>
      <c r="BH119" s="2">
        <v>45.3</v>
      </c>
      <c r="BI119" s="2">
        <v>45.8</v>
      </c>
      <c r="BJ119" s="2">
        <v>46.4</v>
      </c>
      <c r="BK119" s="2">
        <v>45.3</v>
      </c>
      <c r="BL119" s="2">
        <v>46.4</v>
      </c>
      <c r="BM119" s="2">
        <v>45</v>
      </c>
      <c r="BN119" s="2">
        <v>45.1</v>
      </c>
      <c r="BO119" s="2">
        <v>45.6</v>
      </c>
      <c r="BP119" s="2">
        <v>45.4</v>
      </c>
      <c r="BQ119" s="2">
        <v>46</v>
      </c>
      <c r="BR119" s="2">
        <v>45.5</v>
      </c>
      <c r="BS119" s="2">
        <v>46.9</v>
      </c>
      <c r="BT119" s="2">
        <v>46.3</v>
      </c>
      <c r="BU119" s="2">
        <v>43.8</v>
      </c>
      <c r="BV119" s="2">
        <v>46.7</v>
      </c>
      <c r="BW119" s="2">
        <v>47</v>
      </c>
      <c r="BX119" s="2">
        <v>46.4</v>
      </c>
      <c r="BY119" s="2">
        <v>45.8</v>
      </c>
      <c r="BZ119" s="2">
        <v>43.4</v>
      </c>
      <c r="CA119" s="2">
        <v>43.5</v>
      </c>
      <c r="CB119" s="2">
        <v>41.6</v>
      </c>
      <c r="CC119" s="2">
        <v>37.1</v>
      </c>
      <c r="CD119" s="2">
        <v>37.299999999999997</v>
      </c>
      <c r="CE119" s="2">
        <v>42.7</v>
      </c>
      <c r="CF119" s="2">
        <v>42.5</v>
      </c>
      <c r="CG119" s="2">
        <v>41.8</v>
      </c>
      <c r="CH119" s="2">
        <v>21.8</v>
      </c>
      <c r="CI119" s="2">
        <v>44.1</v>
      </c>
      <c r="CJ119" s="2">
        <v>42.4</v>
      </c>
      <c r="CK119" s="2">
        <v>24.9</v>
      </c>
      <c r="CL119" s="2">
        <v>46.1</v>
      </c>
      <c r="CM119" s="2">
        <v>49.8</v>
      </c>
      <c r="CN119" s="2">
        <v>43.2</v>
      </c>
      <c r="CO119" s="2">
        <v>47.1</v>
      </c>
      <c r="CP119" s="2">
        <v>47</v>
      </c>
      <c r="CQ119" s="2">
        <v>46.9</v>
      </c>
    </row>
    <row r="120" spans="1:96" ht="18" x14ac:dyDescent="0.25">
      <c r="A120" s="70" t="s">
        <v>195</v>
      </c>
      <c r="B120" s="15">
        <v>2.6599999999999997</v>
      </c>
      <c r="C120" s="2">
        <v>0.86</v>
      </c>
      <c r="D120" s="2">
        <v>0.71</v>
      </c>
      <c r="E120" s="2">
        <v>0.49</v>
      </c>
      <c r="F120" s="2">
        <v>0.48</v>
      </c>
      <c r="G120" s="2">
        <v>0.72</v>
      </c>
      <c r="H120" s="2">
        <v>0.68</v>
      </c>
      <c r="I120" s="2">
        <v>0.91</v>
      </c>
      <c r="J120" s="2">
        <v>0.77</v>
      </c>
      <c r="K120" s="2">
        <v>0.68</v>
      </c>
      <c r="L120" s="2">
        <v>0.89</v>
      </c>
      <c r="M120" s="2">
        <v>1</v>
      </c>
      <c r="N120" s="2">
        <v>1.02</v>
      </c>
      <c r="O120" s="2">
        <v>0.81</v>
      </c>
      <c r="P120" s="2">
        <v>0.48</v>
      </c>
      <c r="Q120" s="2">
        <v>0.53</v>
      </c>
      <c r="R120" s="2">
        <v>0.54</v>
      </c>
      <c r="S120" s="2">
        <v>0.57999999999999996</v>
      </c>
      <c r="T120" s="2">
        <v>0.55000000000000004</v>
      </c>
      <c r="U120" s="2">
        <v>0.56999999999999995</v>
      </c>
      <c r="V120" s="2">
        <v>0.83</v>
      </c>
      <c r="W120" s="2">
        <v>0.89</v>
      </c>
      <c r="X120" s="2">
        <v>0.94</v>
      </c>
      <c r="Y120" s="2">
        <v>0.84</v>
      </c>
      <c r="Z120" s="2">
        <v>0.81</v>
      </c>
      <c r="AA120" s="2">
        <v>0.69</v>
      </c>
      <c r="AB120" s="2">
        <v>0.77</v>
      </c>
      <c r="AC120" s="2">
        <v>0.59</v>
      </c>
      <c r="AD120" s="2">
        <v>0.59</v>
      </c>
      <c r="AE120" s="2">
        <v>0.89</v>
      </c>
      <c r="AF120" s="2">
        <v>1</v>
      </c>
      <c r="AG120" s="2">
        <v>0.87</v>
      </c>
      <c r="AH120" s="2">
        <v>0.89</v>
      </c>
      <c r="AI120" s="2">
        <v>0.88</v>
      </c>
      <c r="AJ120" s="2">
        <v>0.96</v>
      </c>
      <c r="AK120" s="2">
        <v>0.89</v>
      </c>
      <c r="AL120" s="2">
        <v>0.9</v>
      </c>
      <c r="AM120" s="2">
        <v>0.85</v>
      </c>
      <c r="AN120" s="2">
        <v>0.56999999999999995</v>
      </c>
      <c r="AO120" s="2">
        <v>0.67</v>
      </c>
      <c r="AP120" s="2">
        <v>0.72</v>
      </c>
      <c r="AQ120" s="2">
        <v>0.73</v>
      </c>
      <c r="AR120" s="2">
        <v>0.6</v>
      </c>
      <c r="AS120" s="2">
        <v>0.77</v>
      </c>
      <c r="AT120" s="2">
        <v>0.85</v>
      </c>
      <c r="AU120" s="2">
        <v>0.76</v>
      </c>
      <c r="AV120" s="2">
        <v>0.89</v>
      </c>
      <c r="AW120" s="2">
        <v>0.94</v>
      </c>
      <c r="AX120" s="2">
        <v>0.91</v>
      </c>
      <c r="AY120" s="2">
        <v>0.85</v>
      </c>
      <c r="AZ120" s="2">
        <v>0.75</v>
      </c>
      <c r="BA120" s="2">
        <v>0.84</v>
      </c>
      <c r="BB120" s="2">
        <v>0.84</v>
      </c>
      <c r="BC120" s="2">
        <v>0.84</v>
      </c>
      <c r="BD120" s="2">
        <v>0.79</v>
      </c>
      <c r="BE120" s="2">
        <v>0.78</v>
      </c>
      <c r="BF120" s="2">
        <v>0.76</v>
      </c>
      <c r="BG120" s="2">
        <v>0.79</v>
      </c>
      <c r="BH120" s="2">
        <v>0.9</v>
      </c>
      <c r="BI120" s="2">
        <v>0.82</v>
      </c>
      <c r="BJ120" s="2">
        <v>0.84</v>
      </c>
      <c r="BK120" s="2">
        <v>0.85</v>
      </c>
      <c r="BL120" s="2">
        <v>0.86</v>
      </c>
      <c r="BM120" s="2">
        <v>0.88</v>
      </c>
      <c r="BN120" s="2">
        <v>0.86</v>
      </c>
      <c r="BO120" s="2">
        <v>0.8</v>
      </c>
      <c r="BP120" s="2">
        <v>0.8</v>
      </c>
      <c r="BQ120" s="2">
        <v>0.8</v>
      </c>
      <c r="BR120" s="2">
        <v>0.78</v>
      </c>
      <c r="BS120" s="2">
        <v>0.84</v>
      </c>
      <c r="BT120" s="2">
        <v>2.16</v>
      </c>
      <c r="BU120" s="2">
        <v>2.59</v>
      </c>
      <c r="BV120" s="2">
        <v>0.7</v>
      </c>
      <c r="BW120" s="2">
        <v>1.86</v>
      </c>
      <c r="BX120" s="2">
        <v>1.97</v>
      </c>
      <c r="BY120" s="2">
        <v>2.84</v>
      </c>
      <c r="BZ120" s="2">
        <v>2.99</v>
      </c>
      <c r="CA120" s="2">
        <v>2.96</v>
      </c>
      <c r="CB120" s="2">
        <v>0.71</v>
      </c>
      <c r="CC120" s="2">
        <v>0.41</v>
      </c>
      <c r="CD120" s="2">
        <v>0.45</v>
      </c>
      <c r="CE120" s="2">
        <v>0.56999999999999995</v>
      </c>
      <c r="CF120" s="2">
        <v>0.68</v>
      </c>
      <c r="CG120" s="2">
        <v>0.53</v>
      </c>
      <c r="CH120" s="2">
        <v>0.62</v>
      </c>
      <c r="CI120" s="2">
        <v>1.89</v>
      </c>
      <c r="CJ120" s="2">
        <v>2.21</v>
      </c>
      <c r="CK120" s="2">
        <v>0.88</v>
      </c>
      <c r="CL120" s="2">
        <v>0.89</v>
      </c>
      <c r="CM120" s="2">
        <v>1.4</v>
      </c>
      <c r="CN120" s="2">
        <v>0.99</v>
      </c>
      <c r="CO120" s="2">
        <v>1.02</v>
      </c>
      <c r="CP120" s="2">
        <v>2.21</v>
      </c>
      <c r="CQ120" s="2">
        <v>1.96</v>
      </c>
    </row>
    <row r="121" spans="1:96" ht="18" x14ac:dyDescent="0.25">
      <c r="A121" s="70" t="s">
        <v>196</v>
      </c>
      <c r="B121" s="15">
        <v>13.536666666666667</v>
      </c>
      <c r="C121" s="2">
        <v>9.89</v>
      </c>
      <c r="D121" s="2">
        <v>10.93</v>
      </c>
      <c r="E121" s="2">
        <v>11.35</v>
      </c>
      <c r="F121" s="2">
        <v>10.87</v>
      </c>
      <c r="G121" s="2">
        <v>10.02</v>
      </c>
      <c r="H121" s="2">
        <v>10.039999999999999</v>
      </c>
      <c r="I121" s="2">
        <v>10.3</v>
      </c>
      <c r="J121" s="2">
        <v>10.23</v>
      </c>
      <c r="K121" s="2">
        <v>9.9600000000000009</v>
      </c>
      <c r="L121" s="2">
        <v>10.050000000000001</v>
      </c>
      <c r="M121" s="2">
        <v>9.83</v>
      </c>
      <c r="N121" s="2">
        <v>9.9600000000000009</v>
      </c>
      <c r="O121" s="2">
        <v>9.67</v>
      </c>
      <c r="P121" s="2">
        <v>10.66</v>
      </c>
      <c r="Q121" s="2">
        <v>11.13</v>
      </c>
      <c r="R121" s="2">
        <v>11.2</v>
      </c>
      <c r="S121" s="2">
        <v>10.78</v>
      </c>
      <c r="T121" s="2">
        <v>10.68</v>
      </c>
      <c r="U121" s="2">
        <v>9.7200000000000006</v>
      </c>
      <c r="V121" s="2">
        <v>9.86</v>
      </c>
      <c r="W121" s="2">
        <v>9.56</v>
      </c>
      <c r="X121" s="2">
        <v>10.119999999999999</v>
      </c>
      <c r="Y121" s="2">
        <v>8.5</v>
      </c>
      <c r="Z121" s="2">
        <v>9.15</v>
      </c>
      <c r="AA121" s="2">
        <v>9.92</v>
      </c>
      <c r="AB121" s="2">
        <v>8.94</v>
      </c>
      <c r="AC121" s="2">
        <v>10.7</v>
      </c>
      <c r="AD121" s="2">
        <v>10.78</v>
      </c>
      <c r="AE121" s="2">
        <v>9.68</v>
      </c>
      <c r="AF121" s="2">
        <v>9.92</v>
      </c>
      <c r="AG121" s="2">
        <v>9.06</v>
      </c>
      <c r="AH121" s="2">
        <v>9.08</v>
      </c>
      <c r="AI121" s="2">
        <v>10.65</v>
      </c>
      <c r="AJ121" s="2">
        <v>10.02</v>
      </c>
      <c r="AK121" s="2">
        <v>10.71</v>
      </c>
      <c r="AL121" s="2">
        <v>8.4700000000000006</v>
      </c>
      <c r="AM121" s="2">
        <v>7.85</v>
      </c>
      <c r="AN121" s="2">
        <v>10.36</v>
      </c>
      <c r="AO121" s="2">
        <v>11.29</v>
      </c>
      <c r="AP121" s="2">
        <v>10.32</v>
      </c>
      <c r="AQ121" s="2">
        <v>10.08</v>
      </c>
      <c r="AR121" s="2">
        <v>10.86</v>
      </c>
      <c r="AS121" s="2">
        <v>10.32</v>
      </c>
      <c r="AT121" s="2">
        <v>10.17</v>
      </c>
      <c r="AU121" s="2">
        <v>9.89</v>
      </c>
      <c r="AV121" s="2">
        <v>9.68</v>
      </c>
      <c r="AW121" s="2">
        <v>12.6</v>
      </c>
      <c r="AX121" s="2">
        <v>10.34</v>
      </c>
      <c r="AY121" s="2">
        <v>9.66</v>
      </c>
      <c r="AZ121" s="2">
        <v>9.34</v>
      </c>
      <c r="BA121" s="2">
        <v>8.9499999999999993</v>
      </c>
      <c r="BB121" s="2">
        <v>8.85</v>
      </c>
      <c r="BC121" s="2">
        <v>9.59</v>
      </c>
      <c r="BD121" s="2">
        <v>10.71</v>
      </c>
      <c r="BE121" s="2">
        <v>10.4</v>
      </c>
      <c r="BF121" s="2">
        <v>9.93</v>
      </c>
      <c r="BG121" s="2">
        <v>9.2799999999999994</v>
      </c>
      <c r="BH121" s="2">
        <v>10.18</v>
      </c>
      <c r="BI121" s="2">
        <v>9.85</v>
      </c>
      <c r="BJ121" s="2">
        <v>10.130000000000001</v>
      </c>
      <c r="BK121" s="2">
        <v>9.4700000000000006</v>
      </c>
      <c r="BL121" s="2">
        <v>10.1</v>
      </c>
      <c r="BM121" s="2">
        <v>9.8000000000000007</v>
      </c>
      <c r="BN121" s="2">
        <v>9.74</v>
      </c>
      <c r="BO121" s="2">
        <v>9.52</v>
      </c>
      <c r="BP121" s="2">
        <v>9.9600000000000009</v>
      </c>
      <c r="BQ121" s="2">
        <v>10.29</v>
      </c>
      <c r="BR121" s="2">
        <v>10.17</v>
      </c>
      <c r="BS121" s="2">
        <v>10.31</v>
      </c>
      <c r="BT121" s="2">
        <v>15.64</v>
      </c>
      <c r="BU121" s="2">
        <v>15.03</v>
      </c>
      <c r="BV121" s="2">
        <v>10.63</v>
      </c>
      <c r="BW121" s="2">
        <v>14.68</v>
      </c>
      <c r="BX121" s="2">
        <v>13.48</v>
      </c>
      <c r="BY121" s="2">
        <v>15.75</v>
      </c>
      <c r="BZ121" s="2">
        <v>14.86</v>
      </c>
      <c r="CA121" s="2">
        <v>14.83</v>
      </c>
      <c r="CB121" s="2">
        <v>6.29</v>
      </c>
      <c r="CC121" s="2">
        <v>2.8</v>
      </c>
      <c r="CD121" s="2">
        <v>2.2400000000000002</v>
      </c>
      <c r="CE121" s="2">
        <v>7.78</v>
      </c>
      <c r="CF121" s="2">
        <v>7.81</v>
      </c>
      <c r="CG121" s="2">
        <v>5.49</v>
      </c>
      <c r="CH121" s="2">
        <v>4.13</v>
      </c>
      <c r="CI121" s="2">
        <v>12.22</v>
      </c>
      <c r="CJ121" s="2">
        <v>12.33</v>
      </c>
      <c r="CK121" s="2">
        <v>6.27</v>
      </c>
      <c r="CL121" s="2">
        <v>10.44</v>
      </c>
      <c r="CM121" s="2">
        <v>15.12</v>
      </c>
      <c r="CN121" s="2">
        <v>9.7200000000000006</v>
      </c>
      <c r="CO121" s="2">
        <v>11.83</v>
      </c>
      <c r="CP121" s="2">
        <v>12.44</v>
      </c>
      <c r="CQ121" s="2">
        <v>13.61</v>
      </c>
    </row>
    <row r="122" spans="1:96" x14ac:dyDescent="0.2">
      <c r="A122" s="70" t="s">
        <v>10</v>
      </c>
      <c r="B122" s="15">
        <v>13.353333333333333</v>
      </c>
      <c r="C122" s="2">
        <v>16</v>
      </c>
      <c r="D122" s="2">
        <v>18</v>
      </c>
      <c r="E122" s="2">
        <v>18</v>
      </c>
      <c r="F122" s="2">
        <v>18.8</v>
      </c>
      <c r="G122" s="2">
        <v>16.600000000000001</v>
      </c>
      <c r="H122" s="2">
        <v>17.3</v>
      </c>
      <c r="I122" s="2">
        <v>16.5</v>
      </c>
      <c r="J122" s="2">
        <v>16.2</v>
      </c>
      <c r="K122" s="2">
        <v>16.5</v>
      </c>
      <c r="L122" s="2">
        <v>16.100000000000001</v>
      </c>
      <c r="M122" s="2">
        <v>16.8</v>
      </c>
      <c r="N122" s="2">
        <v>16.8</v>
      </c>
      <c r="O122" s="2">
        <v>16.7</v>
      </c>
      <c r="P122" s="2">
        <v>17.7</v>
      </c>
      <c r="Q122" s="2">
        <v>17.899999999999999</v>
      </c>
      <c r="R122" s="2">
        <v>17.899999999999999</v>
      </c>
      <c r="S122" s="2">
        <v>18.600000000000001</v>
      </c>
      <c r="T122" s="2">
        <v>18.8</v>
      </c>
      <c r="U122" s="2">
        <v>18.899999999999999</v>
      </c>
      <c r="V122" s="2">
        <v>15.9</v>
      </c>
      <c r="W122" s="2">
        <v>16.5</v>
      </c>
      <c r="X122" s="2">
        <v>17</v>
      </c>
      <c r="Y122" s="2">
        <v>17.899999999999999</v>
      </c>
      <c r="Z122" s="2">
        <v>18</v>
      </c>
      <c r="AA122" s="2">
        <v>18.399999999999999</v>
      </c>
      <c r="AB122" s="2">
        <v>17.399999999999999</v>
      </c>
      <c r="AC122" s="2">
        <v>18.899999999999999</v>
      </c>
      <c r="AD122" s="2">
        <v>17.7</v>
      </c>
      <c r="AE122" s="2">
        <v>15.8</v>
      </c>
      <c r="AF122" s="2">
        <v>16.100000000000001</v>
      </c>
      <c r="AG122" s="2">
        <v>16.8</v>
      </c>
      <c r="AH122" s="2">
        <v>17.100000000000001</v>
      </c>
      <c r="AI122" s="2">
        <v>15.4</v>
      </c>
      <c r="AJ122" s="2">
        <v>15.9</v>
      </c>
      <c r="AK122" s="2">
        <v>16.100000000000001</v>
      </c>
      <c r="AL122" s="2">
        <v>17.5</v>
      </c>
      <c r="AM122" s="2">
        <v>16.5</v>
      </c>
      <c r="AN122" s="2">
        <v>18.7</v>
      </c>
      <c r="AO122" s="2">
        <v>15.3</v>
      </c>
      <c r="AP122" s="2">
        <v>15.6</v>
      </c>
      <c r="AQ122" s="2">
        <v>16</v>
      </c>
      <c r="AR122" s="2">
        <v>15.1</v>
      </c>
      <c r="AS122" s="2">
        <v>16.7</v>
      </c>
      <c r="AT122" s="2">
        <v>15.3</v>
      </c>
      <c r="AU122" s="2">
        <v>16.600000000000001</v>
      </c>
      <c r="AV122" s="2">
        <v>16.7</v>
      </c>
      <c r="AW122" s="2">
        <v>16.3</v>
      </c>
      <c r="AX122" s="2">
        <v>19.2</v>
      </c>
      <c r="AY122" s="2">
        <v>15</v>
      </c>
      <c r="AZ122" s="2">
        <v>14.3</v>
      </c>
      <c r="BA122" s="2">
        <v>15.6</v>
      </c>
      <c r="BB122" s="2">
        <v>14.9</v>
      </c>
      <c r="BC122" s="2">
        <v>16.3</v>
      </c>
      <c r="BD122" s="2">
        <v>15.1</v>
      </c>
      <c r="BE122" s="2">
        <v>15.3</v>
      </c>
      <c r="BF122" s="2">
        <v>15</v>
      </c>
      <c r="BG122" s="2">
        <v>15.6</v>
      </c>
      <c r="BH122" s="2">
        <v>17.100000000000001</v>
      </c>
      <c r="BI122" s="2">
        <v>15.8</v>
      </c>
      <c r="BJ122" s="2">
        <v>15.3</v>
      </c>
      <c r="BK122" s="2">
        <v>15.4</v>
      </c>
      <c r="BL122" s="2">
        <v>14.7</v>
      </c>
      <c r="BM122" s="2">
        <v>16.2</v>
      </c>
      <c r="BN122" s="2">
        <v>15.2</v>
      </c>
      <c r="BO122" s="2">
        <v>13.9</v>
      </c>
      <c r="BP122" s="2">
        <v>13.9</v>
      </c>
      <c r="BQ122" s="2">
        <v>14.2</v>
      </c>
      <c r="BR122" s="2">
        <v>14.1</v>
      </c>
      <c r="BS122" s="2">
        <v>15.1</v>
      </c>
      <c r="BT122" s="2">
        <v>11.5</v>
      </c>
      <c r="BU122" s="2">
        <v>11.6</v>
      </c>
      <c r="BV122" s="2">
        <v>15.5</v>
      </c>
      <c r="BW122" s="2">
        <v>12.2</v>
      </c>
      <c r="BX122" s="2">
        <v>13.3</v>
      </c>
      <c r="BY122" s="2">
        <v>12.6</v>
      </c>
      <c r="BZ122" s="2">
        <v>12.5</v>
      </c>
      <c r="CA122" s="2">
        <v>12.5</v>
      </c>
      <c r="CB122" s="2">
        <v>19.100000000000001</v>
      </c>
      <c r="CC122" s="2">
        <v>18.7</v>
      </c>
      <c r="CD122" s="2">
        <v>20.399999999999999</v>
      </c>
      <c r="CE122" s="2">
        <v>18.399999999999999</v>
      </c>
      <c r="CF122" s="2">
        <v>18.8</v>
      </c>
      <c r="CG122" s="2">
        <v>18.3</v>
      </c>
      <c r="CH122" s="2">
        <v>21</v>
      </c>
      <c r="CI122" s="2">
        <v>13.3</v>
      </c>
      <c r="CJ122" s="2">
        <v>13.2</v>
      </c>
      <c r="CK122" s="2">
        <v>16.100000000000001</v>
      </c>
      <c r="CL122" s="2">
        <v>15.9</v>
      </c>
      <c r="CM122" s="2">
        <v>5.6</v>
      </c>
      <c r="CN122" s="2">
        <v>17.2</v>
      </c>
      <c r="CO122" s="2">
        <v>14.4</v>
      </c>
      <c r="CP122" s="2">
        <v>12.8</v>
      </c>
      <c r="CQ122" s="2">
        <v>10.5</v>
      </c>
    </row>
    <row r="123" spans="1:96" x14ac:dyDescent="0.2">
      <c r="A123" s="70" t="s">
        <v>11</v>
      </c>
      <c r="B123" s="15">
        <v>0.23666666666666666</v>
      </c>
      <c r="C123" s="2">
        <v>0.33</v>
      </c>
      <c r="D123" s="2">
        <v>0.4</v>
      </c>
      <c r="E123" s="2">
        <v>0.39</v>
      </c>
      <c r="F123" s="2">
        <v>0.41</v>
      </c>
      <c r="G123" s="2">
        <v>0.36</v>
      </c>
      <c r="H123" s="2">
        <v>0.4</v>
      </c>
      <c r="I123" s="2">
        <v>0.36</v>
      </c>
      <c r="J123" s="2">
        <v>0.28999999999999998</v>
      </c>
      <c r="K123" s="2">
        <v>0.3</v>
      </c>
      <c r="L123" s="2">
        <v>0.34</v>
      </c>
      <c r="M123" s="2">
        <v>0.34</v>
      </c>
      <c r="N123" s="2">
        <v>0.35</v>
      </c>
      <c r="O123" s="2">
        <v>0.34</v>
      </c>
      <c r="P123" s="2">
        <v>0.4</v>
      </c>
      <c r="Q123" s="2">
        <v>0.39</v>
      </c>
      <c r="R123" s="2">
        <v>0.39</v>
      </c>
      <c r="S123" s="2">
        <v>0.41</v>
      </c>
      <c r="T123" s="2">
        <v>0.41</v>
      </c>
      <c r="U123" s="2">
        <v>0.42</v>
      </c>
      <c r="V123" s="2">
        <v>0.31</v>
      </c>
      <c r="W123" s="2">
        <v>0.31</v>
      </c>
      <c r="X123" s="2">
        <v>0.36</v>
      </c>
      <c r="Y123" s="2">
        <v>0.32</v>
      </c>
      <c r="Z123" s="2">
        <v>0.33</v>
      </c>
      <c r="AA123" s="2">
        <v>0.4</v>
      </c>
      <c r="AB123" s="2">
        <v>0.33</v>
      </c>
      <c r="AC123" s="2">
        <v>0.42</v>
      </c>
      <c r="AD123" s="2">
        <v>0.39</v>
      </c>
      <c r="AE123" s="2">
        <v>0.34</v>
      </c>
      <c r="AF123" s="2">
        <v>0.31</v>
      </c>
      <c r="AG123" s="2">
        <v>0.34</v>
      </c>
      <c r="AH123" s="2">
        <v>0.34</v>
      </c>
      <c r="AI123" s="2">
        <v>0.28000000000000003</v>
      </c>
      <c r="AJ123" s="2">
        <v>0.32</v>
      </c>
      <c r="AK123" s="2">
        <v>0.34</v>
      </c>
      <c r="AL123" s="2">
        <v>0.36</v>
      </c>
      <c r="AM123" s="2">
        <v>0.34</v>
      </c>
      <c r="AN123" s="2">
        <v>0.37</v>
      </c>
      <c r="AO123" s="2">
        <v>0.33</v>
      </c>
      <c r="AP123" s="2">
        <v>0.2</v>
      </c>
      <c r="AQ123" s="2">
        <v>0.32</v>
      </c>
      <c r="AR123" s="2">
        <v>0.17</v>
      </c>
      <c r="AS123" s="2">
        <v>0.24</v>
      </c>
      <c r="AT123" s="2">
        <v>0.28000000000000003</v>
      </c>
      <c r="AU123" s="2">
        <v>0.28999999999999998</v>
      </c>
      <c r="AV123" s="2">
        <v>0.2</v>
      </c>
      <c r="AW123" s="2">
        <v>0.1</v>
      </c>
      <c r="AX123" s="2">
        <v>0.13</v>
      </c>
      <c r="AY123" s="2">
        <v>0.27</v>
      </c>
      <c r="AZ123" s="2">
        <v>0.27</v>
      </c>
      <c r="BA123" s="2">
        <v>0.3</v>
      </c>
      <c r="BB123" s="2">
        <v>0.23</v>
      </c>
      <c r="BC123" s="2">
        <v>0.31</v>
      </c>
      <c r="BD123" s="2">
        <v>0.21</v>
      </c>
      <c r="BE123" s="2">
        <v>0.17</v>
      </c>
      <c r="BF123" s="2">
        <v>0.15</v>
      </c>
      <c r="BG123" s="2">
        <v>0.16</v>
      </c>
      <c r="BH123" s="2">
        <v>0.18</v>
      </c>
      <c r="BI123" s="2">
        <v>0.28999999999999998</v>
      </c>
      <c r="BJ123" s="2">
        <v>0.3</v>
      </c>
      <c r="BK123" s="2">
        <v>0.35</v>
      </c>
      <c r="BL123" s="2">
        <v>0.28000000000000003</v>
      </c>
      <c r="BM123" s="2">
        <v>0.34</v>
      </c>
      <c r="BN123" s="2">
        <v>0.3</v>
      </c>
      <c r="BO123" s="2">
        <v>0.25</v>
      </c>
      <c r="BP123" s="2">
        <v>0.23</v>
      </c>
      <c r="BQ123" s="2">
        <v>0.17</v>
      </c>
      <c r="BR123" s="2">
        <v>0.18</v>
      </c>
      <c r="BS123" s="2">
        <v>0.32</v>
      </c>
      <c r="BT123" s="2">
        <v>0.22</v>
      </c>
      <c r="BU123" s="2">
        <v>0.22</v>
      </c>
      <c r="BV123" s="2">
        <v>0.31</v>
      </c>
      <c r="BW123" s="2">
        <v>0.25</v>
      </c>
      <c r="BX123" s="2">
        <v>0.25</v>
      </c>
      <c r="BY123" s="2">
        <v>0.22</v>
      </c>
      <c r="BZ123" s="2">
        <v>0.24</v>
      </c>
      <c r="CA123" s="2">
        <v>0.25</v>
      </c>
      <c r="CB123" s="2">
        <v>0.41</v>
      </c>
      <c r="CC123" s="2">
        <v>0.42</v>
      </c>
      <c r="CD123" s="2">
        <v>0.47</v>
      </c>
      <c r="CE123" s="2">
        <v>0.4</v>
      </c>
      <c r="CF123" s="2">
        <v>0.4</v>
      </c>
      <c r="CG123" s="2">
        <v>0.33</v>
      </c>
      <c r="CH123" s="2">
        <v>0.25</v>
      </c>
      <c r="CI123" s="2">
        <v>0.22</v>
      </c>
      <c r="CJ123" s="2">
        <v>0.22</v>
      </c>
      <c r="CK123" s="2">
        <v>0.3</v>
      </c>
      <c r="CL123" s="2">
        <v>0.33</v>
      </c>
      <c r="CM123" s="2">
        <v>0.16</v>
      </c>
      <c r="CN123" s="2">
        <v>0.34</v>
      </c>
      <c r="CO123" s="2">
        <v>0.3</v>
      </c>
      <c r="CP123" s="2">
        <v>0.31</v>
      </c>
      <c r="CQ123" s="2">
        <v>0.27</v>
      </c>
    </row>
    <row r="124" spans="1:96" x14ac:dyDescent="0.2">
      <c r="A124" s="70" t="s">
        <v>12</v>
      </c>
      <c r="B124" s="15">
        <v>3.0233333333333334</v>
      </c>
      <c r="C124" s="2">
        <v>8.34</v>
      </c>
      <c r="D124" s="2">
        <v>9.09</v>
      </c>
      <c r="E124" s="2">
        <v>9.51</v>
      </c>
      <c r="F124" s="2">
        <v>10.83</v>
      </c>
      <c r="G124" s="2">
        <v>8.67</v>
      </c>
      <c r="H124" s="2">
        <v>8.39</v>
      </c>
      <c r="I124" s="2">
        <v>8.4499999999999993</v>
      </c>
      <c r="J124" s="2">
        <v>8.69</v>
      </c>
      <c r="K124" s="2">
        <v>8.59</v>
      </c>
      <c r="L124" s="2">
        <v>8.41</v>
      </c>
      <c r="M124" s="2">
        <v>8.9</v>
      </c>
      <c r="N124" s="2">
        <v>8.77</v>
      </c>
      <c r="O124" s="2">
        <v>8.4700000000000006</v>
      </c>
      <c r="P124" s="2">
        <v>8.76</v>
      </c>
      <c r="Q124" s="2">
        <v>8.69</v>
      </c>
      <c r="R124" s="2">
        <v>8.82</v>
      </c>
      <c r="S124" s="2">
        <v>9.49</v>
      </c>
      <c r="T124" s="2">
        <v>10.41</v>
      </c>
      <c r="U124" s="2">
        <v>8.27</v>
      </c>
      <c r="V124" s="2">
        <v>8.57</v>
      </c>
      <c r="W124" s="2">
        <v>8.25</v>
      </c>
      <c r="X124" s="2">
        <v>8.86</v>
      </c>
      <c r="Y124" s="2">
        <v>7.7</v>
      </c>
      <c r="Z124" s="2">
        <v>8.23</v>
      </c>
      <c r="AA124" s="2">
        <v>9.02</v>
      </c>
      <c r="AB124" s="2">
        <v>8.09</v>
      </c>
      <c r="AC124" s="2">
        <v>9.7200000000000006</v>
      </c>
      <c r="AD124" s="2">
        <v>8.67</v>
      </c>
      <c r="AE124" s="2">
        <v>8.43</v>
      </c>
      <c r="AF124" s="2">
        <v>8.39</v>
      </c>
      <c r="AG124" s="2">
        <v>9.19</v>
      </c>
      <c r="AH124" s="2">
        <v>9.0399999999999991</v>
      </c>
      <c r="AI124" s="2">
        <v>8.41</v>
      </c>
      <c r="AJ124" s="2">
        <v>8.15</v>
      </c>
      <c r="AK124" s="2">
        <v>8.73</v>
      </c>
      <c r="AL124" s="2">
        <v>9.82</v>
      </c>
      <c r="AM124" s="2">
        <v>10.48</v>
      </c>
      <c r="AN124" s="2">
        <v>9.3800000000000008</v>
      </c>
      <c r="AO124" s="2">
        <v>8.73</v>
      </c>
      <c r="AP124" s="2">
        <v>8.89</v>
      </c>
      <c r="AQ124" s="2">
        <v>9.84</v>
      </c>
      <c r="AR124" s="2">
        <v>9.3699999999999992</v>
      </c>
      <c r="AS124" s="2">
        <v>9.91</v>
      </c>
      <c r="AT124" s="2">
        <v>8.56</v>
      </c>
      <c r="AU124" s="2">
        <v>8.9499999999999993</v>
      </c>
      <c r="AV124" s="2">
        <v>8.5399999999999991</v>
      </c>
      <c r="AW124" s="2">
        <v>10.92</v>
      </c>
      <c r="AX124" s="2">
        <v>11.62</v>
      </c>
      <c r="AY124" s="2">
        <v>8.8000000000000007</v>
      </c>
      <c r="AZ124" s="2">
        <v>10.79</v>
      </c>
      <c r="BA124" s="2">
        <v>11.52</v>
      </c>
      <c r="BB124" s="2">
        <v>11.46</v>
      </c>
      <c r="BC124" s="2">
        <v>8.42</v>
      </c>
      <c r="BD124" s="2">
        <v>11.16</v>
      </c>
      <c r="BE124" s="2">
        <v>10.89</v>
      </c>
      <c r="BF124" s="2">
        <v>13.57</v>
      </c>
      <c r="BG124" s="2">
        <v>14.82</v>
      </c>
      <c r="BH124" s="2">
        <v>13.49</v>
      </c>
      <c r="BI124" s="2">
        <v>8.39</v>
      </c>
      <c r="BJ124" s="2">
        <v>8.42</v>
      </c>
      <c r="BK124" s="2">
        <v>9.06</v>
      </c>
      <c r="BL124" s="2">
        <v>9.49</v>
      </c>
      <c r="BM124" s="2">
        <v>8.94</v>
      </c>
      <c r="BN124" s="2">
        <v>9.14</v>
      </c>
      <c r="BO124" s="2">
        <v>14.28</v>
      </c>
      <c r="BP124" s="2">
        <v>12.14</v>
      </c>
      <c r="BQ124" s="2">
        <v>14.34</v>
      </c>
      <c r="BR124" s="2">
        <v>15.12</v>
      </c>
      <c r="BS124" s="2">
        <v>8.68</v>
      </c>
      <c r="BT124" s="2">
        <v>4.9400000000000004</v>
      </c>
      <c r="BU124" s="2">
        <v>4.5</v>
      </c>
      <c r="BV124" s="2">
        <v>9.42</v>
      </c>
      <c r="BW124" s="2">
        <v>5.64</v>
      </c>
      <c r="BX124" s="2">
        <v>6.15</v>
      </c>
      <c r="BY124" s="2">
        <v>4.5599999999999996</v>
      </c>
      <c r="BZ124" s="2">
        <v>3.94</v>
      </c>
      <c r="CA124" s="2">
        <v>3.98</v>
      </c>
      <c r="CB124" s="2">
        <v>14.2</v>
      </c>
      <c r="CC124" s="2">
        <v>19.75</v>
      </c>
      <c r="CD124" s="2">
        <v>21.53</v>
      </c>
      <c r="CE124" s="2">
        <v>11.24</v>
      </c>
      <c r="CF124" s="2">
        <v>10.9</v>
      </c>
      <c r="CG124" s="2">
        <v>16.27</v>
      </c>
      <c r="CH124" s="2">
        <v>5.53</v>
      </c>
      <c r="CI124" s="2">
        <v>10.1</v>
      </c>
      <c r="CJ124" s="2">
        <v>10</v>
      </c>
      <c r="CK124" s="2">
        <v>5.19</v>
      </c>
      <c r="CL124" s="2">
        <v>8.74</v>
      </c>
      <c r="CM124" s="2">
        <v>5.1100000000000003</v>
      </c>
      <c r="CN124" s="2">
        <v>8.64</v>
      </c>
      <c r="CO124" s="2">
        <v>8.73</v>
      </c>
      <c r="CP124" s="2">
        <v>8.3800000000000008</v>
      </c>
      <c r="CQ124" s="2">
        <v>8.48</v>
      </c>
    </row>
    <row r="125" spans="1:96" x14ac:dyDescent="0.2">
      <c r="A125" s="70" t="s">
        <v>13</v>
      </c>
      <c r="B125" s="15">
        <v>6.836666666666666</v>
      </c>
      <c r="C125" s="2">
        <v>6.36</v>
      </c>
      <c r="D125" s="2">
        <v>7.52</v>
      </c>
      <c r="E125" s="2">
        <v>7.84</v>
      </c>
      <c r="F125" s="2">
        <v>7.75</v>
      </c>
      <c r="G125" s="2">
        <v>6.98</v>
      </c>
      <c r="H125" s="2">
        <v>7.07</v>
      </c>
      <c r="I125" s="2">
        <v>6.52</v>
      </c>
      <c r="J125" s="2">
        <v>6.58</v>
      </c>
      <c r="K125" s="2">
        <v>6.69</v>
      </c>
      <c r="L125" s="2">
        <v>6.32</v>
      </c>
      <c r="M125" s="2">
        <v>6.14</v>
      </c>
      <c r="N125" s="2">
        <v>6.24</v>
      </c>
      <c r="O125" s="2">
        <v>6.6</v>
      </c>
      <c r="P125" s="2">
        <v>7.53</v>
      </c>
      <c r="Q125" s="2">
        <v>7.54</v>
      </c>
      <c r="R125" s="2">
        <v>7.76</v>
      </c>
      <c r="S125" s="2">
        <v>8.19</v>
      </c>
      <c r="T125" s="2">
        <v>7.84</v>
      </c>
      <c r="U125" s="2">
        <v>6.81</v>
      </c>
      <c r="V125" s="2">
        <v>6.04</v>
      </c>
      <c r="W125" s="2">
        <v>6.17</v>
      </c>
      <c r="X125" s="2">
        <v>6.57</v>
      </c>
      <c r="Y125" s="2">
        <v>6.63</v>
      </c>
      <c r="Z125" s="2">
        <v>6.23</v>
      </c>
      <c r="AA125" s="2">
        <v>7.57</v>
      </c>
      <c r="AB125" s="2">
        <v>6.35</v>
      </c>
      <c r="AC125" s="2">
        <v>8.02</v>
      </c>
      <c r="AD125" s="2">
        <v>7.83</v>
      </c>
      <c r="AE125" s="2">
        <v>6.45</v>
      </c>
      <c r="AF125" s="2">
        <v>6.07</v>
      </c>
      <c r="AG125" s="2">
        <v>5.74</v>
      </c>
      <c r="AH125" s="2">
        <v>5.86</v>
      </c>
      <c r="AI125" s="2">
        <v>6.38</v>
      </c>
      <c r="AJ125" s="2">
        <v>6.5</v>
      </c>
      <c r="AK125" s="2">
        <v>6.27</v>
      </c>
      <c r="AL125" s="2">
        <v>5.77</v>
      </c>
      <c r="AM125" s="2">
        <v>5.76</v>
      </c>
      <c r="AN125" s="2">
        <v>7.39</v>
      </c>
      <c r="AO125" s="2">
        <v>6.31</v>
      </c>
      <c r="AP125" s="2">
        <v>5.26</v>
      </c>
      <c r="AQ125" s="2">
        <v>5.9</v>
      </c>
      <c r="AR125" s="2">
        <v>5.13</v>
      </c>
      <c r="AS125" s="2">
        <v>5.86</v>
      </c>
      <c r="AT125" s="2">
        <v>6.04</v>
      </c>
      <c r="AU125" s="2">
        <v>6.37</v>
      </c>
      <c r="AV125" s="2">
        <v>5.62</v>
      </c>
      <c r="AW125" s="2">
        <v>3.64</v>
      </c>
      <c r="AX125" s="2">
        <v>3.44</v>
      </c>
      <c r="AY125" s="2">
        <v>6.15</v>
      </c>
      <c r="AZ125" s="2">
        <v>5.86</v>
      </c>
      <c r="BA125" s="2">
        <v>6.04</v>
      </c>
      <c r="BB125" s="2">
        <v>5.39</v>
      </c>
      <c r="BC125" s="2">
        <v>5.88</v>
      </c>
      <c r="BD125" s="2">
        <v>4.24</v>
      </c>
      <c r="BE125" s="2">
        <v>4.3099999999999996</v>
      </c>
      <c r="BF125" s="2">
        <v>3.63</v>
      </c>
      <c r="BG125" s="2">
        <v>3.44</v>
      </c>
      <c r="BH125" s="2">
        <v>3.93</v>
      </c>
      <c r="BI125" s="2">
        <v>6.17</v>
      </c>
      <c r="BJ125" s="2">
        <v>6.22</v>
      </c>
      <c r="BK125" s="2">
        <v>5.75</v>
      </c>
      <c r="BL125" s="2">
        <v>5.18</v>
      </c>
      <c r="BM125" s="2">
        <v>6.36</v>
      </c>
      <c r="BN125" s="2">
        <v>5.9</v>
      </c>
      <c r="BO125" s="2">
        <v>4.4800000000000004</v>
      </c>
      <c r="BP125" s="2">
        <v>4.3899999999999997</v>
      </c>
      <c r="BQ125" s="2">
        <v>4.59</v>
      </c>
      <c r="BR125" s="2">
        <v>4.62</v>
      </c>
      <c r="BS125" s="2">
        <v>6.24</v>
      </c>
      <c r="BT125" s="2">
        <v>6.86</v>
      </c>
      <c r="BU125" s="2">
        <v>8.89</v>
      </c>
      <c r="BV125" s="2">
        <v>6.2</v>
      </c>
      <c r="BW125" s="2">
        <v>6.62</v>
      </c>
      <c r="BX125" s="2">
        <v>6.67</v>
      </c>
      <c r="BY125" s="2">
        <v>6.59</v>
      </c>
      <c r="BZ125" s="2">
        <v>8.7799999999999994</v>
      </c>
      <c r="CA125" s="2">
        <v>8.75</v>
      </c>
      <c r="CB125" s="2">
        <v>4.8499999999999996</v>
      </c>
      <c r="CC125" s="2">
        <v>5.44</v>
      </c>
      <c r="CD125" s="2">
        <v>4.9000000000000004</v>
      </c>
      <c r="CE125" s="2">
        <v>4.83</v>
      </c>
      <c r="CF125" s="2">
        <v>4.9800000000000004</v>
      </c>
      <c r="CG125" s="2">
        <v>4.72</v>
      </c>
      <c r="CH125" s="2">
        <v>6.84</v>
      </c>
      <c r="CI125" s="2">
        <v>6.06</v>
      </c>
      <c r="CJ125" s="2">
        <v>7.44</v>
      </c>
      <c r="CK125" s="2">
        <v>6.94</v>
      </c>
      <c r="CL125" s="2">
        <v>6.25</v>
      </c>
      <c r="CM125" s="2">
        <v>7.62</v>
      </c>
      <c r="CN125" s="2">
        <v>6.39</v>
      </c>
      <c r="CO125" s="2">
        <v>6.53</v>
      </c>
      <c r="CP125" s="2">
        <v>5.75</v>
      </c>
      <c r="CQ125" s="2">
        <v>6.36</v>
      </c>
    </row>
    <row r="126" spans="1:96" ht="18" x14ac:dyDescent="0.25">
      <c r="A126" s="70" t="s">
        <v>197</v>
      </c>
      <c r="B126" s="15">
        <v>3.5766666666666662</v>
      </c>
      <c r="C126" s="2">
        <v>2.8</v>
      </c>
      <c r="D126" s="2">
        <v>2.2999999999999998</v>
      </c>
      <c r="E126" s="2">
        <v>2.8</v>
      </c>
      <c r="F126" s="2">
        <v>2.4</v>
      </c>
      <c r="G126" s="2">
        <v>2.8</v>
      </c>
      <c r="H126" s="2">
        <v>2.9</v>
      </c>
      <c r="I126" s="2">
        <v>2.9</v>
      </c>
      <c r="J126" s="2">
        <v>2.5</v>
      </c>
      <c r="K126" s="2">
        <v>3.1</v>
      </c>
      <c r="L126" s="2">
        <v>3.1</v>
      </c>
      <c r="M126" s="2">
        <v>2.4</v>
      </c>
      <c r="N126" s="2">
        <v>2.7</v>
      </c>
      <c r="O126" s="2">
        <v>3.2</v>
      </c>
      <c r="P126" s="2">
        <v>3</v>
      </c>
      <c r="Q126" s="2">
        <v>2.9</v>
      </c>
      <c r="R126" s="2">
        <v>3</v>
      </c>
      <c r="S126" s="2">
        <v>2.8</v>
      </c>
      <c r="T126" s="2">
        <v>2.5</v>
      </c>
      <c r="U126" s="2">
        <v>3</v>
      </c>
      <c r="V126" s="2">
        <v>3.2</v>
      </c>
      <c r="W126" s="2">
        <v>2.9</v>
      </c>
      <c r="X126" s="2">
        <v>2.9</v>
      </c>
      <c r="Y126" s="2">
        <v>2.5</v>
      </c>
      <c r="Z126" s="2">
        <v>3.1</v>
      </c>
      <c r="AA126" s="2">
        <v>2.7</v>
      </c>
      <c r="AB126" s="2">
        <v>2.8</v>
      </c>
      <c r="AC126" s="2">
        <v>2.8</v>
      </c>
      <c r="AD126" s="2">
        <v>2.9</v>
      </c>
      <c r="AE126" s="2">
        <v>3</v>
      </c>
      <c r="AF126" s="2">
        <v>3.1</v>
      </c>
      <c r="AG126" s="2">
        <v>2.5</v>
      </c>
      <c r="AH126" s="2">
        <v>2.5</v>
      </c>
      <c r="AI126" s="2">
        <v>3.1</v>
      </c>
      <c r="AJ126" s="2">
        <v>3.1</v>
      </c>
      <c r="AK126" s="2">
        <v>3</v>
      </c>
      <c r="AL126" s="2">
        <v>2.4</v>
      </c>
      <c r="AM126" s="2">
        <v>2.5</v>
      </c>
      <c r="AN126" s="2">
        <v>3.1</v>
      </c>
      <c r="AO126" s="2">
        <v>3.3</v>
      </c>
      <c r="AP126" s="2">
        <v>3.1</v>
      </c>
      <c r="AQ126" s="2">
        <v>3.3</v>
      </c>
      <c r="AR126" s="2">
        <v>2.6</v>
      </c>
      <c r="AS126" s="2">
        <v>3</v>
      </c>
      <c r="AT126" s="2">
        <v>3</v>
      </c>
      <c r="AU126" s="2">
        <v>2.9</v>
      </c>
      <c r="AV126" s="2">
        <v>3.4</v>
      </c>
      <c r="AW126" s="2">
        <v>3.3</v>
      </c>
      <c r="AX126" s="2">
        <v>2.9</v>
      </c>
      <c r="AY126" s="2">
        <v>3.5</v>
      </c>
      <c r="AZ126" s="2">
        <v>3.6</v>
      </c>
      <c r="BA126" s="2">
        <v>3.6</v>
      </c>
      <c r="BB126" s="2">
        <v>3</v>
      </c>
      <c r="BC126" s="2">
        <v>2.8</v>
      </c>
      <c r="BD126" s="2">
        <v>2.9</v>
      </c>
      <c r="BE126" s="2">
        <v>3.2</v>
      </c>
      <c r="BF126" s="2">
        <v>2.6</v>
      </c>
      <c r="BG126" s="2">
        <v>2.2999999999999998</v>
      </c>
      <c r="BH126" s="2">
        <v>3</v>
      </c>
      <c r="BI126" s="2">
        <v>2.9</v>
      </c>
      <c r="BJ126" s="2">
        <v>3.2</v>
      </c>
      <c r="BK126" s="2">
        <v>3.3</v>
      </c>
      <c r="BL126" s="2">
        <v>3.3</v>
      </c>
      <c r="BM126" s="2">
        <v>3.2</v>
      </c>
      <c r="BN126" s="2">
        <v>3.2</v>
      </c>
      <c r="BO126" s="2">
        <v>2.4</v>
      </c>
      <c r="BP126" s="2">
        <v>2.8</v>
      </c>
      <c r="BQ126" s="2">
        <v>2.6</v>
      </c>
      <c r="BR126" s="2">
        <v>2.5</v>
      </c>
      <c r="BS126" s="2">
        <v>3.4</v>
      </c>
      <c r="BT126" s="2">
        <v>5.0999999999999996</v>
      </c>
      <c r="BU126" s="2">
        <v>5</v>
      </c>
      <c r="BV126" s="2">
        <v>3.5</v>
      </c>
      <c r="BW126" s="2">
        <v>4.5</v>
      </c>
      <c r="BX126" s="2">
        <v>4.2</v>
      </c>
      <c r="BY126" s="2">
        <v>5.3</v>
      </c>
      <c r="BZ126" s="2">
        <v>5</v>
      </c>
      <c r="CA126" s="2">
        <v>5</v>
      </c>
      <c r="CB126" s="2">
        <v>2.2999999999999998</v>
      </c>
      <c r="CC126" s="2">
        <v>0.4</v>
      </c>
      <c r="CD126" s="2">
        <v>0</v>
      </c>
      <c r="CE126" s="2">
        <v>3.3</v>
      </c>
      <c r="CF126" s="2">
        <v>3</v>
      </c>
      <c r="CG126" s="2">
        <v>1.6</v>
      </c>
      <c r="CH126" s="2">
        <v>1.6</v>
      </c>
      <c r="CI126" s="2">
        <v>2.8</v>
      </c>
      <c r="CJ126" s="2">
        <v>2.7</v>
      </c>
      <c r="CK126" s="2">
        <v>1.4</v>
      </c>
      <c r="CL126" s="2">
        <v>3.2</v>
      </c>
      <c r="CM126" s="2">
        <v>3.3</v>
      </c>
      <c r="CN126" s="2">
        <v>3</v>
      </c>
      <c r="CO126" s="2">
        <v>3.4</v>
      </c>
      <c r="CP126" s="2">
        <v>3.3</v>
      </c>
      <c r="CQ126" s="2">
        <v>3.4</v>
      </c>
    </row>
    <row r="127" spans="1:96" ht="18" x14ac:dyDescent="0.25">
      <c r="A127" s="70" t="s">
        <v>198</v>
      </c>
      <c r="B127" s="15">
        <v>2.2433333333333336</v>
      </c>
      <c r="C127" s="2">
        <v>0.48</v>
      </c>
      <c r="D127" s="2">
        <v>0.14000000000000001</v>
      </c>
      <c r="E127" s="2">
        <v>0.12</v>
      </c>
      <c r="F127" s="2">
        <v>7.0000000000000007E-2</v>
      </c>
      <c r="G127" s="2">
        <v>0.43</v>
      </c>
      <c r="H127" s="2">
        <v>0.49</v>
      </c>
      <c r="I127" s="2">
        <v>0.45</v>
      </c>
      <c r="J127" s="2">
        <v>0.43</v>
      </c>
      <c r="K127" s="2">
        <v>0.48</v>
      </c>
      <c r="L127" s="2">
        <v>0.44</v>
      </c>
      <c r="M127" s="2">
        <v>0.38</v>
      </c>
      <c r="N127" s="2">
        <v>0.37</v>
      </c>
      <c r="O127" s="2">
        <v>0.41</v>
      </c>
      <c r="P127" s="2">
        <v>0.19</v>
      </c>
      <c r="Q127" s="2">
        <v>0.19</v>
      </c>
      <c r="R127" s="2">
        <v>0.18</v>
      </c>
      <c r="S127" s="2">
        <v>0.13</v>
      </c>
      <c r="T127" s="2">
        <v>0.1</v>
      </c>
      <c r="U127" s="2">
        <v>0.33</v>
      </c>
      <c r="V127" s="2">
        <v>0.47</v>
      </c>
      <c r="W127" s="2">
        <v>0.49</v>
      </c>
      <c r="X127" s="2">
        <v>0.4</v>
      </c>
      <c r="Y127" s="2">
        <v>0.54</v>
      </c>
      <c r="Z127" s="2">
        <v>0.45</v>
      </c>
      <c r="AA127" s="2">
        <v>0.28999999999999998</v>
      </c>
      <c r="AB127" s="2">
        <v>0.51</v>
      </c>
      <c r="AC127" s="2">
        <v>0.16</v>
      </c>
      <c r="AD127" s="2">
        <v>0.23</v>
      </c>
      <c r="AE127" s="2">
        <v>0.44</v>
      </c>
      <c r="AF127" s="2">
        <v>0.47</v>
      </c>
      <c r="AG127" s="2">
        <v>0.35</v>
      </c>
      <c r="AH127" s="2">
        <v>0.34</v>
      </c>
      <c r="AI127" s="2">
        <v>0.47</v>
      </c>
      <c r="AJ127" s="2">
        <v>0.45</v>
      </c>
      <c r="AK127" s="2">
        <v>0.42</v>
      </c>
      <c r="AL127" s="2">
        <v>0.35</v>
      </c>
      <c r="AM127" s="2">
        <v>0.36</v>
      </c>
      <c r="AN127" s="2">
        <v>0.2</v>
      </c>
      <c r="AO127" s="2">
        <v>0.45</v>
      </c>
      <c r="AP127" s="2">
        <v>0.31</v>
      </c>
      <c r="AQ127" s="2">
        <v>0.41</v>
      </c>
      <c r="AR127" s="2">
        <v>0.18</v>
      </c>
      <c r="AS127" s="2">
        <v>0.2</v>
      </c>
      <c r="AT127" s="2">
        <v>0.4</v>
      </c>
      <c r="AU127" s="2">
        <v>0.34</v>
      </c>
      <c r="AV127" s="2">
        <v>0.4</v>
      </c>
      <c r="AW127" s="2">
        <v>7.0000000000000007E-2</v>
      </c>
      <c r="AX127" s="2">
        <v>0.04</v>
      </c>
      <c r="AY127" s="2">
        <v>0.42</v>
      </c>
      <c r="AZ127" s="2">
        <v>0.35</v>
      </c>
      <c r="BA127" s="2">
        <v>0.35</v>
      </c>
      <c r="BB127" s="2">
        <v>0.45</v>
      </c>
      <c r="BC127" s="2">
        <v>0.49</v>
      </c>
      <c r="BD127" s="2">
        <v>0.36</v>
      </c>
      <c r="BE127" s="2">
        <v>0.35</v>
      </c>
      <c r="BF127" s="2">
        <v>0.32</v>
      </c>
      <c r="BG127" s="2">
        <v>0.33</v>
      </c>
      <c r="BH127" s="2">
        <v>0.3</v>
      </c>
      <c r="BI127" s="2">
        <v>0.44</v>
      </c>
      <c r="BJ127" s="2">
        <v>0.46</v>
      </c>
      <c r="BK127" s="2">
        <v>0.41</v>
      </c>
      <c r="BL127" s="2">
        <v>0.43</v>
      </c>
      <c r="BM127" s="2">
        <v>0.42</v>
      </c>
      <c r="BN127" s="2">
        <v>0.43</v>
      </c>
      <c r="BO127" s="2">
        <v>0.35</v>
      </c>
      <c r="BP127" s="2">
        <v>0.4</v>
      </c>
      <c r="BQ127" s="2">
        <v>0.28999999999999998</v>
      </c>
      <c r="BR127" s="2">
        <v>0.24</v>
      </c>
      <c r="BS127" s="2">
        <v>0.43</v>
      </c>
      <c r="BT127" s="2">
        <v>0.54</v>
      </c>
      <c r="BU127" s="2">
        <v>0.56999999999999995</v>
      </c>
      <c r="BV127" s="2">
        <v>0.4</v>
      </c>
      <c r="BW127" s="2">
        <v>0.56000000000000005</v>
      </c>
      <c r="BX127" s="2">
        <v>0.53</v>
      </c>
      <c r="BY127" s="2">
        <v>0.51</v>
      </c>
      <c r="BZ127" s="2">
        <v>0.53</v>
      </c>
      <c r="CA127" s="2">
        <v>0.53</v>
      </c>
      <c r="CB127" s="2">
        <v>0.16</v>
      </c>
      <c r="CC127" s="2">
        <v>0.01</v>
      </c>
      <c r="CD127" s="2">
        <v>0</v>
      </c>
      <c r="CE127" s="2">
        <v>0.27</v>
      </c>
      <c r="CF127" s="2">
        <v>0.27</v>
      </c>
      <c r="CG127" s="2">
        <v>0.19</v>
      </c>
      <c r="CH127" s="2">
        <v>0.19</v>
      </c>
      <c r="CI127" s="2">
        <v>0.76</v>
      </c>
      <c r="CJ127" s="2">
        <v>0.74</v>
      </c>
      <c r="CK127" s="2">
        <v>0.4</v>
      </c>
      <c r="CL127" s="2">
        <v>0.39</v>
      </c>
      <c r="CM127" s="2">
        <v>0.65</v>
      </c>
      <c r="CN127" s="2">
        <v>0.38</v>
      </c>
      <c r="CO127" s="2">
        <v>0.41</v>
      </c>
      <c r="CP127" s="2">
        <v>0.51</v>
      </c>
      <c r="CQ127" s="2">
        <v>0.56000000000000005</v>
      </c>
    </row>
    <row r="128" spans="1:96" ht="18" x14ac:dyDescent="0.25">
      <c r="A128" s="70" t="s">
        <v>199</v>
      </c>
      <c r="B128" s="15">
        <v>1.5599999999999998</v>
      </c>
      <c r="C128" s="2">
        <v>0.87</v>
      </c>
      <c r="D128" s="2">
        <v>0.72</v>
      </c>
      <c r="E128" s="2">
        <v>0.56999999999999995</v>
      </c>
      <c r="F128" s="2">
        <v>0.52</v>
      </c>
      <c r="G128" s="2">
        <v>0.8</v>
      </c>
      <c r="H128" s="2">
        <v>0.85</v>
      </c>
      <c r="I128" s="2">
        <v>0.81</v>
      </c>
      <c r="J128" s="2">
        <v>0.87</v>
      </c>
      <c r="K128" s="2">
        <v>0.78</v>
      </c>
      <c r="L128" s="2">
        <v>0.86</v>
      </c>
      <c r="M128" s="2">
        <v>0.68</v>
      </c>
      <c r="N128" s="2">
        <v>0.73</v>
      </c>
      <c r="O128" s="2">
        <v>0.83</v>
      </c>
      <c r="P128" s="2">
        <v>0.65</v>
      </c>
      <c r="Q128" s="2">
        <v>0.63</v>
      </c>
      <c r="R128" s="2">
        <v>0.62</v>
      </c>
      <c r="S128" s="2">
        <v>0.56999999999999995</v>
      </c>
      <c r="T128" s="2">
        <v>0.56000000000000005</v>
      </c>
      <c r="U128" s="2">
        <v>0.75</v>
      </c>
      <c r="V128" s="2">
        <v>0.81</v>
      </c>
      <c r="W128" s="2">
        <v>0.91</v>
      </c>
      <c r="X128" s="2">
        <v>0.66</v>
      </c>
      <c r="Y128" s="2">
        <v>1.19</v>
      </c>
      <c r="Z128" s="2">
        <v>0.97</v>
      </c>
      <c r="AA128" s="2">
        <v>0.82</v>
      </c>
      <c r="AB128" s="2">
        <v>1.03</v>
      </c>
      <c r="AC128" s="2">
        <v>0.65</v>
      </c>
      <c r="AD128" s="2">
        <v>0.74</v>
      </c>
      <c r="AE128" s="2">
        <v>0.79</v>
      </c>
      <c r="AF128" s="2">
        <v>0.88</v>
      </c>
      <c r="AG128" s="2">
        <v>0.8</v>
      </c>
      <c r="AH128" s="2">
        <v>0.74</v>
      </c>
      <c r="AI128" s="2">
        <v>0.95</v>
      </c>
      <c r="AJ128" s="2">
        <v>0.83</v>
      </c>
      <c r="AK128" s="2">
        <v>0.77</v>
      </c>
      <c r="AL128" s="2">
        <v>0.71</v>
      </c>
      <c r="AM128" s="2">
        <v>0.8</v>
      </c>
      <c r="AN128" s="2">
        <v>0.53</v>
      </c>
      <c r="AO128" s="2">
        <v>0.75</v>
      </c>
      <c r="AP128" s="2">
        <v>1.1200000000000001</v>
      </c>
      <c r="AQ128" s="2">
        <v>0.8</v>
      </c>
      <c r="AR128" s="2">
        <v>1.1399999999999999</v>
      </c>
      <c r="AS128" s="2">
        <v>1.08</v>
      </c>
      <c r="AT128" s="2">
        <v>1.06</v>
      </c>
      <c r="AU128" s="2">
        <v>1.0900000000000001</v>
      </c>
      <c r="AV128" s="2">
        <v>0.96</v>
      </c>
      <c r="AW128" s="2">
        <v>1.24</v>
      </c>
      <c r="AX128" s="2">
        <v>1.2</v>
      </c>
      <c r="AY128" s="2">
        <v>1.02</v>
      </c>
      <c r="AZ128" s="2">
        <v>1.1299999999999999</v>
      </c>
      <c r="BA128" s="2">
        <v>1.05</v>
      </c>
      <c r="BB128" s="2">
        <v>0.81</v>
      </c>
      <c r="BC128" s="2">
        <v>0.87</v>
      </c>
      <c r="BD128" s="2">
        <v>0.94</v>
      </c>
      <c r="BE128" s="2">
        <v>1</v>
      </c>
      <c r="BF128" s="2">
        <v>0.97</v>
      </c>
      <c r="BG128" s="2">
        <v>0.97</v>
      </c>
      <c r="BH128" s="2">
        <v>0.94</v>
      </c>
      <c r="BI128" s="2">
        <v>0.95</v>
      </c>
      <c r="BJ128" s="2">
        <v>0.9</v>
      </c>
      <c r="BK128" s="2">
        <v>0.98</v>
      </c>
      <c r="BL128" s="2">
        <v>0.91</v>
      </c>
      <c r="BM128" s="2">
        <v>1.02</v>
      </c>
      <c r="BN128" s="2">
        <v>0.98</v>
      </c>
      <c r="BO128" s="2">
        <v>0.94</v>
      </c>
      <c r="BP128" s="2">
        <v>1.04</v>
      </c>
      <c r="BQ128" s="2">
        <v>0.95</v>
      </c>
      <c r="BR128" s="2">
        <v>1.04</v>
      </c>
      <c r="BS128" s="2">
        <v>0.88</v>
      </c>
      <c r="BT128" s="2">
        <v>2.63</v>
      </c>
      <c r="BU128" s="2">
        <v>5.19</v>
      </c>
      <c r="BV128" s="2">
        <v>0.84</v>
      </c>
      <c r="BW128" s="2">
        <v>1.74</v>
      </c>
      <c r="BX128" s="2">
        <v>1.79</v>
      </c>
      <c r="BY128" s="2">
        <v>2.64</v>
      </c>
      <c r="BZ128" s="2">
        <v>5.07</v>
      </c>
      <c r="CA128" s="2">
        <v>5.05</v>
      </c>
      <c r="CB128" s="2">
        <v>0.99</v>
      </c>
      <c r="CC128" s="2">
        <v>0.59</v>
      </c>
      <c r="CD128" s="2">
        <v>0.49</v>
      </c>
      <c r="CE128" s="2">
        <v>0.75</v>
      </c>
      <c r="CF128" s="2">
        <v>0.86</v>
      </c>
      <c r="CG128" s="2">
        <v>0.28999999999999998</v>
      </c>
      <c r="CH128" s="2">
        <v>5.61</v>
      </c>
      <c r="CI128" s="2">
        <v>2.72</v>
      </c>
      <c r="CJ128" s="2">
        <v>4.5</v>
      </c>
      <c r="CK128" s="2">
        <v>4.6900000000000004</v>
      </c>
      <c r="CL128" s="2">
        <v>0.96</v>
      </c>
      <c r="CM128" s="2">
        <v>4.66</v>
      </c>
      <c r="CN128" s="2">
        <v>1.38</v>
      </c>
      <c r="CO128" s="2">
        <v>1.39</v>
      </c>
      <c r="CP128" s="2">
        <v>1.23</v>
      </c>
      <c r="CQ128" s="2">
        <v>2.41</v>
      </c>
    </row>
    <row r="129" spans="1:98" x14ac:dyDescent="0.2">
      <c r="A129" s="68" t="s">
        <v>19</v>
      </c>
      <c r="B129" s="15">
        <v>99.256666666666661</v>
      </c>
      <c r="C129" s="15">
        <f t="shared" ref="C129:BN129" si="16">SUM(C119:C128)</f>
        <v>92.23</v>
      </c>
      <c r="D129" s="15">
        <f t="shared" si="16"/>
        <v>95.410000000000011</v>
      </c>
      <c r="E129" s="15">
        <f t="shared" si="16"/>
        <v>96.77000000000001</v>
      </c>
      <c r="F129" s="15">
        <f>SUM(F119:F128)</f>
        <v>97.829999999999984</v>
      </c>
      <c r="G129" s="15">
        <f t="shared" si="16"/>
        <v>93.38000000000001</v>
      </c>
      <c r="H129" s="15">
        <f t="shared" si="16"/>
        <v>93.11999999999999</v>
      </c>
      <c r="I129" s="15">
        <f t="shared" si="16"/>
        <v>94</v>
      </c>
      <c r="J129" s="15">
        <f t="shared" si="16"/>
        <v>92.860000000000014</v>
      </c>
      <c r="K129" s="15">
        <f t="shared" si="16"/>
        <v>92.58</v>
      </c>
      <c r="L129" s="15">
        <f t="shared" si="16"/>
        <v>92.509999999999977</v>
      </c>
      <c r="M129" s="15">
        <f t="shared" si="16"/>
        <v>92.670000000000016</v>
      </c>
      <c r="N129" s="15">
        <f t="shared" si="16"/>
        <v>93.04</v>
      </c>
      <c r="O129" s="15">
        <f t="shared" si="16"/>
        <v>92.63</v>
      </c>
      <c r="P129" s="15">
        <f t="shared" si="16"/>
        <v>95.27000000000001</v>
      </c>
      <c r="Q129" s="15">
        <f t="shared" si="16"/>
        <v>95.600000000000009</v>
      </c>
      <c r="R129" s="15">
        <f t="shared" si="16"/>
        <v>96.310000000000016</v>
      </c>
      <c r="S129" s="15">
        <f t="shared" si="16"/>
        <v>97.849999999999966</v>
      </c>
      <c r="T129" s="15">
        <f t="shared" si="16"/>
        <v>97.749999999999986</v>
      </c>
      <c r="U129" s="15">
        <f t="shared" si="16"/>
        <v>92.77</v>
      </c>
      <c r="V129" s="15">
        <f t="shared" si="16"/>
        <v>91.890000000000015</v>
      </c>
      <c r="W129" s="15">
        <f t="shared" si="16"/>
        <v>90.98</v>
      </c>
      <c r="X129" s="15">
        <f t="shared" si="16"/>
        <v>94.509999999999991</v>
      </c>
      <c r="Y129" s="15">
        <f t="shared" si="16"/>
        <v>90.62</v>
      </c>
      <c r="Z129" s="15">
        <f t="shared" si="16"/>
        <v>90.97</v>
      </c>
      <c r="AA129" s="15">
        <f t="shared" si="16"/>
        <v>95.510000000000019</v>
      </c>
      <c r="AB129" s="15">
        <f t="shared" si="16"/>
        <v>90.72</v>
      </c>
      <c r="AC129" s="15">
        <f t="shared" si="16"/>
        <v>97.76</v>
      </c>
      <c r="AD129" s="15">
        <f t="shared" si="16"/>
        <v>94.63000000000001</v>
      </c>
      <c r="AE129" s="15">
        <f t="shared" si="16"/>
        <v>92.12</v>
      </c>
      <c r="AF129" s="15">
        <f t="shared" si="16"/>
        <v>92.34</v>
      </c>
      <c r="AG129" s="15">
        <f t="shared" si="16"/>
        <v>89.35</v>
      </c>
      <c r="AH129" s="15">
        <f t="shared" si="16"/>
        <v>90.09</v>
      </c>
      <c r="AI129" s="15">
        <f t="shared" si="16"/>
        <v>93.52</v>
      </c>
      <c r="AJ129" s="15">
        <f t="shared" si="16"/>
        <v>92.53</v>
      </c>
      <c r="AK129" s="15">
        <f t="shared" si="16"/>
        <v>94.23</v>
      </c>
      <c r="AL129" s="15">
        <f t="shared" si="16"/>
        <v>87.679999999999978</v>
      </c>
      <c r="AM129" s="15">
        <f t="shared" si="16"/>
        <v>84.640000000000015</v>
      </c>
      <c r="AN129" s="15">
        <f t="shared" si="16"/>
        <v>95.399999999999991</v>
      </c>
      <c r="AO129" s="15">
        <f t="shared" si="16"/>
        <v>94.93</v>
      </c>
      <c r="AP129" s="15">
        <f t="shared" si="16"/>
        <v>90.52000000000001</v>
      </c>
      <c r="AQ129" s="15">
        <f t="shared" si="16"/>
        <v>93.679999999999978</v>
      </c>
      <c r="AR129" s="15">
        <f t="shared" si="16"/>
        <v>89.350000000000009</v>
      </c>
      <c r="AS129" s="15">
        <f t="shared" si="16"/>
        <v>90.97999999999999</v>
      </c>
      <c r="AT129" s="15">
        <f t="shared" si="16"/>
        <v>91.660000000000025</v>
      </c>
      <c r="AU129" s="15">
        <f t="shared" si="16"/>
        <v>90.590000000000032</v>
      </c>
      <c r="AV129" s="15">
        <f t="shared" si="16"/>
        <v>91.190000000000012</v>
      </c>
      <c r="AW129" s="15">
        <f t="shared" si="16"/>
        <v>95.909999999999982</v>
      </c>
      <c r="AX129" s="15">
        <f t="shared" si="16"/>
        <v>96.18</v>
      </c>
      <c r="AY129" s="15">
        <f t="shared" si="16"/>
        <v>90.57</v>
      </c>
      <c r="AZ129" s="15">
        <f t="shared" si="16"/>
        <v>89.789999999999978</v>
      </c>
      <c r="BA129" s="15">
        <f t="shared" si="16"/>
        <v>90.449999999999989</v>
      </c>
      <c r="BB129" s="15">
        <f t="shared" si="16"/>
        <v>88.53000000000003</v>
      </c>
      <c r="BC129" s="15">
        <f t="shared" si="16"/>
        <v>91.2</v>
      </c>
      <c r="BD129" s="15">
        <f t="shared" si="16"/>
        <v>93.809999999999988</v>
      </c>
      <c r="BE129" s="15">
        <f t="shared" si="16"/>
        <v>93.2</v>
      </c>
      <c r="BF129" s="15">
        <f t="shared" si="16"/>
        <v>94.429999999999978</v>
      </c>
      <c r="BG129" s="15">
        <f t="shared" si="16"/>
        <v>95.089999999999975</v>
      </c>
      <c r="BH129" s="15">
        <f t="shared" si="16"/>
        <v>95.32</v>
      </c>
      <c r="BI129" s="15">
        <f t="shared" si="16"/>
        <v>91.410000000000011</v>
      </c>
      <c r="BJ129" s="15">
        <f t="shared" si="16"/>
        <v>92.17</v>
      </c>
      <c r="BK129" s="15">
        <f t="shared" si="16"/>
        <v>90.86999999999999</v>
      </c>
      <c r="BL129" s="15">
        <f t="shared" si="16"/>
        <v>91.649999999999991</v>
      </c>
      <c r="BM129" s="15">
        <f t="shared" si="16"/>
        <v>92.160000000000011</v>
      </c>
      <c r="BN129" s="15">
        <f t="shared" si="16"/>
        <v>90.850000000000023</v>
      </c>
      <c r="BO129" s="15">
        <f t="shared" ref="BO129:CQ129" si="17">SUM(BO119:BO128)</f>
        <v>92.52000000000001</v>
      </c>
      <c r="BP129" s="15">
        <f t="shared" si="17"/>
        <v>91.060000000000016</v>
      </c>
      <c r="BQ129" s="15">
        <f t="shared" si="17"/>
        <v>94.23</v>
      </c>
      <c r="BR129" s="15">
        <f t="shared" si="17"/>
        <v>94.250000000000014</v>
      </c>
      <c r="BS129" s="15">
        <f t="shared" si="17"/>
        <v>93.100000000000009</v>
      </c>
      <c r="BT129" s="15">
        <f t="shared" si="17"/>
        <v>95.889999999999986</v>
      </c>
      <c r="BU129" s="15">
        <f t="shared" si="17"/>
        <v>97.389999999999986</v>
      </c>
      <c r="BV129" s="15">
        <f t="shared" si="17"/>
        <v>94.200000000000017</v>
      </c>
      <c r="BW129" s="15">
        <f t="shared" si="17"/>
        <v>95.05</v>
      </c>
      <c r="BX129" s="15">
        <f t="shared" si="17"/>
        <v>94.740000000000009</v>
      </c>
      <c r="BY129" s="15">
        <f t="shared" si="17"/>
        <v>96.81</v>
      </c>
      <c r="BZ129" s="15">
        <f t="shared" si="17"/>
        <v>97.31</v>
      </c>
      <c r="CA129" s="15">
        <f t="shared" si="17"/>
        <v>97.35</v>
      </c>
      <c r="CB129" s="15">
        <f t="shared" si="17"/>
        <v>90.609999999999985</v>
      </c>
      <c r="CC129" s="15">
        <f t="shared" si="17"/>
        <v>85.62</v>
      </c>
      <c r="CD129" s="15">
        <f t="shared" si="17"/>
        <v>87.78</v>
      </c>
      <c r="CE129" s="15">
        <f t="shared" si="17"/>
        <v>90.24</v>
      </c>
      <c r="CF129" s="15">
        <f t="shared" si="17"/>
        <v>90.200000000000017</v>
      </c>
      <c r="CG129" s="15">
        <f t="shared" si="17"/>
        <v>89.52</v>
      </c>
      <c r="CH129" s="15">
        <f t="shared" si="17"/>
        <v>67.570000000000007</v>
      </c>
      <c r="CI129" s="15">
        <f t="shared" si="17"/>
        <v>94.17</v>
      </c>
      <c r="CJ129" s="15">
        <f t="shared" si="17"/>
        <v>95.74</v>
      </c>
      <c r="CK129" s="15">
        <f t="shared" si="17"/>
        <v>67.069999999999993</v>
      </c>
      <c r="CL129" s="15">
        <f t="shared" si="17"/>
        <v>93.199999999999989</v>
      </c>
      <c r="CM129" s="15">
        <f t="shared" si="17"/>
        <v>93.419999999999987</v>
      </c>
      <c r="CN129" s="15">
        <f t="shared" si="17"/>
        <v>91.24</v>
      </c>
      <c r="CO129" s="15">
        <f t="shared" si="17"/>
        <v>95.110000000000014</v>
      </c>
      <c r="CP129" s="15">
        <f t="shared" si="17"/>
        <v>93.93</v>
      </c>
      <c r="CQ129" s="15">
        <f t="shared" si="17"/>
        <v>94.45</v>
      </c>
    </row>
    <row r="130" spans="1:98" x14ac:dyDescent="0.2">
      <c r="A130" s="102" t="s">
        <v>230</v>
      </c>
      <c r="B130" s="106"/>
      <c r="C130" s="37">
        <v>75.682644444444477</v>
      </c>
      <c r="D130" s="37">
        <v>102.35837777777778</v>
      </c>
      <c r="E130" s="37">
        <v>105.38091111111108</v>
      </c>
      <c r="F130" s="37">
        <v>135.62757777777776</v>
      </c>
      <c r="G130" s="37">
        <v>85.245077777777794</v>
      </c>
      <c r="H130" s="37">
        <v>97.245744444444469</v>
      </c>
      <c r="I130" s="37">
        <v>72.52874444444447</v>
      </c>
      <c r="J130" s="37">
        <v>79.161077777777791</v>
      </c>
      <c r="K130" s="37">
        <v>88.716811111111127</v>
      </c>
      <c r="L130" s="37">
        <v>78.281044444444476</v>
      </c>
      <c r="M130" s="37">
        <v>89.376777777777775</v>
      </c>
      <c r="N130" s="37">
        <v>86.973611111111097</v>
      </c>
      <c r="O130" s="37">
        <v>89.45464444444444</v>
      </c>
      <c r="P130" s="37">
        <v>93.850777777777779</v>
      </c>
      <c r="Q130" s="37">
        <v>94.269477777777752</v>
      </c>
      <c r="R130" s="37">
        <v>93.713577777777772</v>
      </c>
      <c r="S130" s="37">
        <v>108.63004444444448</v>
      </c>
      <c r="T130" s="37">
        <v>127.76757777777782</v>
      </c>
      <c r="U130" s="37">
        <v>126.93597777777777</v>
      </c>
      <c r="V130" s="37">
        <v>81.743044444444479</v>
      </c>
      <c r="W130" s="37">
        <v>93.174811111111126</v>
      </c>
      <c r="X130" s="37">
        <v>82.829044444444435</v>
      </c>
      <c r="Y130" s="37">
        <v>114.0350111111111</v>
      </c>
      <c r="Z130" s="37">
        <v>124.67444444444443</v>
      </c>
      <c r="AA130" s="37">
        <v>109.18624444444441</v>
      </c>
      <c r="AB130" s="37">
        <v>109.44627777777778</v>
      </c>
      <c r="AC130" s="37">
        <v>119.25601111111115</v>
      </c>
      <c r="AD130" s="37">
        <v>103.7845777777778</v>
      </c>
      <c r="AE130" s="37">
        <v>77.010744444444484</v>
      </c>
      <c r="AF130" s="37">
        <v>77.86074444444445</v>
      </c>
      <c r="AG130" s="37">
        <v>128.82691111111106</v>
      </c>
      <c r="AH130" s="37">
        <v>122.03151111111106</v>
      </c>
      <c r="AI130" s="37">
        <v>62.424811111111126</v>
      </c>
      <c r="AJ130" s="37">
        <v>71.569711111111161</v>
      </c>
      <c r="AK130" s="37">
        <v>69.610244444444447</v>
      </c>
      <c r="AL130" s="37">
        <v>185.67907777777782</v>
      </c>
      <c r="AM130" s="37">
        <v>240.05141111111109</v>
      </c>
      <c r="AN130" s="37">
        <v>124.1687444444445</v>
      </c>
      <c r="AO130" s="37">
        <v>58.066044444444493</v>
      </c>
      <c r="AP130" s="37">
        <v>92.825744444444453</v>
      </c>
      <c r="AQ130" s="37">
        <v>93.492877777777835</v>
      </c>
      <c r="AR130" s="37">
        <v>105.42404444444441</v>
      </c>
      <c r="AS130" s="37">
        <v>139.23354444444445</v>
      </c>
      <c r="AT130" s="37">
        <v>75.855811111111123</v>
      </c>
      <c r="AU130" s="37">
        <v>120.53257777777783</v>
      </c>
      <c r="AV130" s="37">
        <v>99.839377777777798</v>
      </c>
      <c r="AW130" s="37">
        <v>105.30371111111116</v>
      </c>
      <c r="AX130" s="37">
        <v>156.93434444444446</v>
      </c>
      <c r="AY130" s="37">
        <v>92.236777777777803</v>
      </c>
      <c r="AZ130" s="37">
        <v>140.63864444444445</v>
      </c>
      <c r="BA130" s="37">
        <v>178.49491111111104</v>
      </c>
      <c r="BB130" s="37">
        <v>170.82284444444443</v>
      </c>
      <c r="BC130" s="37">
        <v>86.869611111111098</v>
      </c>
      <c r="BD130" s="37">
        <v>102.83184444444447</v>
      </c>
      <c r="BE130" s="37">
        <v>104.76381111111114</v>
      </c>
      <c r="BF130" s="37">
        <v>156.15724444444444</v>
      </c>
      <c r="BG130" s="37">
        <v>193.96311111111112</v>
      </c>
      <c r="BH130" s="37">
        <v>180.16694444444448</v>
      </c>
      <c r="BI130" s="37">
        <v>80.401777777777838</v>
      </c>
      <c r="BJ130" s="37">
        <v>70.549444444444461</v>
      </c>
      <c r="BK130" s="37">
        <v>94.679911111111167</v>
      </c>
      <c r="BL130" s="37">
        <v>83.791711111111141</v>
      </c>
      <c r="BM130" s="37">
        <v>96.841544444444438</v>
      </c>
      <c r="BN130" s="37">
        <v>94.598377777777785</v>
      </c>
      <c r="BO130" s="37">
        <v>183.6244111111111</v>
      </c>
      <c r="BP130" s="37">
        <v>138.11841111111113</v>
      </c>
      <c r="BQ130" s="37">
        <v>175.16177777777773</v>
      </c>
      <c r="BR130" s="37">
        <v>199.25957777777774</v>
      </c>
      <c r="BS130" s="37">
        <v>67.433344444444458</v>
      </c>
      <c r="BT130" s="37">
        <v>37.598177777777813</v>
      </c>
      <c r="BU130" s="37">
        <v>77.457044444444492</v>
      </c>
      <c r="BV130" s="37">
        <v>78.228811111111099</v>
      </c>
      <c r="BW130" s="37">
        <v>27.654111111111117</v>
      </c>
      <c r="BX130" s="37">
        <v>32.239211111111139</v>
      </c>
      <c r="BY130" s="37">
        <v>39.170044444444478</v>
      </c>
      <c r="BZ130" s="37">
        <v>77.92271111111117</v>
      </c>
      <c r="CA130" s="37">
        <v>76.192711111111137</v>
      </c>
      <c r="CB130" s="37">
        <v>307.52277777777778</v>
      </c>
      <c r="CC130" s="37">
        <v>631.94301111111099</v>
      </c>
      <c r="CD130" s="37">
        <v>727.2542111111112</v>
      </c>
      <c r="CE130" s="37">
        <v>203.32994444444438</v>
      </c>
      <c r="CF130" s="37">
        <v>204.01774444444447</v>
      </c>
      <c r="CG130" s="37">
        <v>362.84281111111113</v>
      </c>
      <c r="CH130" s="37">
        <v>1017.7160444444446</v>
      </c>
      <c r="CI130" s="37">
        <v>100.85324444444443</v>
      </c>
      <c r="CJ130" s="37">
        <v>131.44847777777781</v>
      </c>
      <c r="CK130" s="37">
        <v>752.31491111111143</v>
      </c>
      <c r="CL130" s="37">
        <v>77.429744444444452</v>
      </c>
      <c r="CM130" s="37">
        <v>82.235744444444464</v>
      </c>
      <c r="CN130" s="37">
        <v>124.14687777777772</v>
      </c>
      <c r="CO130" s="37">
        <v>55.815244444444453</v>
      </c>
      <c r="CP130" s="37">
        <v>48.545444444444456</v>
      </c>
      <c r="CQ130" s="37">
        <v>56.74384444444447</v>
      </c>
    </row>
    <row r="131" spans="1:98" x14ac:dyDescent="0.2">
      <c r="CR131" s="17"/>
    </row>
    <row r="132" spans="1:98" s="51" customFormat="1" ht="32" x14ac:dyDescent="0.2">
      <c r="A132" s="100"/>
      <c r="B132" s="78" t="s">
        <v>55</v>
      </c>
      <c r="C132" s="79" t="s">
        <v>83</v>
      </c>
      <c r="D132" s="79" t="s">
        <v>84</v>
      </c>
      <c r="E132" s="79" t="s">
        <v>85</v>
      </c>
      <c r="F132" s="79" t="s">
        <v>86</v>
      </c>
      <c r="G132" s="79" t="s">
        <v>87</v>
      </c>
      <c r="H132" s="79" t="s">
        <v>88</v>
      </c>
      <c r="I132" s="79" t="s">
        <v>89</v>
      </c>
      <c r="J132" s="79" t="s">
        <v>90</v>
      </c>
      <c r="K132" s="79" t="s">
        <v>91</v>
      </c>
      <c r="L132" s="79" t="s">
        <v>92</v>
      </c>
      <c r="M132" s="79" t="s">
        <v>93</v>
      </c>
      <c r="N132" s="79" t="s">
        <v>94</v>
      </c>
      <c r="O132" s="79" t="s">
        <v>95</v>
      </c>
      <c r="P132" s="79" t="s">
        <v>96</v>
      </c>
      <c r="Q132" s="79" t="s">
        <v>97</v>
      </c>
      <c r="R132" s="79" t="s">
        <v>98</v>
      </c>
      <c r="S132" s="79" t="s">
        <v>99</v>
      </c>
      <c r="T132" s="79" t="s">
        <v>100</v>
      </c>
      <c r="U132" s="79" t="s">
        <v>101</v>
      </c>
      <c r="V132" s="79" t="s">
        <v>102</v>
      </c>
      <c r="W132" s="79" t="s">
        <v>103</v>
      </c>
      <c r="X132" s="79" t="s">
        <v>104</v>
      </c>
      <c r="Y132" s="79" t="s">
        <v>105</v>
      </c>
      <c r="Z132" s="79" t="s">
        <v>106</v>
      </c>
      <c r="AA132" s="79" t="s">
        <v>107</v>
      </c>
      <c r="AB132" s="79" t="s">
        <v>108</v>
      </c>
      <c r="AC132" s="79" t="s">
        <v>109</v>
      </c>
      <c r="AD132" s="79" t="s">
        <v>110</v>
      </c>
      <c r="AE132" s="79" t="s">
        <v>111</v>
      </c>
      <c r="AF132" s="79" t="s">
        <v>112</v>
      </c>
      <c r="AG132" s="79" t="s">
        <v>113</v>
      </c>
      <c r="AH132" s="79" t="s">
        <v>114</v>
      </c>
      <c r="AI132" s="79" t="s">
        <v>115</v>
      </c>
      <c r="AJ132" s="79" t="s">
        <v>116</v>
      </c>
      <c r="AK132" s="79" t="s">
        <v>117</v>
      </c>
      <c r="AL132" s="79" t="s">
        <v>118</v>
      </c>
      <c r="AM132" s="79" t="s">
        <v>119</v>
      </c>
      <c r="AN132" s="79" t="s">
        <v>120</v>
      </c>
      <c r="AO132" s="79" t="s">
        <v>121</v>
      </c>
      <c r="AP132" s="79" t="s">
        <v>122</v>
      </c>
      <c r="AQ132" s="79" t="s">
        <v>123</v>
      </c>
      <c r="AR132" s="79" t="s">
        <v>124</v>
      </c>
      <c r="AS132" s="79" t="s">
        <v>125</v>
      </c>
      <c r="AT132" s="79" t="s">
        <v>126</v>
      </c>
      <c r="AU132" s="79" t="s">
        <v>127</v>
      </c>
      <c r="AV132" s="79" t="s">
        <v>128</v>
      </c>
      <c r="AW132" s="79" t="s">
        <v>129</v>
      </c>
      <c r="AX132" s="79" t="s">
        <v>130</v>
      </c>
      <c r="AY132" s="79" t="s">
        <v>131</v>
      </c>
      <c r="AZ132" s="79" t="s">
        <v>132</v>
      </c>
      <c r="BA132" s="79" t="s">
        <v>133</v>
      </c>
      <c r="BB132" s="79" t="s">
        <v>134</v>
      </c>
      <c r="BC132" s="79" t="s">
        <v>135</v>
      </c>
      <c r="BD132" s="79" t="s">
        <v>136</v>
      </c>
      <c r="BE132" s="79" t="s">
        <v>137</v>
      </c>
      <c r="BF132" s="79" t="s">
        <v>138</v>
      </c>
      <c r="BG132" s="79" t="s">
        <v>139</v>
      </c>
      <c r="BH132" s="79" t="s">
        <v>140</v>
      </c>
      <c r="BI132" s="79" t="s">
        <v>141</v>
      </c>
      <c r="BJ132" s="79" t="s">
        <v>142</v>
      </c>
      <c r="BK132" s="79" t="s">
        <v>143</v>
      </c>
      <c r="BL132" s="79" t="s">
        <v>144</v>
      </c>
      <c r="BM132" s="79" t="s">
        <v>145</v>
      </c>
      <c r="BN132" s="79" t="s">
        <v>146</v>
      </c>
      <c r="BO132" s="79" t="s">
        <v>147</v>
      </c>
      <c r="BP132" s="79" t="s">
        <v>148</v>
      </c>
      <c r="BQ132" s="79" t="s">
        <v>149</v>
      </c>
      <c r="BR132" s="79" t="s">
        <v>150</v>
      </c>
      <c r="BS132" s="79" t="s">
        <v>151</v>
      </c>
      <c r="BT132" s="79" t="s">
        <v>152</v>
      </c>
      <c r="BU132" s="79" t="s">
        <v>153</v>
      </c>
      <c r="BV132" s="79" t="s">
        <v>154</v>
      </c>
      <c r="BW132" s="79" t="s">
        <v>155</v>
      </c>
      <c r="BX132" s="79" t="s">
        <v>156</v>
      </c>
      <c r="BY132" s="79" t="s">
        <v>157</v>
      </c>
      <c r="BZ132" s="79" t="s">
        <v>158</v>
      </c>
      <c r="CA132" s="79" t="s">
        <v>159</v>
      </c>
      <c r="CB132" s="79" t="s">
        <v>160</v>
      </c>
      <c r="CC132" s="79" t="s">
        <v>161</v>
      </c>
      <c r="CD132" s="79" t="s">
        <v>162</v>
      </c>
      <c r="CE132" s="79" t="s">
        <v>163</v>
      </c>
      <c r="CF132" s="79" t="s">
        <v>164</v>
      </c>
      <c r="CG132" s="79" t="s">
        <v>165</v>
      </c>
      <c r="CH132" s="79" t="s">
        <v>166</v>
      </c>
      <c r="CI132" s="79" t="s">
        <v>167</v>
      </c>
      <c r="CJ132" s="79" t="s">
        <v>168</v>
      </c>
      <c r="CK132" s="79" t="s">
        <v>169</v>
      </c>
      <c r="CL132" s="79" t="s">
        <v>170</v>
      </c>
      <c r="CM132" s="79" t="s">
        <v>171</v>
      </c>
      <c r="CN132" s="79" t="s">
        <v>172</v>
      </c>
      <c r="CO132" s="79" t="s">
        <v>173</v>
      </c>
      <c r="CP132" s="79" t="s">
        <v>174</v>
      </c>
      <c r="CQ132" s="79" t="s">
        <v>175</v>
      </c>
    </row>
    <row r="133" spans="1:98" ht="18" x14ac:dyDescent="0.25">
      <c r="A133" s="70" t="s">
        <v>194</v>
      </c>
      <c r="B133" s="15">
        <v>61.394999999999996</v>
      </c>
      <c r="C133" s="2">
        <v>46.3</v>
      </c>
      <c r="D133" s="2">
        <v>45.6</v>
      </c>
      <c r="E133" s="2">
        <v>45.7</v>
      </c>
      <c r="F133" s="2">
        <v>45.7</v>
      </c>
      <c r="G133" s="2">
        <v>46</v>
      </c>
      <c r="H133" s="2">
        <v>45</v>
      </c>
      <c r="I133" s="2">
        <v>46.8</v>
      </c>
      <c r="J133" s="2">
        <v>46.3</v>
      </c>
      <c r="K133" s="2">
        <v>45.5</v>
      </c>
      <c r="L133" s="2">
        <v>46</v>
      </c>
      <c r="M133" s="2">
        <v>46.2</v>
      </c>
      <c r="N133" s="2">
        <v>46.1</v>
      </c>
      <c r="O133" s="2">
        <v>45.6</v>
      </c>
      <c r="P133" s="2">
        <v>45.9</v>
      </c>
      <c r="Q133" s="2">
        <v>45.7</v>
      </c>
      <c r="R133" s="2">
        <v>45.9</v>
      </c>
      <c r="S133" s="2">
        <v>46.3</v>
      </c>
      <c r="T133" s="2">
        <v>45.9</v>
      </c>
      <c r="U133" s="2">
        <v>44</v>
      </c>
      <c r="V133" s="2">
        <v>45.9</v>
      </c>
      <c r="W133" s="2">
        <v>45</v>
      </c>
      <c r="X133" s="2">
        <v>46.7</v>
      </c>
      <c r="Y133" s="2">
        <v>44.5</v>
      </c>
      <c r="Z133" s="2">
        <v>43.7</v>
      </c>
      <c r="AA133" s="2">
        <v>45.7</v>
      </c>
      <c r="AB133" s="2">
        <v>44.5</v>
      </c>
      <c r="AC133" s="2">
        <v>45.8</v>
      </c>
      <c r="AD133" s="2">
        <v>44.8</v>
      </c>
      <c r="AE133" s="2">
        <v>46.3</v>
      </c>
      <c r="AF133" s="2">
        <v>46.1</v>
      </c>
      <c r="AG133" s="2">
        <v>43.7</v>
      </c>
      <c r="AH133" s="2">
        <v>44.2</v>
      </c>
      <c r="AI133" s="2">
        <v>47</v>
      </c>
      <c r="AJ133" s="2">
        <v>46.3</v>
      </c>
      <c r="AK133" s="2">
        <v>47</v>
      </c>
      <c r="AL133" s="2">
        <v>41.4</v>
      </c>
      <c r="AM133" s="2">
        <v>39.200000000000003</v>
      </c>
      <c r="AN133" s="2">
        <v>44.8</v>
      </c>
      <c r="AO133" s="2">
        <v>47.8</v>
      </c>
      <c r="AP133" s="2">
        <v>45</v>
      </c>
      <c r="AQ133" s="2">
        <v>46.3</v>
      </c>
      <c r="AR133" s="2">
        <v>44.2</v>
      </c>
      <c r="AS133" s="2">
        <v>42.9</v>
      </c>
      <c r="AT133" s="2">
        <v>46</v>
      </c>
      <c r="AU133" s="2">
        <v>43.4</v>
      </c>
      <c r="AV133" s="2">
        <v>44.8</v>
      </c>
      <c r="AW133" s="2">
        <v>46.8</v>
      </c>
      <c r="AX133" s="2">
        <v>46.4</v>
      </c>
      <c r="AY133" s="2">
        <v>44.9</v>
      </c>
      <c r="AZ133" s="2">
        <v>43.4</v>
      </c>
      <c r="BA133" s="2">
        <v>42.2</v>
      </c>
      <c r="BB133" s="2">
        <v>42.6</v>
      </c>
      <c r="BC133" s="2">
        <v>45.7</v>
      </c>
      <c r="BD133" s="2">
        <v>47.4</v>
      </c>
      <c r="BE133" s="2">
        <v>46.8</v>
      </c>
      <c r="BF133" s="2">
        <v>47.5</v>
      </c>
      <c r="BG133" s="2">
        <v>47.4</v>
      </c>
      <c r="BH133" s="2">
        <v>45.3</v>
      </c>
      <c r="BI133" s="2">
        <v>45.8</v>
      </c>
      <c r="BJ133" s="2">
        <v>46.4</v>
      </c>
      <c r="BK133" s="2">
        <v>45.3</v>
      </c>
      <c r="BL133" s="2">
        <v>46.4</v>
      </c>
      <c r="BM133" s="2">
        <v>45</v>
      </c>
      <c r="BN133" s="2">
        <v>45.1</v>
      </c>
      <c r="BO133" s="2">
        <v>45.6</v>
      </c>
      <c r="BP133" s="2">
        <v>45.4</v>
      </c>
      <c r="BQ133" s="2">
        <v>46</v>
      </c>
      <c r="BR133" s="2">
        <v>45.5</v>
      </c>
      <c r="BS133" s="2">
        <v>46.9</v>
      </c>
      <c r="BT133" s="2">
        <v>46.3</v>
      </c>
      <c r="BU133" s="2">
        <v>43.8</v>
      </c>
      <c r="BV133" s="2">
        <v>46.7</v>
      </c>
      <c r="BW133" s="2">
        <v>47</v>
      </c>
      <c r="BX133" s="2">
        <v>46.4</v>
      </c>
      <c r="BY133" s="2">
        <v>45.8</v>
      </c>
      <c r="BZ133" s="2">
        <v>43.4</v>
      </c>
      <c r="CA133" s="2">
        <v>43.5</v>
      </c>
      <c r="CB133" s="2">
        <v>41.6</v>
      </c>
      <c r="CC133" s="2">
        <v>37.1</v>
      </c>
      <c r="CD133" s="2">
        <v>37.299999999999997</v>
      </c>
      <c r="CE133" s="2">
        <v>42.7</v>
      </c>
      <c r="CF133" s="2">
        <v>42.5</v>
      </c>
      <c r="CG133" s="2">
        <v>41.8</v>
      </c>
      <c r="CH133" s="2">
        <v>21.8</v>
      </c>
      <c r="CI133" s="2">
        <v>44.1</v>
      </c>
      <c r="CJ133" s="2">
        <v>42.4</v>
      </c>
      <c r="CK133" s="2">
        <v>24.9</v>
      </c>
      <c r="CL133" s="2">
        <v>46.1</v>
      </c>
      <c r="CM133" s="2">
        <v>49.8</v>
      </c>
      <c r="CN133" s="2">
        <v>43.2</v>
      </c>
      <c r="CO133" s="2">
        <v>47.1</v>
      </c>
      <c r="CP133" s="2">
        <v>47</v>
      </c>
      <c r="CQ133" s="2">
        <v>46.9</v>
      </c>
    </row>
    <row r="134" spans="1:98" ht="18" x14ac:dyDescent="0.25">
      <c r="A134" s="70" t="s">
        <v>195</v>
      </c>
      <c r="B134" s="15">
        <v>0.81</v>
      </c>
      <c r="C134" s="2">
        <v>0.86</v>
      </c>
      <c r="D134" s="2">
        <v>0.71</v>
      </c>
      <c r="E134" s="2">
        <v>0.49</v>
      </c>
      <c r="F134" s="2">
        <v>0.48</v>
      </c>
      <c r="G134" s="2">
        <v>0.72</v>
      </c>
      <c r="H134" s="2">
        <v>0.68</v>
      </c>
      <c r="I134" s="2">
        <v>0.91</v>
      </c>
      <c r="J134" s="2">
        <v>0.77</v>
      </c>
      <c r="K134" s="2">
        <v>0.68</v>
      </c>
      <c r="L134" s="2">
        <v>0.89</v>
      </c>
      <c r="M134" s="2">
        <v>1</v>
      </c>
      <c r="N134" s="2">
        <v>1.02</v>
      </c>
      <c r="O134" s="2">
        <v>0.81</v>
      </c>
      <c r="P134" s="2">
        <v>0.48</v>
      </c>
      <c r="Q134" s="2">
        <v>0.53</v>
      </c>
      <c r="R134" s="2">
        <v>0.54</v>
      </c>
      <c r="S134" s="2">
        <v>0.57999999999999996</v>
      </c>
      <c r="T134" s="2">
        <v>0.55000000000000004</v>
      </c>
      <c r="U134" s="2">
        <v>0.56999999999999995</v>
      </c>
      <c r="V134" s="2">
        <v>0.83</v>
      </c>
      <c r="W134" s="2">
        <v>0.89</v>
      </c>
      <c r="X134" s="2">
        <v>0.94</v>
      </c>
      <c r="Y134" s="2">
        <v>0.84</v>
      </c>
      <c r="Z134" s="2">
        <v>0.81</v>
      </c>
      <c r="AA134" s="2">
        <v>0.69</v>
      </c>
      <c r="AB134" s="2">
        <v>0.77</v>
      </c>
      <c r="AC134" s="2">
        <v>0.59</v>
      </c>
      <c r="AD134" s="2">
        <v>0.59</v>
      </c>
      <c r="AE134" s="2">
        <v>0.89</v>
      </c>
      <c r="AF134" s="2">
        <v>1</v>
      </c>
      <c r="AG134" s="2">
        <v>0.87</v>
      </c>
      <c r="AH134" s="2">
        <v>0.89</v>
      </c>
      <c r="AI134" s="2">
        <v>0.88</v>
      </c>
      <c r="AJ134" s="2">
        <v>0.96</v>
      </c>
      <c r="AK134" s="2">
        <v>0.89</v>
      </c>
      <c r="AL134" s="2">
        <v>0.9</v>
      </c>
      <c r="AM134" s="2">
        <v>0.85</v>
      </c>
      <c r="AN134" s="2">
        <v>0.56999999999999995</v>
      </c>
      <c r="AO134" s="2">
        <v>0.67</v>
      </c>
      <c r="AP134" s="2">
        <v>0.72</v>
      </c>
      <c r="AQ134" s="2">
        <v>0.73</v>
      </c>
      <c r="AR134" s="2">
        <v>0.6</v>
      </c>
      <c r="AS134" s="2">
        <v>0.77</v>
      </c>
      <c r="AT134" s="2">
        <v>0.85</v>
      </c>
      <c r="AU134" s="2">
        <v>0.76</v>
      </c>
      <c r="AV134" s="2">
        <v>0.89</v>
      </c>
      <c r="AW134" s="2">
        <v>0.94</v>
      </c>
      <c r="AX134" s="2">
        <v>0.91</v>
      </c>
      <c r="AY134" s="2">
        <v>0.85</v>
      </c>
      <c r="AZ134" s="2">
        <v>0.75</v>
      </c>
      <c r="BA134" s="2">
        <v>0.84</v>
      </c>
      <c r="BB134" s="2">
        <v>0.84</v>
      </c>
      <c r="BC134" s="2">
        <v>0.84</v>
      </c>
      <c r="BD134" s="2">
        <v>0.79</v>
      </c>
      <c r="BE134" s="2">
        <v>0.78</v>
      </c>
      <c r="BF134" s="2">
        <v>0.76</v>
      </c>
      <c r="BG134" s="2">
        <v>0.79</v>
      </c>
      <c r="BH134" s="2">
        <v>0.9</v>
      </c>
      <c r="BI134" s="2">
        <v>0.82</v>
      </c>
      <c r="BJ134" s="2">
        <v>0.84</v>
      </c>
      <c r="BK134" s="2">
        <v>0.85</v>
      </c>
      <c r="BL134" s="2">
        <v>0.86</v>
      </c>
      <c r="BM134" s="2">
        <v>0.88</v>
      </c>
      <c r="BN134" s="2">
        <v>0.86</v>
      </c>
      <c r="BO134" s="2">
        <v>0.8</v>
      </c>
      <c r="BP134" s="2">
        <v>0.8</v>
      </c>
      <c r="BQ134" s="2">
        <v>0.8</v>
      </c>
      <c r="BR134" s="2">
        <v>0.78</v>
      </c>
      <c r="BS134" s="2">
        <v>0.84</v>
      </c>
      <c r="BT134" s="2">
        <v>2.16</v>
      </c>
      <c r="BU134" s="2">
        <v>2.59</v>
      </c>
      <c r="BV134" s="2">
        <v>0.7</v>
      </c>
      <c r="BW134" s="2">
        <v>1.86</v>
      </c>
      <c r="BX134" s="2">
        <v>1.97</v>
      </c>
      <c r="BY134" s="2">
        <v>2.84</v>
      </c>
      <c r="BZ134" s="2">
        <v>2.99</v>
      </c>
      <c r="CA134" s="2">
        <v>2.96</v>
      </c>
      <c r="CB134" s="2">
        <v>0.71</v>
      </c>
      <c r="CC134" s="2">
        <v>0.41</v>
      </c>
      <c r="CD134" s="2">
        <v>0.45</v>
      </c>
      <c r="CE134" s="2">
        <v>0.56999999999999995</v>
      </c>
      <c r="CF134" s="2">
        <v>0.68</v>
      </c>
      <c r="CG134" s="2">
        <v>0.53</v>
      </c>
      <c r="CH134" s="2">
        <v>0.62</v>
      </c>
      <c r="CI134" s="2">
        <v>1.89</v>
      </c>
      <c r="CJ134" s="2">
        <v>2.21</v>
      </c>
      <c r="CK134" s="2">
        <v>0.88</v>
      </c>
      <c r="CL134" s="2">
        <v>0.89</v>
      </c>
      <c r="CM134" s="2">
        <v>1.4</v>
      </c>
      <c r="CN134" s="2">
        <v>0.99</v>
      </c>
      <c r="CO134" s="2">
        <v>1.02</v>
      </c>
      <c r="CP134" s="2">
        <v>2.21</v>
      </c>
      <c r="CQ134" s="2">
        <v>1.96</v>
      </c>
    </row>
    <row r="135" spans="1:98" ht="18" x14ac:dyDescent="0.25">
      <c r="A135" s="70" t="s">
        <v>196</v>
      </c>
      <c r="B135" s="15">
        <v>14.215</v>
      </c>
      <c r="C135" s="2">
        <v>9.89</v>
      </c>
      <c r="D135" s="2">
        <v>10.93</v>
      </c>
      <c r="E135" s="2">
        <v>11.35</v>
      </c>
      <c r="F135" s="2">
        <v>10.87</v>
      </c>
      <c r="G135" s="2">
        <v>10.02</v>
      </c>
      <c r="H135" s="2">
        <v>10.039999999999999</v>
      </c>
      <c r="I135" s="2">
        <v>10.3</v>
      </c>
      <c r="J135" s="2">
        <v>10.23</v>
      </c>
      <c r="K135" s="2">
        <v>9.9600000000000009</v>
      </c>
      <c r="L135" s="2">
        <v>10.050000000000001</v>
      </c>
      <c r="M135" s="2">
        <v>9.83</v>
      </c>
      <c r="N135" s="2">
        <v>9.9600000000000009</v>
      </c>
      <c r="O135" s="2">
        <v>9.67</v>
      </c>
      <c r="P135" s="2">
        <v>10.66</v>
      </c>
      <c r="Q135" s="2">
        <v>11.13</v>
      </c>
      <c r="R135" s="2">
        <v>11.2</v>
      </c>
      <c r="S135" s="2">
        <v>10.78</v>
      </c>
      <c r="T135" s="2">
        <v>10.68</v>
      </c>
      <c r="U135" s="2">
        <v>9.7200000000000006</v>
      </c>
      <c r="V135" s="2">
        <v>9.86</v>
      </c>
      <c r="W135" s="2">
        <v>9.56</v>
      </c>
      <c r="X135" s="2">
        <v>10.119999999999999</v>
      </c>
      <c r="Y135" s="2">
        <v>8.5</v>
      </c>
      <c r="Z135" s="2">
        <v>9.15</v>
      </c>
      <c r="AA135" s="2">
        <v>9.92</v>
      </c>
      <c r="AB135" s="2">
        <v>8.94</v>
      </c>
      <c r="AC135" s="2">
        <v>10.7</v>
      </c>
      <c r="AD135" s="2">
        <v>10.78</v>
      </c>
      <c r="AE135" s="2">
        <v>9.68</v>
      </c>
      <c r="AF135" s="2">
        <v>9.92</v>
      </c>
      <c r="AG135" s="2">
        <v>9.06</v>
      </c>
      <c r="AH135" s="2">
        <v>9.08</v>
      </c>
      <c r="AI135" s="2">
        <v>10.65</v>
      </c>
      <c r="AJ135" s="2">
        <v>10.02</v>
      </c>
      <c r="AK135" s="2">
        <v>10.71</v>
      </c>
      <c r="AL135" s="2">
        <v>8.4700000000000006</v>
      </c>
      <c r="AM135" s="2">
        <v>7.85</v>
      </c>
      <c r="AN135" s="2">
        <v>10.36</v>
      </c>
      <c r="AO135" s="2">
        <v>11.29</v>
      </c>
      <c r="AP135" s="2">
        <v>10.32</v>
      </c>
      <c r="AQ135" s="2">
        <v>10.08</v>
      </c>
      <c r="AR135" s="2">
        <v>10.86</v>
      </c>
      <c r="AS135" s="2">
        <v>10.32</v>
      </c>
      <c r="AT135" s="2">
        <v>10.17</v>
      </c>
      <c r="AU135" s="2">
        <v>9.89</v>
      </c>
      <c r="AV135" s="2">
        <v>9.68</v>
      </c>
      <c r="AW135" s="2">
        <v>12.6</v>
      </c>
      <c r="AX135" s="2">
        <v>10.34</v>
      </c>
      <c r="AY135" s="2">
        <v>9.66</v>
      </c>
      <c r="AZ135" s="2">
        <v>9.34</v>
      </c>
      <c r="BA135" s="2">
        <v>8.9499999999999993</v>
      </c>
      <c r="BB135" s="2">
        <v>8.85</v>
      </c>
      <c r="BC135" s="2">
        <v>9.59</v>
      </c>
      <c r="BD135" s="2">
        <v>10.71</v>
      </c>
      <c r="BE135" s="2">
        <v>10.4</v>
      </c>
      <c r="BF135" s="2">
        <v>9.93</v>
      </c>
      <c r="BG135" s="2">
        <v>9.2799999999999994</v>
      </c>
      <c r="BH135" s="2">
        <v>10.18</v>
      </c>
      <c r="BI135" s="2">
        <v>9.85</v>
      </c>
      <c r="BJ135" s="2">
        <v>10.130000000000001</v>
      </c>
      <c r="BK135" s="2">
        <v>9.4700000000000006</v>
      </c>
      <c r="BL135" s="2">
        <v>10.1</v>
      </c>
      <c r="BM135" s="2">
        <v>9.8000000000000007</v>
      </c>
      <c r="BN135" s="2">
        <v>9.74</v>
      </c>
      <c r="BO135" s="2">
        <v>9.52</v>
      </c>
      <c r="BP135" s="2">
        <v>9.9600000000000009</v>
      </c>
      <c r="BQ135" s="2">
        <v>10.29</v>
      </c>
      <c r="BR135" s="2">
        <v>10.17</v>
      </c>
      <c r="BS135" s="2">
        <v>10.31</v>
      </c>
      <c r="BT135" s="2">
        <v>15.64</v>
      </c>
      <c r="BU135" s="2">
        <v>15.03</v>
      </c>
      <c r="BV135" s="2">
        <v>10.63</v>
      </c>
      <c r="BW135" s="2">
        <v>14.68</v>
      </c>
      <c r="BX135" s="2">
        <v>13.48</v>
      </c>
      <c r="BY135" s="2">
        <v>15.75</v>
      </c>
      <c r="BZ135" s="2">
        <v>14.86</v>
      </c>
      <c r="CA135" s="2">
        <v>14.83</v>
      </c>
      <c r="CB135" s="2">
        <v>6.29</v>
      </c>
      <c r="CC135" s="2">
        <v>2.8</v>
      </c>
      <c r="CD135" s="2">
        <v>2.2400000000000002</v>
      </c>
      <c r="CE135" s="2">
        <v>7.78</v>
      </c>
      <c r="CF135" s="2">
        <v>7.81</v>
      </c>
      <c r="CG135" s="2">
        <v>5.49</v>
      </c>
      <c r="CH135" s="2">
        <v>4.13</v>
      </c>
      <c r="CI135" s="2">
        <v>12.22</v>
      </c>
      <c r="CJ135" s="2">
        <v>12.33</v>
      </c>
      <c r="CK135" s="2">
        <v>6.27</v>
      </c>
      <c r="CL135" s="2">
        <v>10.44</v>
      </c>
      <c r="CM135" s="2">
        <v>15.12</v>
      </c>
      <c r="CN135" s="2">
        <v>9.7200000000000006</v>
      </c>
      <c r="CO135" s="2">
        <v>11.83</v>
      </c>
      <c r="CP135" s="2">
        <v>12.44</v>
      </c>
      <c r="CQ135" s="2">
        <v>13.61</v>
      </c>
    </row>
    <row r="136" spans="1:98" x14ac:dyDescent="0.2">
      <c r="A136" s="70" t="s">
        <v>10</v>
      </c>
      <c r="B136" s="15">
        <v>7.51</v>
      </c>
      <c r="C136" s="2">
        <v>16</v>
      </c>
      <c r="D136" s="2">
        <v>18</v>
      </c>
      <c r="E136" s="2">
        <v>18</v>
      </c>
      <c r="F136" s="2">
        <v>18.8</v>
      </c>
      <c r="G136" s="2">
        <v>16.600000000000001</v>
      </c>
      <c r="H136" s="2">
        <v>17.3</v>
      </c>
      <c r="I136" s="2">
        <v>16.5</v>
      </c>
      <c r="J136" s="2">
        <v>16.2</v>
      </c>
      <c r="K136" s="2">
        <v>16.5</v>
      </c>
      <c r="L136" s="2">
        <v>16.100000000000001</v>
      </c>
      <c r="M136" s="2">
        <v>16.8</v>
      </c>
      <c r="N136" s="2">
        <v>16.8</v>
      </c>
      <c r="O136" s="2">
        <v>16.7</v>
      </c>
      <c r="P136" s="2">
        <v>17.7</v>
      </c>
      <c r="Q136" s="2">
        <v>17.899999999999999</v>
      </c>
      <c r="R136" s="2">
        <v>17.899999999999999</v>
      </c>
      <c r="S136" s="2">
        <v>18.600000000000001</v>
      </c>
      <c r="T136" s="2">
        <v>18.8</v>
      </c>
      <c r="U136" s="2">
        <v>18.899999999999999</v>
      </c>
      <c r="V136" s="2">
        <v>15.9</v>
      </c>
      <c r="W136" s="2">
        <v>16.5</v>
      </c>
      <c r="X136" s="2">
        <v>17</v>
      </c>
      <c r="Y136" s="2">
        <v>17.899999999999999</v>
      </c>
      <c r="Z136" s="2">
        <v>18</v>
      </c>
      <c r="AA136" s="2">
        <v>18.399999999999999</v>
      </c>
      <c r="AB136" s="2">
        <v>17.399999999999999</v>
      </c>
      <c r="AC136" s="2">
        <v>18.899999999999999</v>
      </c>
      <c r="AD136" s="2">
        <v>17.7</v>
      </c>
      <c r="AE136" s="2">
        <v>15.8</v>
      </c>
      <c r="AF136" s="2">
        <v>16.100000000000001</v>
      </c>
      <c r="AG136" s="2">
        <v>16.8</v>
      </c>
      <c r="AH136" s="2">
        <v>17.100000000000001</v>
      </c>
      <c r="AI136" s="2">
        <v>15.4</v>
      </c>
      <c r="AJ136" s="2">
        <v>15.9</v>
      </c>
      <c r="AK136" s="2">
        <v>16.100000000000001</v>
      </c>
      <c r="AL136" s="2">
        <v>17.5</v>
      </c>
      <c r="AM136" s="2">
        <v>16.5</v>
      </c>
      <c r="AN136" s="2">
        <v>18.7</v>
      </c>
      <c r="AO136" s="2">
        <v>15.3</v>
      </c>
      <c r="AP136" s="2">
        <v>15.6</v>
      </c>
      <c r="AQ136" s="2">
        <v>16</v>
      </c>
      <c r="AR136" s="2">
        <v>15.1</v>
      </c>
      <c r="AS136" s="2">
        <v>16.7</v>
      </c>
      <c r="AT136" s="2">
        <v>15.3</v>
      </c>
      <c r="AU136" s="2">
        <v>16.600000000000001</v>
      </c>
      <c r="AV136" s="2">
        <v>16.7</v>
      </c>
      <c r="AW136" s="2">
        <v>16.3</v>
      </c>
      <c r="AX136" s="2">
        <v>19.2</v>
      </c>
      <c r="AY136" s="2">
        <v>15</v>
      </c>
      <c r="AZ136" s="2">
        <v>14.3</v>
      </c>
      <c r="BA136" s="2">
        <v>15.6</v>
      </c>
      <c r="BB136" s="2">
        <v>14.9</v>
      </c>
      <c r="BC136" s="2">
        <v>16.3</v>
      </c>
      <c r="BD136" s="2">
        <v>15.1</v>
      </c>
      <c r="BE136" s="2">
        <v>15.3</v>
      </c>
      <c r="BF136" s="2">
        <v>15</v>
      </c>
      <c r="BG136" s="2">
        <v>15.6</v>
      </c>
      <c r="BH136" s="2">
        <v>17.100000000000001</v>
      </c>
      <c r="BI136" s="2">
        <v>15.8</v>
      </c>
      <c r="BJ136" s="2">
        <v>15.3</v>
      </c>
      <c r="BK136" s="2">
        <v>15.4</v>
      </c>
      <c r="BL136" s="2">
        <v>14.7</v>
      </c>
      <c r="BM136" s="2">
        <v>16.2</v>
      </c>
      <c r="BN136" s="2">
        <v>15.2</v>
      </c>
      <c r="BO136" s="2">
        <v>13.9</v>
      </c>
      <c r="BP136" s="2">
        <v>13.9</v>
      </c>
      <c r="BQ136" s="2">
        <v>14.2</v>
      </c>
      <c r="BR136" s="2">
        <v>14.1</v>
      </c>
      <c r="BS136" s="2">
        <v>15.1</v>
      </c>
      <c r="BT136" s="2">
        <v>11.5</v>
      </c>
      <c r="BU136" s="2">
        <v>11.6</v>
      </c>
      <c r="BV136" s="2">
        <v>15.5</v>
      </c>
      <c r="BW136" s="2">
        <v>12.2</v>
      </c>
      <c r="BX136" s="2">
        <v>13.3</v>
      </c>
      <c r="BY136" s="2">
        <v>12.6</v>
      </c>
      <c r="BZ136" s="2">
        <v>12.5</v>
      </c>
      <c r="CA136" s="2">
        <v>12.5</v>
      </c>
      <c r="CB136" s="2">
        <v>19.100000000000001</v>
      </c>
      <c r="CC136" s="2">
        <v>18.7</v>
      </c>
      <c r="CD136" s="2">
        <v>20.399999999999999</v>
      </c>
      <c r="CE136" s="2">
        <v>18.399999999999999</v>
      </c>
      <c r="CF136" s="2">
        <v>18.8</v>
      </c>
      <c r="CG136" s="2">
        <v>18.3</v>
      </c>
      <c r="CH136" s="2">
        <v>21</v>
      </c>
      <c r="CI136" s="2">
        <v>13.3</v>
      </c>
      <c r="CJ136" s="2">
        <v>13.2</v>
      </c>
      <c r="CK136" s="2">
        <v>16.100000000000001</v>
      </c>
      <c r="CL136" s="2">
        <v>15.9</v>
      </c>
      <c r="CM136" s="2">
        <v>5.6</v>
      </c>
      <c r="CN136" s="2">
        <v>17.2</v>
      </c>
      <c r="CO136" s="2">
        <v>14.4</v>
      </c>
      <c r="CP136" s="2">
        <v>12.8</v>
      </c>
      <c r="CQ136" s="2">
        <v>10.5</v>
      </c>
    </row>
    <row r="137" spans="1:98" x14ac:dyDescent="0.2">
      <c r="A137" s="70" t="s">
        <v>11</v>
      </c>
      <c r="B137" s="15">
        <v>0.17499999999999999</v>
      </c>
      <c r="C137" s="2">
        <v>0.33</v>
      </c>
      <c r="D137" s="2">
        <v>0.4</v>
      </c>
      <c r="E137" s="2">
        <v>0.39</v>
      </c>
      <c r="F137" s="2">
        <v>0.41</v>
      </c>
      <c r="G137" s="2">
        <v>0.36</v>
      </c>
      <c r="H137" s="2">
        <v>0.4</v>
      </c>
      <c r="I137" s="2">
        <v>0.36</v>
      </c>
      <c r="J137" s="2">
        <v>0.28999999999999998</v>
      </c>
      <c r="K137" s="2">
        <v>0.3</v>
      </c>
      <c r="L137" s="2">
        <v>0.34</v>
      </c>
      <c r="M137" s="2">
        <v>0.34</v>
      </c>
      <c r="N137" s="2">
        <v>0.35</v>
      </c>
      <c r="O137" s="2">
        <v>0.34</v>
      </c>
      <c r="P137" s="2">
        <v>0.4</v>
      </c>
      <c r="Q137" s="2">
        <v>0.39</v>
      </c>
      <c r="R137" s="2">
        <v>0.39</v>
      </c>
      <c r="S137" s="2">
        <v>0.41</v>
      </c>
      <c r="T137" s="2">
        <v>0.41</v>
      </c>
      <c r="U137" s="2">
        <v>0.42</v>
      </c>
      <c r="V137" s="2">
        <v>0.31</v>
      </c>
      <c r="W137" s="2">
        <v>0.31</v>
      </c>
      <c r="X137" s="2">
        <v>0.36</v>
      </c>
      <c r="Y137" s="2">
        <v>0.32</v>
      </c>
      <c r="Z137" s="2">
        <v>0.33</v>
      </c>
      <c r="AA137" s="2">
        <v>0.4</v>
      </c>
      <c r="AB137" s="2">
        <v>0.33</v>
      </c>
      <c r="AC137" s="2">
        <v>0.42</v>
      </c>
      <c r="AD137" s="2">
        <v>0.39</v>
      </c>
      <c r="AE137" s="2">
        <v>0.34</v>
      </c>
      <c r="AF137" s="2">
        <v>0.31</v>
      </c>
      <c r="AG137" s="2">
        <v>0.34</v>
      </c>
      <c r="AH137" s="2">
        <v>0.34</v>
      </c>
      <c r="AI137" s="2">
        <v>0.28000000000000003</v>
      </c>
      <c r="AJ137" s="2">
        <v>0.32</v>
      </c>
      <c r="AK137" s="2">
        <v>0.34</v>
      </c>
      <c r="AL137" s="2">
        <v>0.36</v>
      </c>
      <c r="AM137" s="2">
        <v>0.34</v>
      </c>
      <c r="AN137" s="2">
        <v>0.37</v>
      </c>
      <c r="AO137" s="2">
        <v>0.33</v>
      </c>
      <c r="AP137" s="2">
        <v>0.2</v>
      </c>
      <c r="AQ137" s="2">
        <v>0.32</v>
      </c>
      <c r="AR137" s="2">
        <v>0.17</v>
      </c>
      <c r="AS137" s="2">
        <v>0.24</v>
      </c>
      <c r="AT137" s="2">
        <v>0.28000000000000003</v>
      </c>
      <c r="AU137" s="2">
        <v>0.28999999999999998</v>
      </c>
      <c r="AV137" s="2">
        <v>0.2</v>
      </c>
      <c r="AW137" s="2">
        <v>0.1</v>
      </c>
      <c r="AX137" s="2">
        <v>0.13</v>
      </c>
      <c r="AY137" s="2">
        <v>0.27</v>
      </c>
      <c r="AZ137" s="2">
        <v>0.27</v>
      </c>
      <c r="BA137" s="2">
        <v>0.3</v>
      </c>
      <c r="BB137" s="2">
        <v>0.23</v>
      </c>
      <c r="BC137" s="2">
        <v>0.31</v>
      </c>
      <c r="BD137" s="2">
        <v>0.21</v>
      </c>
      <c r="BE137" s="2">
        <v>0.17</v>
      </c>
      <c r="BF137" s="2">
        <v>0.15</v>
      </c>
      <c r="BG137" s="2">
        <v>0.16</v>
      </c>
      <c r="BH137" s="2">
        <v>0.18</v>
      </c>
      <c r="BI137" s="2">
        <v>0.28999999999999998</v>
      </c>
      <c r="BJ137" s="2">
        <v>0.3</v>
      </c>
      <c r="BK137" s="2">
        <v>0.35</v>
      </c>
      <c r="BL137" s="2">
        <v>0.28000000000000003</v>
      </c>
      <c r="BM137" s="2">
        <v>0.34</v>
      </c>
      <c r="BN137" s="2">
        <v>0.3</v>
      </c>
      <c r="BO137" s="2">
        <v>0.25</v>
      </c>
      <c r="BP137" s="2">
        <v>0.23</v>
      </c>
      <c r="BQ137" s="2">
        <v>0.17</v>
      </c>
      <c r="BR137" s="2">
        <v>0.18</v>
      </c>
      <c r="BS137" s="2">
        <v>0.32</v>
      </c>
      <c r="BT137" s="2">
        <v>0.22</v>
      </c>
      <c r="BU137" s="2">
        <v>0.22</v>
      </c>
      <c r="BV137" s="2">
        <v>0.31</v>
      </c>
      <c r="BW137" s="2">
        <v>0.25</v>
      </c>
      <c r="BX137" s="2">
        <v>0.25</v>
      </c>
      <c r="BY137" s="2">
        <v>0.22</v>
      </c>
      <c r="BZ137" s="2">
        <v>0.24</v>
      </c>
      <c r="CA137" s="2">
        <v>0.25</v>
      </c>
      <c r="CB137" s="2">
        <v>0.41</v>
      </c>
      <c r="CC137" s="2">
        <v>0.42</v>
      </c>
      <c r="CD137" s="2">
        <v>0.47</v>
      </c>
      <c r="CE137" s="2">
        <v>0.4</v>
      </c>
      <c r="CF137" s="2">
        <v>0.4</v>
      </c>
      <c r="CG137" s="2">
        <v>0.33</v>
      </c>
      <c r="CH137" s="2">
        <v>0.25</v>
      </c>
      <c r="CI137" s="2">
        <v>0.22</v>
      </c>
      <c r="CJ137" s="2">
        <v>0.22</v>
      </c>
      <c r="CK137" s="2">
        <v>0.3</v>
      </c>
      <c r="CL137" s="2">
        <v>0.33</v>
      </c>
      <c r="CM137" s="2">
        <v>0.16</v>
      </c>
      <c r="CN137" s="2">
        <v>0.34</v>
      </c>
      <c r="CO137" s="2">
        <v>0.3</v>
      </c>
      <c r="CP137" s="2">
        <v>0.31</v>
      </c>
      <c r="CQ137" s="2">
        <v>0.27</v>
      </c>
    </row>
    <row r="138" spans="1:98" x14ac:dyDescent="0.2">
      <c r="A138" s="70" t="s">
        <v>12</v>
      </c>
      <c r="B138" s="15">
        <v>0.39500000000000002</v>
      </c>
      <c r="C138" s="2">
        <v>8.34</v>
      </c>
      <c r="D138" s="2">
        <v>9.09</v>
      </c>
      <c r="E138" s="2">
        <v>9.51</v>
      </c>
      <c r="F138" s="2">
        <v>10.83</v>
      </c>
      <c r="G138" s="2">
        <v>8.67</v>
      </c>
      <c r="H138" s="2">
        <v>8.39</v>
      </c>
      <c r="I138" s="2">
        <v>8.4499999999999993</v>
      </c>
      <c r="J138" s="2">
        <v>8.69</v>
      </c>
      <c r="K138" s="2">
        <v>8.59</v>
      </c>
      <c r="L138" s="2">
        <v>8.41</v>
      </c>
      <c r="M138" s="2">
        <v>8.9</v>
      </c>
      <c r="N138" s="2">
        <v>8.77</v>
      </c>
      <c r="O138" s="2">
        <v>8.4700000000000006</v>
      </c>
      <c r="P138" s="2">
        <v>8.76</v>
      </c>
      <c r="Q138" s="2">
        <v>8.69</v>
      </c>
      <c r="R138" s="2">
        <v>8.82</v>
      </c>
      <c r="S138" s="2">
        <v>9.49</v>
      </c>
      <c r="T138" s="2">
        <v>10.41</v>
      </c>
      <c r="U138" s="2">
        <v>8.27</v>
      </c>
      <c r="V138" s="2">
        <v>8.57</v>
      </c>
      <c r="W138" s="2">
        <v>8.25</v>
      </c>
      <c r="X138" s="2">
        <v>8.86</v>
      </c>
      <c r="Y138" s="2">
        <v>7.7</v>
      </c>
      <c r="Z138" s="2">
        <v>8.23</v>
      </c>
      <c r="AA138" s="2">
        <v>9.02</v>
      </c>
      <c r="AB138" s="2">
        <v>8.09</v>
      </c>
      <c r="AC138" s="2">
        <v>9.7200000000000006</v>
      </c>
      <c r="AD138" s="2">
        <v>8.67</v>
      </c>
      <c r="AE138" s="2">
        <v>8.43</v>
      </c>
      <c r="AF138" s="2">
        <v>8.39</v>
      </c>
      <c r="AG138" s="2">
        <v>9.19</v>
      </c>
      <c r="AH138" s="2">
        <v>9.0399999999999991</v>
      </c>
      <c r="AI138" s="2">
        <v>8.41</v>
      </c>
      <c r="AJ138" s="2">
        <v>8.15</v>
      </c>
      <c r="AK138" s="2">
        <v>8.73</v>
      </c>
      <c r="AL138" s="2">
        <v>9.82</v>
      </c>
      <c r="AM138" s="2">
        <v>10.48</v>
      </c>
      <c r="AN138" s="2">
        <v>9.3800000000000008</v>
      </c>
      <c r="AO138" s="2">
        <v>8.73</v>
      </c>
      <c r="AP138" s="2">
        <v>8.89</v>
      </c>
      <c r="AQ138" s="2">
        <v>9.84</v>
      </c>
      <c r="AR138" s="2">
        <v>9.3699999999999992</v>
      </c>
      <c r="AS138" s="2">
        <v>9.91</v>
      </c>
      <c r="AT138" s="2">
        <v>8.56</v>
      </c>
      <c r="AU138" s="2">
        <v>8.9499999999999993</v>
      </c>
      <c r="AV138" s="2">
        <v>8.5399999999999991</v>
      </c>
      <c r="AW138" s="2">
        <v>10.92</v>
      </c>
      <c r="AX138" s="2">
        <v>11.62</v>
      </c>
      <c r="AY138" s="2">
        <v>8.8000000000000007</v>
      </c>
      <c r="AZ138" s="2">
        <v>10.79</v>
      </c>
      <c r="BA138" s="2">
        <v>11.52</v>
      </c>
      <c r="BB138" s="2">
        <v>11.46</v>
      </c>
      <c r="BC138" s="2">
        <v>8.42</v>
      </c>
      <c r="BD138" s="2">
        <v>11.16</v>
      </c>
      <c r="BE138" s="2">
        <v>10.89</v>
      </c>
      <c r="BF138" s="2">
        <v>13.57</v>
      </c>
      <c r="BG138" s="2">
        <v>14.82</v>
      </c>
      <c r="BH138" s="2">
        <v>13.49</v>
      </c>
      <c r="BI138" s="2">
        <v>8.39</v>
      </c>
      <c r="BJ138" s="2">
        <v>8.42</v>
      </c>
      <c r="BK138" s="2">
        <v>9.06</v>
      </c>
      <c r="BL138" s="2">
        <v>9.49</v>
      </c>
      <c r="BM138" s="2">
        <v>8.94</v>
      </c>
      <c r="BN138" s="2">
        <v>9.14</v>
      </c>
      <c r="BO138" s="2">
        <v>14.28</v>
      </c>
      <c r="BP138" s="2">
        <v>12.14</v>
      </c>
      <c r="BQ138" s="2">
        <v>14.34</v>
      </c>
      <c r="BR138" s="2">
        <v>15.12</v>
      </c>
      <c r="BS138" s="2">
        <v>8.68</v>
      </c>
      <c r="BT138" s="2">
        <v>4.9400000000000004</v>
      </c>
      <c r="BU138" s="2">
        <v>4.5</v>
      </c>
      <c r="BV138" s="2">
        <v>9.42</v>
      </c>
      <c r="BW138" s="2">
        <v>5.64</v>
      </c>
      <c r="BX138" s="2">
        <v>6.15</v>
      </c>
      <c r="BY138" s="2">
        <v>4.5599999999999996</v>
      </c>
      <c r="BZ138" s="2">
        <v>3.94</v>
      </c>
      <c r="CA138" s="2">
        <v>3.98</v>
      </c>
      <c r="CB138" s="2">
        <v>14.2</v>
      </c>
      <c r="CC138" s="2">
        <v>19.75</v>
      </c>
      <c r="CD138" s="2">
        <v>21.53</v>
      </c>
      <c r="CE138" s="2">
        <v>11.24</v>
      </c>
      <c r="CF138" s="2">
        <v>10.9</v>
      </c>
      <c r="CG138" s="2">
        <v>16.27</v>
      </c>
      <c r="CH138" s="2">
        <v>5.53</v>
      </c>
      <c r="CI138" s="2">
        <v>10.1</v>
      </c>
      <c r="CJ138" s="2">
        <v>10</v>
      </c>
      <c r="CK138" s="2">
        <v>5.19</v>
      </c>
      <c r="CL138" s="2">
        <v>8.74</v>
      </c>
      <c r="CM138" s="2">
        <v>5.1100000000000003</v>
      </c>
      <c r="CN138" s="2">
        <v>8.64</v>
      </c>
      <c r="CO138" s="2">
        <v>8.73</v>
      </c>
      <c r="CP138" s="2">
        <v>8.3800000000000008</v>
      </c>
      <c r="CQ138" s="2">
        <v>8.48</v>
      </c>
    </row>
    <row r="139" spans="1:98" x14ac:dyDescent="0.2">
      <c r="A139" s="70" t="s">
        <v>13</v>
      </c>
      <c r="B139" s="15">
        <v>3.2450000000000001</v>
      </c>
      <c r="C139" s="2">
        <v>6.36</v>
      </c>
      <c r="D139" s="2">
        <v>7.52</v>
      </c>
      <c r="E139" s="2">
        <v>7.84</v>
      </c>
      <c r="F139" s="2">
        <v>7.75</v>
      </c>
      <c r="G139" s="2">
        <v>6.98</v>
      </c>
      <c r="H139" s="2">
        <v>7.07</v>
      </c>
      <c r="I139" s="2">
        <v>6.52</v>
      </c>
      <c r="J139" s="2">
        <v>6.58</v>
      </c>
      <c r="K139" s="2">
        <v>6.69</v>
      </c>
      <c r="L139" s="2">
        <v>6.32</v>
      </c>
      <c r="M139" s="2">
        <v>6.14</v>
      </c>
      <c r="N139" s="2">
        <v>6.24</v>
      </c>
      <c r="O139" s="2">
        <v>6.6</v>
      </c>
      <c r="P139" s="2">
        <v>7.53</v>
      </c>
      <c r="Q139" s="2">
        <v>7.54</v>
      </c>
      <c r="R139" s="2">
        <v>7.76</v>
      </c>
      <c r="S139" s="2">
        <v>8.19</v>
      </c>
      <c r="T139" s="2">
        <v>7.84</v>
      </c>
      <c r="U139" s="2">
        <v>6.81</v>
      </c>
      <c r="V139" s="2">
        <v>6.04</v>
      </c>
      <c r="W139" s="2">
        <v>6.17</v>
      </c>
      <c r="X139" s="2">
        <v>6.57</v>
      </c>
      <c r="Y139" s="2">
        <v>6.63</v>
      </c>
      <c r="Z139" s="2">
        <v>6.23</v>
      </c>
      <c r="AA139" s="2">
        <v>7.57</v>
      </c>
      <c r="AB139" s="2">
        <v>6.35</v>
      </c>
      <c r="AC139" s="2">
        <v>8.02</v>
      </c>
      <c r="AD139" s="2">
        <v>7.83</v>
      </c>
      <c r="AE139" s="2">
        <v>6.45</v>
      </c>
      <c r="AF139" s="2">
        <v>6.07</v>
      </c>
      <c r="AG139" s="2">
        <v>5.74</v>
      </c>
      <c r="AH139" s="2">
        <v>5.86</v>
      </c>
      <c r="AI139" s="2">
        <v>6.38</v>
      </c>
      <c r="AJ139" s="2">
        <v>6.5</v>
      </c>
      <c r="AK139" s="2">
        <v>6.27</v>
      </c>
      <c r="AL139" s="2">
        <v>5.77</v>
      </c>
      <c r="AM139" s="2">
        <v>5.76</v>
      </c>
      <c r="AN139" s="2">
        <v>7.39</v>
      </c>
      <c r="AO139" s="2">
        <v>6.31</v>
      </c>
      <c r="AP139" s="2">
        <v>5.26</v>
      </c>
      <c r="AQ139" s="2">
        <v>5.9</v>
      </c>
      <c r="AR139" s="2">
        <v>5.13</v>
      </c>
      <c r="AS139" s="2">
        <v>5.86</v>
      </c>
      <c r="AT139" s="2">
        <v>6.04</v>
      </c>
      <c r="AU139" s="2">
        <v>6.37</v>
      </c>
      <c r="AV139" s="2">
        <v>5.62</v>
      </c>
      <c r="AW139" s="2">
        <v>3.64</v>
      </c>
      <c r="AX139" s="2">
        <v>3.44</v>
      </c>
      <c r="AY139" s="2">
        <v>6.15</v>
      </c>
      <c r="AZ139" s="2">
        <v>5.86</v>
      </c>
      <c r="BA139" s="2">
        <v>6.04</v>
      </c>
      <c r="BB139" s="2">
        <v>5.39</v>
      </c>
      <c r="BC139" s="2">
        <v>5.88</v>
      </c>
      <c r="BD139" s="2">
        <v>4.24</v>
      </c>
      <c r="BE139" s="2">
        <v>4.3099999999999996</v>
      </c>
      <c r="BF139" s="2">
        <v>3.63</v>
      </c>
      <c r="BG139" s="2">
        <v>3.44</v>
      </c>
      <c r="BH139" s="2">
        <v>3.93</v>
      </c>
      <c r="BI139" s="2">
        <v>6.17</v>
      </c>
      <c r="BJ139" s="2">
        <v>6.22</v>
      </c>
      <c r="BK139" s="2">
        <v>5.75</v>
      </c>
      <c r="BL139" s="2">
        <v>5.18</v>
      </c>
      <c r="BM139" s="2">
        <v>6.36</v>
      </c>
      <c r="BN139" s="2">
        <v>5.9</v>
      </c>
      <c r="BO139" s="2">
        <v>4.4800000000000004</v>
      </c>
      <c r="BP139" s="2">
        <v>4.3899999999999997</v>
      </c>
      <c r="BQ139" s="2">
        <v>4.59</v>
      </c>
      <c r="BR139" s="2">
        <v>4.62</v>
      </c>
      <c r="BS139" s="2">
        <v>6.24</v>
      </c>
      <c r="BT139" s="2">
        <v>6.86</v>
      </c>
      <c r="BU139" s="2">
        <v>8.89</v>
      </c>
      <c r="BV139" s="2">
        <v>6.2</v>
      </c>
      <c r="BW139" s="2">
        <v>6.62</v>
      </c>
      <c r="BX139" s="2">
        <v>6.67</v>
      </c>
      <c r="BY139" s="2">
        <v>6.59</v>
      </c>
      <c r="BZ139" s="2">
        <v>8.7799999999999994</v>
      </c>
      <c r="CA139" s="2">
        <v>8.75</v>
      </c>
      <c r="CB139" s="2">
        <v>4.8499999999999996</v>
      </c>
      <c r="CC139" s="2">
        <v>5.44</v>
      </c>
      <c r="CD139" s="2">
        <v>4.9000000000000004</v>
      </c>
      <c r="CE139" s="2">
        <v>4.83</v>
      </c>
      <c r="CF139" s="2">
        <v>4.9800000000000004</v>
      </c>
      <c r="CG139" s="2">
        <v>4.72</v>
      </c>
      <c r="CH139" s="2">
        <v>6.84</v>
      </c>
      <c r="CI139" s="2">
        <v>6.06</v>
      </c>
      <c r="CJ139" s="2">
        <v>7.44</v>
      </c>
      <c r="CK139" s="2">
        <v>6.94</v>
      </c>
      <c r="CL139" s="2">
        <v>6.25</v>
      </c>
      <c r="CM139" s="2">
        <v>7.62</v>
      </c>
      <c r="CN139" s="2">
        <v>6.39</v>
      </c>
      <c r="CO139" s="2">
        <v>6.53</v>
      </c>
      <c r="CP139" s="2">
        <v>5.75</v>
      </c>
      <c r="CQ139" s="2">
        <v>6.36</v>
      </c>
    </row>
    <row r="140" spans="1:98" ht="18" x14ac:dyDescent="0.25">
      <c r="A140" s="70" t="s">
        <v>197</v>
      </c>
      <c r="B140" s="15">
        <v>4.0999999999999996</v>
      </c>
      <c r="C140" s="2">
        <v>2.8</v>
      </c>
      <c r="D140" s="2">
        <v>2.2999999999999998</v>
      </c>
      <c r="E140" s="2">
        <v>2.8</v>
      </c>
      <c r="F140" s="2">
        <v>2.4</v>
      </c>
      <c r="G140" s="2">
        <v>2.8</v>
      </c>
      <c r="H140" s="2">
        <v>2.9</v>
      </c>
      <c r="I140" s="2">
        <v>2.9</v>
      </c>
      <c r="J140" s="2">
        <v>2.5</v>
      </c>
      <c r="K140" s="2">
        <v>3.1</v>
      </c>
      <c r="L140" s="2">
        <v>3.1</v>
      </c>
      <c r="M140" s="2">
        <v>2.4</v>
      </c>
      <c r="N140" s="2">
        <v>2.7</v>
      </c>
      <c r="O140" s="2">
        <v>3.2</v>
      </c>
      <c r="P140" s="2">
        <v>3</v>
      </c>
      <c r="Q140" s="2">
        <v>2.9</v>
      </c>
      <c r="R140" s="2">
        <v>3</v>
      </c>
      <c r="S140" s="2">
        <v>2.8</v>
      </c>
      <c r="T140" s="2">
        <v>2.5</v>
      </c>
      <c r="U140" s="2">
        <v>3</v>
      </c>
      <c r="V140" s="2">
        <v>3.2</v>
      </c>
      <c r="W140" s="2">
        <v>2.9</v>
      </c>
      <c r="X140" s="2">
        <v>2.9</v>
      </c>
      <c r="Y140" s="2">
        <v>2.5</v>
      </c>
      <c r="Z140" s="2">
        <v>3.1</v>
      </c>
      <c r="AA140" s="2">
        <v>2.7</v>
      </c>
      <c r="AB140" s="2">
        <v>2.8</v>
      </c>
      <c r="AC140" s="2">
        <v>2.8</v>
      </c>
      <c r="AD140" s="2">
        <v>2.9</v>
      </c>
      <c r="AE140" s="2">
        <v>3</v>
      </c>
      <c r="AF140" s="2">
        <v>3.1</v>
      </c>
      <c r="AG140" s="2">
        <v>2.5</v>
      </c>
      <c r="AH140" s="2">
        <v>2.5</v>
      </c>
      <c r="AI140" s="2">
        <v>3.1</v>
      </c>
      <c r="AJ140" s="2">
        <v>3.1</v>
      </c>
      <c r="AK140" s="2">
        <v>3</v>
      </c>
      <c r="AL140" s="2">
        <v>2.4</v>
      </c>
      <c r="AM140" s="2">
        <v>2.5</v>
      </c>
      <c r="AN140" s="2">
        <v>3.1</v>
      </c>
      <c r="AO140" s="2">
        <v>3.3</v>
      </c>
      <c r="AP140" s="2">
        <v>3.1</v>
      </c>
      <c r="AQ140" s="2">
        <v>3.3</v>
      </c>
      <c r="AR140" s="2">
        <v>2.6</v>
      </c>
      <c r="AS140" s="2">
        <v>3</v>
      </c>
      <c r="AT140" s="2">
        <v>3</v>
      </c>
      <c r="AU140" s="2">
        <v>2.9</v>
      </c>
      <c r="AV140" s="2">
        <v>3.4</v>
      </c>
      <c r="AW140" s="2">
        <v>3.3</v>
      </c>
      <c r="AX140" s="2">
        <v>2.9</v>
      </c>
      <c r="AY140" s="2">
        <v>3.5</v>
      </c>
      <c r="AZ140" s="2">
        <v>3.6</v>
      </c>
      <c r="BA140" s="2">
        <v>3.6</v>
      </c>
      <c r="BB140" s="2">
        <v>3</v>
      </c>
      <c r="BC140" s="2">
        <v>2.8</v>
      </c>
      <c r="BD140" s="2">
        <v>2.9</v>
      </c>
      <c r="BE140" s="2">
        <v>3.2</v>
      </c>
      <c r="BF140" s="2">
        <v>2.6</v>
      </c>
      <c r="BG140" s="2">
        <v>2.2999999999999998</v>
      </c>
      <c r="BH140" s="2">
        <v>3</v>
      </c>
      <c r="BI140" s="2">
        <v>2.9</v>
      </c>
      <c r="BJ140" s="2">
        <v>3.2</v>
      </c>
      <c r="BK140" s="2">
        <v>3.3</v>
      </c>
      <c r="BL140" s="2">
        <v>3.3</v>
      </c>
      <c r="BM140" s="2">
        <v>3.2</v>
      </c>
      <c r="BN140" s="2">
        <v>3.2</v>
      </c>
      <c r="BO140" s="2">
        <v>2.4</v>
      </c>
      <c r="BP140" s="2">
        <v>2.8</v>
      </c>
      <c r="BQ140" s="2">
        <v>2.6</v>
      </c>
      <c r="BR140" s="2">
        <v>2.5</v>
      </c>
      <c r="BS140" s="2">
        <v>3.4</v>
      </c>
      <c r="BT140" s="2">
        <v>5.0999999999999996</v>
      </c>
      <c r="BU140" s="2">
        <v>5</v>
      </c>
      <c r="BV140" s="2">
        <v>3.5</v>
      </c>
      <c r="BW140" s="2">
        <v>4.5</v>
      </c>
      <c r="BX140" s="2">
        <v>4.2</v>
      </c>
      <c r="BY140" s="2">
        <v>5.3</v>
      </c>
      <c r="BZ140" s="2">
        <v>5</v>
      </c>
      <c r="CA140" s="2">
        <v>5</v>
      </c>
      <c r="CB140" s="2">
        <v>2.2999999999999998</v>
      </c>
      <c r="CC140" s="2">
        <v>0.4</v>
      </c>
      <c r="CD140" s="2">
        <v>0</v>
      </c>
      <c r="CE140" s="2">
        <v>3.3</v>
      </c>
      <c r="CF140" s="2">
        <v>3</v>
      </c>
      <c r="CG140" s="2">
        <v>1.6</v>
      </c>
      <c r="CH140" s="2">
        <v>1.6</v>
      </c>
      <c r="CI140" s="2">
        <v>2.8</v>
      </c>
      <c r="CJ140" s="2">
        <v>2.7</v>
      </c>
      <c r="CK140" s="2">
        <v>1.4</v>
      </c>
      <c r="CL140" s="2">
        <v>3.2</v>
      </c>
      <c r="CM140" s="2">
        <v>3.3</v>
      </c>
      <c r="CN140" s="2">
        <v>3</v>
      </c>
      <c r="CO140" s="2">
        <v>3.4</v>
      </c>
      <c r="CP140" s="2">
        <v>3.3</v>
      </c>
      <c r="CQ140" s="2">
        <v>3.4</v>
      </c>
    </row>
    <row r="141" spans="1:98" ht="18" x14ac:dyDescent="0.25">
      <c r="A141" s="70" t="s">
        <v>198</v>
      </c>
      <c r="B141" s="15">
        <v>4.2750000000000004</v>
      </c>
      <c r="C141" s="2">
        <v>0.48</v>
      </c>
      <c r="D141" s="2">
        <v>0.14000000000000001</v>
      </c>
      <c r="E141" s="2">
        <v>0.12</v>
      </c>
      <c r="F141" s="2">
        <v>7.0000000000000007E-2</v>
      </c>
      <c r="G141" s="2">
        <v>0.43</v>
      </c>
      <c r="H141" s="2">
        <v>0.49</v>
      </c>
      <c r="I141" s="2">
        <v>0.45</v>
      </c>
      <c r="J141" s="2">
        <v>0.43</v>
      </c>
      <c r="K141" s="2">
        <v>0.48</v>
      </c>
      <c r="L141" s="2">
        <v>0.44</v>
      </c>
      <c r="M141" s="2">
        <v>0.38</v>
      </c>
      <c r="N141" s="2">
        <v>0.37</v>
      </c>
      <c r="O141" s="2">
        <v>0.41</v>
      </c>
      <c r="P141" s="2">
        <v>0.19</v>
      </c>
      <c r="Q141" s="2">
        <v>0.19</v>
      </c>
      <c r="R141" s="2">
        <v>0.18</v>
      </c>
      <c r="S141" s="2">
        <v>0.13</v>
      </c>
      <c r="T141" s="2">
        <v>0.1</v>
      </c>
      <c r="U141" s="2">
        <v>0.33</v>
      </c>
      <c r="V141" s="2">
        <v>0.47</v>
      </c>
      <c r="W141" s="2">
        <v>0.49</v>
      </c>
      <c r="X141" s="2">
        <v>0.4</v>
      </c>
      <c r="Y141" s="2">
        <v>0.54</v>
      </c>
      <c r="Z141" s="2">
        <v>0.45</v>
      </c>
      <c r="AA141" s="2">
        <v>0.28999999999999998</v>
      </c>
      <c r="AB141" s="2">
        <v>0.51</v>
      </c>
      <c r="AC141" s="2">
        <v>0.16</v>
      </c>
      <c r="AD141" s="2">
        <v>0.23</v>
      </c>
      <c r="AE141" s="2">
        <v>0.44</v>
      </c>
      <c r="AF141" s="2">
        <v>0.47</v>
      </c>
      <c r="AG141" s="2">
        <v>0.35</v>
      </c>
      <c r="AH141" s="2">
        <v>0.34</v>
      </c>
      <c r="AI141" s="2">
        <v>0.47</v>
      </c>
      <c r="AJ141" s="2">
        <v>0.45</v>
      </c>
      <c r="AK141" s="2">
        <v>0.42</v>
      </c>
      <c r="AL141" s="2">
        <v>0.35</v>
      </c>
      <c r="AM141" s="2">
        <v>0.36</v>
      </c>
      <c r="AN141" s="2">
        <v>0.2</v>
      </c>
      <c r="AO141" s="2">
        <v>0.45</v>
      </c>
      <c r="AP141" s="2">
        <v>0.31</v>
      </c>
      <c r="AQ141" s="2">
        <v>0.41</v>
      </c>
      <c r="AR141" s="2">
        <v>0.18</v>
      </c>
      <c r="AS141" s="2">
        <v>0.2</v>
      </c>
      <c r="AT141" s="2">
        <v>0.4</v>
      </c>
      <c r="AU141" s="2">
        <v>0.34</v>
      </c>
      <c r="AV141" s="2">
        <v>0.4</v>
      </c>
      <c r="AW141" s="2">
        <v>7.0000000000000007E-2</v>
      </c>
      <c r="AX141" s="2">
        <v>0.04</v>
      </c>
      <c r="AY141" s="2">
        <v>0.42</v>
      </c>
      <c r="AZ141" s="2">
        <v>0.35</v>
      </c>
      <c r="BA141" s="2">
        <v>0.35</v>
      </c>
      <c r="BB141" s="2">
        <v>0.45</v>
      </c>
      <c r="BC141" s="2">
        <v>0.49</v>
      </c>
      <c r="BD141" s="2">
        <v>0.36</v>
      </c>
      <c r="BE141" s="2">
        <v>0.35</v>
      </c>
      <c r="BF141" s="2">
        <v>0.32</v>
      </c>
      <c r="BG141" s="2">
        <v>0.33</v>
      </c>
      <c r="BH141" s="2">
        <v>0.3</v>
      </c>
      <c r="BI141" s="2">
        <v>0.44</v>
      </c>
      <c r="BJ141" s="2">
        <v>0.46</v>
      </c>
      <c r="BK141" s="2">
        <v>0.41</v>
      </c>
      <c r="BL141" s="2">
        <v>0.43</v>
      </c>
      <c r="BM141" s="2">
        <v>0.42</v>
      </c>
      <c r="BN141" s="2">
        <v>0.43</v>
      </c>
      <c r="BO141" s="2">
        <v>0.35</v>
      </c>
      <c r="BP141" s="2">
        <v>0.4</v>
      </c>
      <c r="BQ141" s="2">
        <v>0.28999999999999998</v>
      </c>
      <c r="BR141" s="2">
        <v>0.24</v>
      </c>
      <c r="BS141" s="2">
        <v>0.43</v>
      </c>
      <c r="BT141" s="2">
        <v>0.54</v>
      </c>
      <c r="BU141" s="2">
        <v>0.56999999999999995</v>
      </c>
      <c r="BV141" s="2">
        <v>0.4</v>
      </c>
      <c r="BW141" s="2">
        <v>0.56000000000000005</v>
      </c>
      <c r="BX141" s="2">
        <v>0.53</v>
      </c>
      <c r="BY141" s="2">
        <v>0.51</v>
      </c>
      <c r="BZ141" s="2">
        <v>0.53</v>
      </c>
      <c r="CA141" s="2">
        <v>0.53</v>
      </c>
      <c r="CB141" s="2">
        <v>0.16</v>
      </c>
      <c r="CC141" s="2">
        <v>0.01</v>
      </c>
      <c r="CD141" s="2">
        <v>0</v>
      </c>
      <c r="CE141" s="2">
        <v>0.27</v>
      </c>
      <c r="CF141" s="2">
        <v>0.27</v>
      </c>
      <c r="CG141" s="2">
        <v>0.19</v>
      </c>
      <c r="CH141" s="2">
        <v>0.19</v>
      </c>
      <c r="CI141" s="2">
        <v>0.76</v>
      </c>
      <c r="CJ141" s="2">
        <v>0.74</v>
      </c>
      <c r="CK141" s="2">
        <v>0.4</v>
      </c>
      <c r="CL141" s="2">
        <v>0.39</v>
      </c>
      <c r="CM141" s="2">
        <v>0.65</v>
      </c>
      <c r="CN141" s="2">
        <v>0.38</v>
      </c>
      <c r="CO141" s="2">
        <v>0.41</v>
      </c>
      <c r="CP141" s="2">
        <v>0.51</v>
      </c>
      <c r="CQ141" s="2">
        <v>0.56000000000000005</v>
      </c>
    </row>
    <row r="142" spans="1:98" ht="18" x14ac:dyDescent="0.25">
      <c r="A142" s="70" t="s">
        <v>199</v>
      </c>
      <c r="B142" s="15">
        <v>0.215</v>
      </c>
      <c r="C142" s="2">
        <v>0.87</v>
      </c>
      <c r="D142" s="2">
        <v>0.72</v>
      </c>
      <c r="E142" s="2">
        <v>0.56999999999999995</v>
      </c>
      <c r="F142" s="2">
        <v>0.52</v>
      </c>
      <c r="G142" s="2">
        <v>0.8</v>
      </c>
      <c r="H142" s="2">
        <v>0.85</v>
      </c>
      <c r="I142" s="2">
        <v>0.81</v>
      </c>
      <c r="J142" s="2">
        <v>0.87</v>
      </c>
      <c r="K142" s="2">
        <v>0.78</v>
      </c>
      <c r="L142" s="2">
        <v>0.86</v>
      </c>
      <c r="M142" s="2">
        <v>0.68</v>
      </c>
      <c r="N142" s="2">
        <v>0.73</v>
      </c>
      <c r="O142" s="2">
        <v>0.83</v>
      </c>
      <c r="P142" s="2">
        <v>0.65</v>
      </c>
      <c r="Q142" s="2">
        <v>0.63</v>
      </c>
      <c r="R142" s="2">
        <v>0.62</v>
      </c>
      <c r="S142" s="2">
        <v>0.56999999999999995</v>
      </c>
      <c r="T142" s="2">
        <v>0.56000000000000005</v>
      </c>
      <c r="U142" s="2">
        <v>0.75</v>
      </c>
      <c r="V142" s="2">
        <v>0.81</v>
      </c>
      <c r="W142" s="2">
        <v>0.91</v>
      </c>
      <c r="X142" s="2">
        <v>0.66</v>
      </c>
      <c r="Y142" s="2">
        <v>1.19</v>
      </c>
      <c r="Z142" s="2">
        <v>0.97</v>
      </c>
      <c r="AA142" s="2">
        <v>0.82</v>
      </c>
      <c r="AB142" s="2">
        <v>1.03</v>
      </c>
      <c r="AC142" s="2">
        <v>0.65</v>
      </c>
      <c r="AD142" s="2">
        <v>0.74</v>
      </c>
      <c r="AE142" s="2">
        <v>0.79</v>
      </c>
      <c r="AF142" s="2">
        <v>0.88</v>
      </c>
      <c r="AG142" s="2">
        <v>0.8</v>
      </c>
      <c r="AH142" s="2">
        <v>0.74</v>
      </c>
      <c r="AI142" s="2">
        <v>0.95</v>
      </c>
      <c r="AJ142" s="2">
        <v>0.83</v>
      </c>
      <c r="AK142" s="2">
        <v>0.77</v>
      </c>
      <c r="AL142" s="2">
        <v>0.71</v>
      </c>
      <c r="AM142" s="2">
        <v>0.8</v>
      </c>
      <c r="AN142" s="2">
        <v>0.53</v>
      </c>
      <c r="AO142" s="2">
        <v>0.75</v>
      </c>
      <c r="AP142" s="2">
        <v>1.1200000000000001</v>
      </c>
      <c r="AQ142" s="2">
        <v>0.8</v>
      </c>
      <c r="AR142" s="2">
        <v>1.1399999999999999</v>
      </c>
      <c r="AS142" s="2">
        <v>1.08</v>
      </c>
      <c r="AT142" s="2">
        <v>1.06</v>
      </c>
      <c r="AU142" s="2">
        <v>1.0900000000000001</v>
      </c>
      <c r="AV142" s="2">
        <v>0.96</v>
      </c>
      <c r="AW142" s="2">
        <v>1.24</v>
      </c>
      <c r="AX142" s="2">
        <v>1.2</v>
      </c>
      <c r="AY142" s="2">
        <v>1.02</v>
      </c>
      <c r="AZ142" s="2">
        <v>1.1299999999999999</v>
      </c>
      <c r="BA142" s="2">
        <v>1.05</v>
      </c>
      <c r="BB142" s="2">
        <v>0.81</v>
      </c>
      <c r="BC142" s="2">
        <v>0.87</v>
      </c>
      <c r="BD142" s="2">
        <v>0.94</v>
      </c>
      <c r="BE142" s="2">
        <v>1</v>
      </c>
      <c r="BF142" s="2">
        <v>0.97</v>
      </c>
      <c r="BG142" s="2">
        <v>0.97</v>
      </c>
      <c r="BH142" s="2">
        <v>0.94</v>
      </c>
      <c r="BI142" s="2">
        <v>0.95</v>
      </c>
      <c r="BJ142" s="2">
        <v>0.9</v>
      </c>
      <c r="BK142" s="2">
        <v>0.98</v>
      </c>
      <c r="BL142" s="2">
        <v>0.91</v>
      </c>
      <c r="BM142" s="2">
        <v>1.02</v>
      </c>
      <c r="BN142" s="2">
        <v>0.98</v>
      </c>
      <c r="BO142" s="2">
        <v>0.94</v>
      </c>
      <c r="BP142" s="2">
        <v>1.04</v>
      </c>
      <c r="BQ142" s="2">
        <v>0.95</v>
      </c>
      <c r="BR142" s="2">
        <v>1.04</v>
      </c>
      <c r="BS142" s="2">
        <v>0.88</v>
      </c>
      <c r="BT142" s="2">
        <v>2.63</v>
      </c>
      <c r="BU142" s="2">
        <v>5.19</v>
      </c>
      <c r="BV142" s="2">
        <v>0.84</v>
      </c>
      <c r="BW142" s="2">
        <v>1.74</v>
      </c>
      <c r="BX142" s="2">
        <v>1.79</v>
      </c>
      <c r="BY142" s="2">
        <v>2.64</v>
      </c>
      <c r="BZ142" s="2">
        <v>5.07</v>
      </c>
      <c r="CA142" s="2">
        <v>5.05</v>
      </c>
      <c r="CB142" s="2">
        <v>0.99</v>
      </c>
      <c r="CC142" s="2">
        <v>0.59</v>
      </c>
      <c r="CD142" s="2">
        <v>0.49</v>
      </c>
      <c r="CE142" s="2">
        <v>0.75</v>
      </c>
      <c r="CF142" s="2">
        <v>0.86</v>
      </c>
      <c r="CG142" s="2">
        <v>0.28999999999999998</v>
      </c>
      <c r="CH142" s="2">
        <v>5.61</v>
      </c>
      <c r="CI142" s="2">
        <v>2.72</v>
      </c>
      <c r="CJ142" s="2">
        <v>4.5</v>
      </c>
      <c r="CK142" s="2">
        <v>4.6900000000000004</v>
      </c>
      <c r="CL142" s="2">
        <v>0.96</v>
      </c>
      <c r="CM142" s="2">
        <v>4.66</v>
      </c>
      <c r="CN142" s="2">
        <v>1.38</v>
      </c>
      <c r="CO142" s="2">
        <v>1.39</v>
      </c>
      <c r="CP142" s="2">
        <v>1.23</v>
      </c>
      <c r="CQ142" s="2">
        <v>2.41</v>
      </c>
    </row>
    <row r="143" spans="1:98" x14ac:dyDescent="0.2">
      <c r="A143" s="68" t="s">
        <v>19</v>
      </c>
      <c r="B143" s="15">
        <v>98.39</v>
      </c>
      <c r="C143" s="15">
        <f t="shared" ref="C143:BN143" si="18">SUM(C133:C142)</f>
        <v>92.23</v>
      </c>
      <c r="D143" s="15">
        <f t="shared" si="18"/>
        <v>95.410000000000011</v>
      </c>
      <c r="E143" s="15">
        <f t="shared" si="18"/>
        <v>96.77000000000001</v>
      </c>
      <c r="F143" s="15">
        <f>SUM(F133:F142)</f>
        <v>97.829999999999984</v>
      </c>
      <c r="G143" s="15">
        <f t="shared" si="18"/>
        <v>93.38000000000001</v>
      </c>
      <c r="H143" s="15">
        <f t="shared" si="18"/>
        <v>93.11999999999999</v>
      </c>
      <c r="I143" s="15">
        <f t="shared" si="18"/>
        <v>94</v>
      </c>
      <c r="J143" s="15">
        <f t="shared" si="18"/>
        <v>92.860000000000014</v>
      </c>
      <c r="K143" s="15">
        <f t="shared" si="18"/>
        <v>92.58</v>
      </c>
      <c r="L143" s="15">
        <f t="shared" si="18"/>
        <v>92.509999999999977</v>
      </c>
      <c r="M143" s="15">
        <f t="shared" si="18"/>
        <v>92.670000000000016</v>
      </c>
      <c r="N143" s="15">
        <f t="shared" si="18"/>
        <v>93.04</v>
      </c>
      <c r="O143" s="15">
        <f t="shared" si="18"/>
        <v>92.63</v>
      </c>
      <c r="P143" s="15">
        <f t="shared" si="18"/>
        <v>95.27000000000001</v>
      </c>
      <c r="Q143" s="15">
        <f t="shared" si="18"/>
        <v>95.600000000000009</v>
      </c>
      <c r="R143" s="15">
        <f t="shared" si="18"/>
        <v>96.310000000000016</v>
      </c>
      <c r="S143" s="15">
        <f t="shared" si="18"/>
        <v>97.849999999999966</v>
      </c>
      <c r="T143" s="15">
        <f t="shared" si="18"/>
        <v>97.749999999999986</v>
      </c>
      <c r="U143" s="15">
        <f t="shared" si="18"/>
        <v>92.77</v>
      </c>
      <c r="V143" s="15">
        <f t="shared" si="18"/>
        <v>91.890000000000015</v>
      </c>
      <c r="W143" s="15">
        <f t="shared" si="18"/>
        <v>90.98</v>
      </c>
      <c r="X143" s="15">
        <f t="shared" si="18"/>
        <v>94.509999999999991</v>
      </c>
      <c r="Y143" s="15">
        <f t="shared" si="18"/>
        <v>90.62</v>
      </c>
      <c r="Z143" s="15">
        <f t="shared" si="18"/>
        <v>90.97</v>
      </c>
      <c r="AA143" s="15">
        <f t="shared" si="18"/>
        <v>95.510000000000019</v>
      </c>
      <c r="AB143" s="15">
        <f t="shared" si="18"/>
        <v>90.72</v>
      </c>
      <c r="AC143" s="15">
        <f t="shared" si="18"/>
        <v>97.76</v>
      </c>
      <c r="AD143" s="15">
        <f t="shared" si="18"/>
        <v>94.63000000000001</v>
      </c>
      <c r="AE143" s="15">
        <f t="shared" si="18"/>
        <v>92.12</v>
      </c>
      <c r="AF143" s="15">
        <f t="shared" si="18"/>
        <v>92.34</v>
      </c>
      <c r="AG143" s="15">
        <f t="shared" si="18"/>
        <v>89.35</v>
      </c>
      <c r="AH143" s="15">
        <f t="shared" si="18"/>
        <v>90.09</v>
      </c>
      <c r="AI143" s="15">
        <f t="shared" si="18"/>
        <v>93.52</v>
      </c>
      <c r="AJ143" s="15">
        <f t="shared" si="18"/>
        <v>92.53</v>
      </c>
      <c r="AK143" s="15">
        <f t="shared" si="18"/>
        <v>94.23</v>
      </c>
      <c r="AL143" s="15">
        <f t="shared" si="18"/>
        <v>87.679999999999978</v>
      </c>
      <c r="AM143" s="15">
        <f t="shared" si="18"/>
        <v>84.640000000000015</v>
      </c>
      <c r="AN143" s="15">
        <f t="shared" si="18"/>
        <v>95.399999999999991</v>
      </c>
      <c r="AO143" s="15">
        <f t="shared" si="18"/>
        <v>94.93</v>
      </c>
      <c r="AP143" s="15">
        <f t="shared" si="18"/>
        <v>90.52000000000001</v>
      </c>
      <c r="AQ143" s="15">
        <f t="shared" si="18"/>
        <v>93.679999999999978</v>
      </c>
      <c r="AR143" s="15">
        <f t="shared" si="18"/>
        <v>89.350000000000009</v>
      </c>
      <c r="AS143" s="15">
        <f t="shared" si="18"/>
        <v>90.97999999999999</v>
      </c>
      <c r="AT143" s="15">
        <f t="shared" si="18"/>
        <v>91.660000000000025</v>
      </c>
      <c r="AU143" s="15">
        <f t="shared" si="18"/>
        <v>90.590000000000032</v>
      </c>
      <c r="AV143" s="15">
        <f t="shared" si="18"/>
        <v>91.190000000000012</v>
      </c>
      <c r="AW143" s="15">
        <f t="shared" si="18"/>
        <v>95.909999999999982</v>
      </c>
      <c r="AX143" s="15">
        <f t="shared" si="18"/>
        <v>96.18</v>
      </c>
      <c r="AY143" s="15">
        <f t="shared" si="18"/>
        <v>90.57</v>
      </c>
      <c r="AZ143" s="15">
        <f t="shared" si="18"/>
        <v>89.789999999999978</v>
      </c>
      <c r="BA143" s="15">
        <f t="shared" si="18"/>
        <v>90.449999999999989</v>
      </c>
      <c r="BB143" s="15">
        <f t="shared" si="18"/>
        <v>88.53000000000003</v>
      </c>
      <c r="BC143" s="15">
        <f t="shared" si="18"/>
        <v>91.2</v>
      </c>
      <c r="BD143" s="15">
        <f t="shared" si="18"/>
        <v>93.809999999999988</v>
      </c>
      <c r="BE143" s="15">
        <f t="shared" si="18"/>
        <v>93.2</v>
      </c>
      <c r="BF143" s="15">
        <f t="shared" si="18"/>
        <v>94.429999999999978</v>
      </c>
      <c r="BG143" s="15">
        <f t="shared" si="18"/>
        <v>95.089999999999975</v>
      </c>
      <c r="BH143" s="15">
        <f t="shared" si="18"/>
        <v>95.32</v>
      </c>
      <c r="BI143" s="15">
        <f t="shared" si="18"/>
        <v>91.410000000000011</v>
      </c>
      <c r="BJ143" s="15">
        <f t="shared" si="18"/>
        <v>92.17</v>
      </c>
      <c r="BK143" s="15">
        <f t="shared" si="18"/>
        <v>90.86999999999999</v>
      </c>
      <c r="BL143" s="15">
        <f t="shared" si="18"/>
        <v>91.649999999999991</v>
      </c>
      <c r="BM143" s="15">
        <f t="shared" si="18"/>
        <v>92.160000000000011</v>
      </c>
      <c r="BN143" s="15">
        <f t="shared" si="18"/>
        <v>90.850000000000023</v>
      </c>
      <c r="BO143" s="15">
        <f t="shared" ref="BO143:CQ143" si="19">SUM(BO133:BO142)</f>
        <v>92.52000000000001</v>
      </c>
      <c r="BP143" s="15">
        <f t="shared" si="19"/>
        <v>91.060000000000016</v>
      </c>
      <c r="BQ143" s="15">
        <f t="shared" si="19"/>
        <v>94.23</v>
      </c>
      <c r="BR143" s="15">
        <f t="shared" si="19"/>
        <v>94.250000000000014</v>
      </c>
      <c r="BS143" s="15">
        <f t="shared" si="19"/>
        <v>93.100000000000009</v>
      </c>
      <c r="BT143" s="15">
        <f t="shared" si="19"/>
        <v>95.889999999999986</v>
      </c>
      <c r="BU143" s="15">
        <f t="shared" si="19"/>
        <v>97.389999999999986</v>
      </c>
      <c r="BV143" s="15">
        <f t="shared" si="19"/>
        <v>94.200000000000017</v>
      </c>
      <c r="BW143" s="15">
        <f t="shared" si="19"/>
        <v>95.05</v>
      </c>
      <c r="BX143" s="15">
        <f t="shared" si="19"/>
        <v>94.740000000000009</v>
      </c>
      <c r="BY143" s="15">
        <f t="shared" si="19"/>
        <v>96.81</v>
      </c>
      <c r="BZ143" s="15">
        <f t="shared" si="19"/>
        <v>97.31</v>
      </c>
      <c r="CA143" s="15">
        <f t="shared" si="19"/>
        <v>97.35</v>
      </c>
      <c r="CB143" s="15">
        <f t="shared" si="19"/>
        <v>90.609999999999985</v>
      </c>
      <c r="CC143" s="15">
        <f t="shared" si="19"/>
        <v>85.62</v>
      </c>
      <c r="CD143" s="15">
        <f t="shared" si="19"/>
        <v>87.78</v>
      </c>
      <c r="CE143" s="15">
        <f t="shared" si="19"/>
        <v>90.24</v>
      </c>
      <c r="CF143" s="15">
        <f t="shared" si="19"/>
        <v>90.200000000000017</v>
      </c>
      <c r="CG143" s="15">
        <f t="shared" si="19"/>
        <v>89.52</v>
      </c>
      <c r="CH143" s="15">
        <f t="shared" si="19"/>
        <v>67.570000000000007</v>
      </c>
      <c r="CI143" s="15">
        <f t="shared" si="19"/>
        <v>94.17</v>
      </c>
      <c r="CJ143" s="15">
        <f t="shared" si="19"/>
        <v>95.74</v>
      </c>
      <c r="CK143" s="15">
        <f t="shared" si="19"/>
        <v>67.069999999999993</v>
      </c>
      <c r="CL143" s="15">
        <f t="shared" si="19"/>
        <v>93.199999999999989</v>
      </c>
      <c r="CM143" s="15">
        <f t="shared" si="19"/>
        <v>93.419999999999987</v>
      </c>
      <c r="CN143" s="15">
        <f t="shared" si="19"/>
        <v>91.24</v>
      </c>
      <c r="CO143" s="15">
        <f t="shared" si="19"/>
        <v>95.110000000000014</v>
      </c>
      <c r="CP143" s="15">
        <f t="shared" si="19"/>
        <v>93.93</v>
      </c>
      <c r="CQ143" s="15">
        <f t="shared" si="19"/>
        <v>94.45</v>
      </c>
    </row>
    <row r="144" spans="1:98" x14ac:dyDescent="0.2">
      <c r="A144" s="102" t="s">
        <v>230</v>
      </c>
      <c r="B144" s="106"/>
      <c r="C144" s="37">
        <v>408.01857499999994</v>
      </c>
      <c r="D144" s="37">
        <v>484.84587499999986</v>
      </c>
      <c r="E144" s="37">
        <v>488.00727499999982</v>
      </c>
      <c r="F144" s="37">
        <v>534.99957499999982</v>
      </c>
      <c r="G144" s="37">
        <v>436.51657499999993</v>
      </c>
      <c r="H144" s="37">
        <v>476.85837500000002</v>
      </c>
      <c r="I144" s="37">
        <v>401.23887499999989</v>
      </c>
      <c r="J144" s="37">
        <v>416.97247499999997</v>
      </c>
      <c r="K144" s="37">
        <v>446.35597499999989</v>
      </c>
      <c r="L144" s="37">
        <v>417.9940749999999</v>
      </c>
      <c r="M144" s="37">
        <v>435.47697499999987</v>
      </c>
      <c r="N144" s="37">
        <v>435.0057749999998</v>
      </c>
      <c r="O144" s="37">
        <v>447.2104749999998</v>
      </c>
      <c r="P144" s="37">
        <v>463.14957499999991</v>
      </c>
      <c r="Q144" s="37">
        <v>469.48047499999979</v>
      </c>
      <c r="R144" s="37">
        <v>466.76537499999984</v>
      </c>
      <c r="S144" s="37">
        <v>488.92357500000003</v>
      </c>
      <c r="T144" s="37">
        <v>521.70207499999992</v>
      </c>
      <c r="U144" s="37">
        <v>544.4248749999997</v>
      </c>
      <c r="V144" s="37">
        <v>419.75647499999991</v>
      </c>
      <c r="W144" s="37">
        <v>457.81567499999989</v>
      </c>
      <c r="X144" s="37">
        <v>422.18877499999979</v>
      </c>
      <c r="Y144" s="37">
        <v>508.35837499999985</v>
      </c>
      <c r="Z144" s="37">
        <v>535.32947499999977</v>
      </c>
      <c r="AA144" s="37">
        <v>494.73967499999975</v>
      </c>
      <c r="AB144" s="37">
        <v>496.48787499999986</v>
      </c>
      <c r="AC144" s="37">
        <v>513.96847500000001</v>
      </c>
      <c r="AD144" s="37">
        <v>498.69947499999989</v>
      </c>
      <c r="AE144" s="37">
        <v>408.26407499999993</v>
      </c>
      <c r="AF144" s="37">
        <v>414.04737499999982</v>
      </c>
      <c r="AG144" s="37">
        <v>527.90687499999979</v>
      </c>
      <c r="AH144" s="37">
        <v>513.93207499999983</v>
      </c>
      <c r="AI144" s="37">
        <v>372.27997499999992</v>
      </c>
      <c r="AJ144" s="37">
        <v>402.63657500000005</v>
      </c>
      <c r="AK144" s="37">
        <v>388.3246749999999</v>
      </c>
      <c r="AL144" s="37">
        <v>646.39437499999997</v>
      </c>
      <c r="AM144" s="37">
        <v>740.24207499999977</v>
      </c>
      <c r="AN144" s="37">
        <v>531.18287499999997</v>
      </c>
      <c r="AO144" s="37">
        <v>348.53067500000003</v>
      </c>
      <c r="AP144" s="37">
        <v>443.18937499999993</v>
      </c>
      <c r="AQ144" s="37">
        <v>429.24227500000001</v>
      </c>
      <c r="AR144" s="37">
        <v>468.55477499999972</v>
      </c>
      <c r="AS144" s="37">
        <v>557.63527499999998</v>
      </c>
      <c r="AT144" s="37">
        <v>405.48367499999989</v>
      </c>
      <c r="AU144" s="37">
        <v>525.81297499999994</v>
      </c>
      <c r="AV144" s="37">
        <v>468.46567499999998</v>
      </c>
      <c r="AW144" s="37">
        <v>423.21317499999998</v>
      </c>
      <c r="AX144" s="37">
        <v>522.91787499999987</v>
      </c>
      <c r="AY144" s="37">
        <v>443.89587499999993</v>
      </c>
      <c r="AZ144" s="37">
        <v>525.08947499999999</v>
      </c>
      <c r="BA144" s="37">
        <v>609.56337499999972</v>
      </c>
      <c r="BB144" s="37">
        <v>579.88117499999987</v>
      </c>
      <c r="BC144" s="37">
        <v>432.79597499999977</v>
      </c>
      <c r="BD144" s="37">
        <v>399.92287499999986</v>
      </c>
      <c r="BE144" s="37">
        <v>416.364375</v>
      </c>
      <c r="BF144" s="37">
        <v>459.72637499999996</v>
      </c>
      <c r="BG144" s="37">
        <v>513.154675</v>
      </c>
      <c r="BH144" s="37">
        <v>556.79097500000012</v>
      </c>
      <c r="BI144" s="37">
        <v>420.15777500000002</v>
      </c>
      <c r="BJ144" s="37">
        <v>391.32257499999986</v>
      </c>
      <c r="BK144" s="37">
        <v>441.3690749999999</v>
      </c>
      <c r="BL144" s="37">
        <v>395.86317499999984</v>
      </c>
      <c r="BM144" s="37">
        <v>462.87577499999986</v>
      </c>
      <c r="BN144" s="37">
        <v>444.41017499999981</v>
      </c>
      <c r="BO144" s="37">
        <v>525.50257499999987</v>
      </c>
      <c r="BP144" s="37">
        <v>471.42257499999994</v>
      </c>
      <c r="BQ144" s="37">
        <v>512.11037499999986</v>
      </c>
      <c r="BR144" s="37">
        <v>550.68017499999974</v>
      </c>
      <c r="BS144" s="37">
        <v>376.31157499999995</v>
      </c>
      <c r="BT144" s="37">
        <v>302.14197499999995</v>
      </c>
      <c r="BU144" s="37">
        <v>418.15147499999995</v>
      </c>
      <c r="BV144" s="37">
        <v>398.61457499999983</v>
      </c>
      <c r="BW144" s="37">
        <v>285.72397499999988</v>
      </c>
      <c r="BX144" s="37">
        <v>321.63187499999992</v>
      </c>
      <c r="BY144" s="37">
        <v>325.62337500000001</v>
      </c>
      <c r="BZ144" s="37">
        <v>435.50207499999999</v>
      </c>
      <c r="CA144" s="37">
        <v>431.5069749999999</v>
      </c>
      <c r="CB144" s="37">
        <v>802.9688749999998</v>
      </c>
      <c r="CC144" s="37">
        <v>1257.4402749999999</v>
      </c>
      <c r="CD144" s="37">
        <v>1374.9268749999999</v>
      </c>
      <c r="CE144" s="37">
        <v>646.70507499999962</v>
      </c>
      <c r="CF144" s="37">
        <v>656.6079749999999</v>
      </c>
      <c r="CG144" s="37">
        <v>853.75027499999999</v>
      </c>
      <c r="CH144" s="37">
        <v>1942.828575</v>
      </c>
      <c r="CI144" s="37">
        <v>460.22107499999987</v>
      </c>
      <c r="CJ144" s="37">
        <v>541.37287499999991</v>
      </c>
      <c r="CK144" s="37">
        <v>1547.7929749999998</v>
      </c>
      <c r="CL144" s="37">
        <v>413.7374749999999</v>
      </c>
      <c r="CM144" s="37">
        <v>214.16997499999997</v>
      </c>
      <c r="CN144" s="37">
        <v>540.82807499999967</v>
      </c>
      <c r="CO144" s="37">
        <v>354.6393749999998</v>
      </c>
      <c r="CP144" s="37">
        <v>326.20967499999989</v>
      </c>
      <c r="CQ144" s="37">
        <v>314.92237499999987</v>
      </c>
      <c r="CR144" s="17"/>
      <c r="CS144" s="17"/>
      <c r="CT144" s="17"/>
    </row>
    <row r="145" spans="1:96" x14ac:dyDescent="0.2">
      <c r="A145" s="59" t="s">
        <v>385</v>
      </c>
      <c r="CR145" s="17"/>
    </row>
    <row r="146" spans="1:96" x14ac:dyDescent="0.2">
      <c r="A146" s="265" t="s">
        <v>386</v>
      </c>
    </row>
    <row r="147" spans="1:96" x14ac:dyDescent="0.2">
      <c r="A147" s="46" t="s">
        <v>378</v>
      </c>
    </row>
    <row r="148" spans="1:96" x14ac:dyDescent="0.2">
      <c r="A148" s="46" t="s">
        <v>382</v>
      </c>
    </row>
  </sheetData>
  <conditionalFormatting sqref="A5:CT5 CV5:XFD5">
    <cfRule type="colorScale" priority="3">
      <colorScale>
        <cfvo type="min"/>
        <cfvo type="percentile" val="50"/>
        <cfvo type="max"/>
        <color rgb="FFF8696B"/>
        <color rgb="FFFFEB84"/>
        <color rgb="FF63BE7B"/>
      </colorScale>
    </cfRule>
  </conditionalFormatting>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V147"/>
  <sheetViews>
    <sheetView zoomScale="110" zoomScaleNormal="110" zoomScalePageLayoutView="110" workbookViewId="0"/>
  </sheetViews>
  <sheetFormatPr baseColWidth="10" defaultColWidth="10.83203125" defaultRowHeight="16" x14ac:dyDescent="0.2"/>
  <cols>
    <col min="1" max="1" width="12.83203125" style="59" customWidth="1"/>
    <col min="2" max="18" width="11.83203125" style="16" customWidth="1"/>
    <col min="19" max="16384" width="10.83203125" style="16"/>
  </cols>
  <sheetData>
    <row r="1" spans="1:22" x14ac:dyDescent="0.2">
      <c r="A1" s="128" t="s">
        <v>408</v>
      </c>
    </row>
    <row r="2" spans="1:22" x14ac:dyDescent="0.2">
      <c r="A2" s="128" t="s">
        <v>409</v>
      </c>
    </row>
    <row r="3" spans="1:22" ht="17" thickBot="1" x14ac:dyDescent="0.25">
      <c r="A3" s="61" t="s">
        <v>395</v>
      </c>
    </row>
    <row r="4" spans="1:22" x14ac:dyDescent="0.2">
      <c r="A4" s="3" t="s">
        <v>176</v>
      </c>
      <c r="C4" s="2">
        <v>34</v>
      </c>
      <c r="D4" s="2">
        <v>59</v>
      </c>
      <c r="E4" s="2">
        <v>60</v>
      </c>
      <c r="F4" s="2">
        <v>197</v>
      </c>
      <c r="G4" s="2">
        <v>199</v>
      </c>
      <c r="H4" s="2">
        <v>218</v>
      </c>
      <c r="I4" s="2">
        <v>232</v>
      </c>
      <c r="J4" s="2">
        <v>287</v>
      </c>
      <c r="K4" s="2">
        <v>335</v>
      </c>
      <c r="L4" s="2">
        <v>356</v>
      </c>
      <c r="M4" s="67">
        <v>357</v>
      </c>
      <c r="N4" s="2">
        <v>377</v>
      </c>
      <c r="O4" s="2">
        <v>380</v>
      </c>
      <c r="P4" s="2">
        <v>377</v>
      </c>
      <c r="Q4" s="2">
        <v>380</v>
      </c>
      <c r="R4" s="2">
        <v>417</v>
      </c>
    </row>
    <row r="5" spans="1:22" s="51" customFormat="1" ht="52" customHeight="1" x14ac:dyDescent="0.2">
      <c r="A5" s="114"/>
      <c r="B5" s="78" t="s">
        <v>46</v>
      </c>
      <c r="C5" s="79" t="s">
        <v>203</v>
      </c>
      <c r="D5" s="79" t="s">
        <v>204</v>
      </c>
      <c r="E5" s="79" t="s">
        <v>205</v>
      </c>
      <c r="F5" s="79" t="s">
        <v>206</v>
      </c>
      <c r="G5" s="79" t="s">
        <v>207</v>
      </c>
      <c r="H5" s="79" t="s">
        <v>208</v>
      </c>
      <c r="I5" s="79" t="s">
        <v>215</v>
      </c>
      <c r="J5" s="79" t="s">
        <v>147</v>
      </c>
      <c r="K5" s="79" t="s">
        <v>209</v>
      </c>
      <c r="L5" s="79" t="s">
        <v>210</v>
      </c>
      <c r="M5" s="101" t="s">
        <v>211</v>
      </c>
      <c r="N5" s="79" t="s">
        <v>212</v>
      </c>
      <c r="O5" s="79" t="s">
        <v>213</v>
      </c>
      <c r="P5" s="79" t="s">
        <v>212</v>
      </c>
      <c r="Q5" s="79" t="s">
        <v>213</v>
      </c>
      <c r="R5" s="79" t="s">
        <v>214</v>
      </c>
      <c r="V5" s="75"/>
    </row>
    <row r="6" spans="1:22" ht="18" x14ac:dyDescent="0.25">
      <c r="A6" s="3" t="s">
        <v>186</v>
      </c>
      <c r="B6" s="15">
        <v>45.24</v>
      </c>
      <c r="C6" s="2">
        <v>45.7</v>
      </c>
      <c r="D6" s="2">
        <v>46.3</v>
      </c>
      <c r="E6" s="2">
        <v>45.9</v>
      </c>
      <c r="F6" s="2">
        <v>46.8</v>
      </c>
      <c r="G6" s="2">
        <v>46.4</v>
      </c>
      <c r="H6" s="2">
        <v>42.2</v>
      </c>
      <c r="I6" s="2">
        <v>47.4</v>
      </c>
      <c r="J6" s="2">
        <v>45.6</v>
      </c>
      <c r="K6" s="2">
        <v>43.8</v>
      </c>
      <c r="L6" s="2">
        <v>43.4</v>
      </c>
      <c r="M6" s="10">
        <v>43.5</v>
      </c>
      <c r="N6" s="2">
        <v>37.1</v>
      </c>
      <c r="O6" s="2">
        <v>37.299999999999997</v>
      </c>
      <c r="P6" s="2">
        <v>37.1</v>
      </c>
      <c r="Q6" s="2">
        <v>37.299999999999997</v>
      </c>
      <c r="R6" s="2">
        <v>42.4</v>
      </c>
      <c r="V6" s="2"/>
    </row>
    <row r="7" spans="1:22" ht="18" x14ac:dyDescent="0.25">
      <c r="A7" s="3" t="s">
        <v>187</v>
      </c>
      <c r="B7" s="15">
        <v>3.28</v>
      </c>
      <c r="C7" s="2">
        <v>0.48</v>
      </c>
      <c r="D7" s="2">
        <v>0.57999999999999996</v>
      </c>
      <c r="E7" s="2">
        <v>0.55000000000000004</v>
      </c>
      <c r="F7" s="2">
        <v>0.94</v>
      </c>
      <c r="G7" s="2">
        <v>0.91</v>
      </c>
      <c r="H7" s="2">
        <v>0.84</v>
      </c>
      <c r="I7" s="2">
        <v>0.79</v>
      </c>
      <c r="J7" s="2">
        <v>0.8</v>
      </c>
      <c r="K7" s="2">
        <v>2.59</v>
      </c>
      <c r="L7" s="2">
        <v>2.99</v>
      </c>
      <c r="M7" s="10">
        <v>2.96</v>
      </c>
      <c r="N7" s="2">
        <v>0.41</v>
      </c>
      <c r="O7" s="2">
        <v>0.45</v>
      </c>
      <c r="P7" s="2">
        <v>0.41</v>
      </c>
      <c r="Q7" s="2">
        <v>0.45</v>
      </c>
      <c r="R7" s="2">
        <v>2.21</v>
      </c>
      <c r="V7" s="2"/>
    </row>
    <row r="8" spans="1:22" ht="18" x14ac:dyDescent="0.25">
      <c r="A8" s="3" t="s">
        <v>188</v>
      </c>
      <c r="B8" s="15">
        <v>14.23</v>
      </c>
      <c r="C8" s="2">
        <v>10.87</v>
      </c>
      <c r="D8" s="2">
        <v>10.78</v>
      </c>
      <c r="E8" s="2">
        <v>10.68</v>
      </c>
      <c r="F8" s="2">
        <v>12.6</v>
      </c>
      <c r="G8" s="2">
        <v>10.34</v>
      </c>
      <c r="H8" s="2">
        <v>8.9499999999999993</v>
      </c>
      <c r="I8" s="2">
        <v>9.2799999999999994</v>
      </c>
      <c r="J8" s="2">
        <v>9.52</v>
      </c>
      <c r="K8" s="2">
        <v>15.03</v>
      </c>
      <c r="L8" s="2">
        <v>14.86</v>
      </c>
      <c r="M8" s="10">
        <v>14.83</v>
      </c>
      <c r="N8" s="2">
        <v>2.8</v>
      </c>
      <c r="O8" s="2">
        <v>2.2400000000000002</v>
      </c>
      <c r="P8" s="2">
        <v>2.8</v>
      </c>
      <c r="Q8" s="2">
        <v>2.2400000000000002</v>
      </c>
      <c r="R8" s="2">
        <v>12.33</v>
      </c>
      <c r="V8" s="2"/>
    </row>
    <row r="9" spans="1:22" x14ac:dyDescent="0.2">
      <c r="A9" s="3" t="s">
        <v>10</v>
      </c>
      <c r="B9" s="15">
        <v>15.11</v>
      </c>
      <c r="C9" s="2">
        <v>18.8</v>
      </c>
      <c r="D9" s="2">
        <v>18.600000000000001</v>
      </c>
      <c r="E9" s="2">
        <v>18.8</v>
      </c>
      <c r="F9" s="2">
        <v>16.3</v>
      </c>
      <c r="G9" s="2">
        <v>19.2</v>
      </c>
      <c r="H9" s="2">
        <v>15.6</v>
      </c>
      <c r="I9" s="2">
        <v>15.6</v>
      </c>
      <c r="J9" s="2">
        <v>13.9</v>
      </c>
      <c r="K9" s="2">
        <v>11.6</v>
      </c>
      <c r="L9" s="2">
        <v>12.5</v>
      </c>
      <c r="M9" s="10">
        <v>12.5</v>
      </c>
      <c r="N9" s="2">
        <v>18.7</v>
      </c>
      <c r="O9" s="2">
        <v>20.399999999999999</v>
      </c>
      <c r="P9" s="2">
        <v>18.7</v>
      </c>
      <c r="Q9" s="2">
        <v>20.399999999999999</v>
      </c>
      <c r="R9" s="2">
        <v>13.2</v>
      </c>
      <c r="V9" s="2"/>
    </row>
    <row r="10" spans="1:22" x14ac:dyDescent="0.2">
      <c r="A10" s="3" t="s">
        <v>11</v>
      </c>
      <c r="B10" s="15">
        <v>0.28000000000000003</v>
      </c>
      <c r="C10" s="2">
        <v>0.41</v>
      </c>
      <c r="D10" s="2">
        <v>0.41</v>
      </c>
      <c r="E10" s="2">
        <v>0.41</v>
      </c>
      <c r="F10" s="2">
        <v>0.1</v>
      </c>
      <c r="G10" s="2">
        <v>0.13</v>
      </c>
      <c r="H10" s="2">
        <v>0.3</v>
      </c>
      <c r="I10" s="2">
        <v>0.16</v>
      </c>
      <c r="J10" s="2">
        <v>0.25</v>
      </c>
      <c r="K10" s="2">
        <v>0.22</v>
      </c>
      <c r="L10" s="2">
        <v>0.24</v>
      </c>
      <c r="M10" s="10">
        <v>0.25</v>
      </c>
      <c r="N10" s="2">
        <v>0.42</v>
      </c>
      <c r="O10" s="2">
        <v>0.47</v>
      </c>
      <c r="P10" s="2">
        <v>0.42</v>
      </c>
      <c r="Q10" s="2">
        <v>0.47</v>
      </c>
      <c r="R10" s="2">
        <v>0.22</v>
      </c>
      <c r="V10" s="2"/>
    </row>
    <row r="11" spans="1:22" x14ac:dyDescent="0.2">
      <c r="A11" s="3" t="s">
        <v>12</v>
      </c>
      <c r="B11" s="15">
        <v>4.53</v>
      </c>
      <c r="C11" s="2">
        <v>10.83</v>
      </c>
      <c r="D11" s="2">
        <v>9.49</v>
      </c>
      <c r="E11" s="2">
        <v>10.41</v>
      </c>
      <c r="F11" s="2">
        <v>10.92</v>
      </c>
      <c r="G11" s="2">
        <v>11.62</v>
      </c>
      <c r="H11" s="2">
        <v>11.52</v>
      </c>
      <c r="I11" s="2">
        <v>14.82</v>
      </c>
      <c r="J11" s="2">
        <v>14.28</v>
      </c>
      <c r="K11" s="2">
        <v>4.5</v>
      </c>
      <c r="L11" s="2">
        <v>3.94</v>
      </c>
      <c r="M11" s="10">
        <v>3.98</v>
      </c>
      <c r="N11" s="2">
        <v>19.75</v>
      </c>
      <c r="O11" s="2">
        <v>21.53</v>
      </c>
      <c r="P11" s="2">
        <v>19.75</v>
      </c>
      <c r="Q11" s="2">
        <v>21.53</v>
      </c>
      <c r="R11" s="2">
        <v>10</v>
      </c>
      <c r="V11" s="2"/>
    </row>
    <row r="12" spans="1:22" x14ac:dyDescent="0.2">
      <c r="A12" s="3" t="s">
        <v>13</v>
      </c>
      <c r="B12" s="15">
        <v>7.5</v>
      </c>
      <c r="C12" s="2">
        <v>7.75</v>
      </c>
      <c r="D12" s="2">
        <v>8.19</v>
      </c>
      <c r="E12" s="2">
        <v>7.84</v>
      </c>
      <c r="F12" s="2">
        <v>3.64</v>
      </c>
      <c r="G12" s="2">
        <v>3.44</v>
      </c>
      <c r="H12" s="2">
        <v>6.04</v>
      </c>
      <c r="I12" s="2">
        <v>3.44</v>
      </c>
      <c r="J12" s="2">
        <v>4.4800000000000004</v>
      </c>
      <c r="K12" s="2">
        <v>8.89</v>
      </c>
      <c r="L12" s="2">
        <v>8.7799999999999994</v>
      </c>
      <c r="M12" s="10">
        <v>8.75</v>
      </c>
      <c r="N12" s="2">
        <v>5.44</v>
      </c>
      <c r="O12" s="2">
        <v>4.9000000000000004</v>
      </c>
      <c r="P12" s="2">
        <v>5.44</v>
      </c>
      <c r="Q12" s="2">
        <v>4.9000000000000004</v>
      </c>
      <c r="R12" s="2">
        <v>7.44</v>
      </c>
      <c r="V12" s="2"/>
    </row>
    <row r="13" spans="1:22" ht="18" x14ac:dyDescent="0.25">
      <c r="A13" s="3" t="s">
        <v>189</v>
      </c>
      <c r="B13" s="15">
        <v>3.5</v>
      </c>
      <c r="C13" s="2">
        <v>2.4</v>
      </c>
      <c r="D13" s="2">
        <v>2.8</v>
      </c>
      <c r="E13" s="2">
        <v>2.5</v>
      </c>
      <c r="F13" s="2">
        <v>3.3</v>
      </c>
      <c r="G13" s="2">
        <v>2.9</v>
      </c>
      <c r="H13" s="2">
        <v>3.6</v>
      </c>
      <c r="I13" s="2">
        <v>2.2999999999999998</v>
      </c>
      <c r="J13" s="2">
        <v>2.4</v>
      </c>
      <c r="K13" s="2">
        <v>5</v>
      </c>
      <c r="L13" s="2">
        <v>5</v>
      </c>
      <c r="M13" s="10">
        <v>5</v>
      </c>
      <c r="N13" s="2">
        <v>0.4</v>
      </c>
      <c r="O13" s="2">
        <v>0</v>
      </c>
      <c r="P13" s="2">
        <v>0.4</v>
      </c>
      <c r="Q13" s="2">
        <v>0</v>
      </c>
      <c r="R13" s="2">
        <v>2.7</v>
      </c>
      <c r="V13" s="2"/>
    </row>
    <row r="14" spans="1:22" ht="18" x14ac:dyDescent="0.25">
      <c r="A14" s="3" t="s">
        <v>190</v>
      </c>
      <c r="B14" s="15">
        <v>1.75</v>
      </c>
      <c r="C14" s="2">
        <v>7.0000000000000007E-2</v>
      </c>
      <c r="D14" s="2">
        <v>0.13</v>
      </c>
      <c r="E14" s="2">
        <v>0.1</v>
      </c>
      <c r="F14" s="2">
        <v>7.0000000000000007E-2</v>
      </c>
      <c r="G14" s="2">
        <v>0.04</v>
      </c>
      <c r="H14" s="2">
        <v>0.35</v>
      </c>
      <c r="I14" s="2">
        <v>0.33</v>
      </c>
      <c r="J14" s="2">
        <v>0.35</v>
      </c>
      <c r="K14" s="2">
        <v>0.56999999999999995</v>
      </c>
      <c r="L14" s="2">
        <v>0.53</v>
      </c>
      <c r="M14" s="10">
        <v>0.53</v>
      </c>
      <c r="N14" s="2">
        <v>0.01</v>
      </c>
      <c r="O14" s="2">
        <v>0</v>
      </c>
      <c r="P14" s="2">
        <v>0.01</v>
      </c>
      <c r="Q14" s="2">
        <v>0</v>
      </c>
      <c r="R14" s="2">
        <v>0.74</v>
      </c>
      <c r="V14" s="2"/>
    </row>
    <row r="15" spans="1:22" ht="18" x14ac:dyDescent="0.25">
      <c r="A15" s="3" t="s">
        <v>191</v>
      </c>
      <c r="B15" s="15">
        <v>2.64</v>
      </c>
      <c r="C15" s="2">
        <v>0.52</v>
      </c>
      <c r="D15" s="2">
        <v>0.56999999999999995</v>
      </c>
      <c r="E15" s="2">
        <v>0.56000000000000005</v>
      </c>
      <c r="F15" s="2">
        <v>1.24</v>
      </c>
      <c r="G15" s="2">
        <v>1.2</v>
      </c>
      <c r="H15" s="2">
        <v>1.05</v>
      </c>
      <c r="I15" s="2">
        <v>0.97</v>
      </c>
      <c r="J15" s="2">
        <v>0.94</v>
      </c>
      <c r="K15" s="2">
        <v>5.19</v>
      </c>
      <c r="L15" s="2">
        <v>5.07</v>
      </c>
      <c r="M15" s="10">
        <v>5.05</v>
      </c>
      <c r="N15" s="2">
        <v>0.59</v>
      </c>
      <c r="O15" s="2">
        <v>0.49</v>
      </c>
      <c r="P15" s="2">
        <v>0.59</v>
      </c>
      <c r="Q15" s="2">
        <v>0.49</v>
      </c>
      <c r="R15" s="2">
        <v>4.5</v>
      </c>
    </row>
    <row r="16" spans="1:22" x14ac:dyDescent="0.2">
      <c r="A16" s="110" t="s">
        <v>19</v>
      </c>
      <c r="B16" s="15">
        <f t="shared" ref="B16:M16" si="0">SUM(B6:B15)</f>
        <v>98.06</v>
      </c>
      <c r="C16" s="15">
        <f t="shared" si="0"/>
        <v>97.829999999999984</v>
      </c>
      <c r="D16" s="15">
        <f t="shared" si="0"/>
        <v>97.849999999999966</v>
      </c>
      <c r="E16" s="15">
        <f t="shared" si="0"/>
        <v>97.749999999999986</v>
      </c>
      <c r="F16" s="15">
        <f t="shared" si="0"/>
        <v>95.909999999999982</v>
      </c>
      <c r="G16" s="15">
        <f t="shared" si="0"/>
        <v>96.18</v>
      </c>
      <c r="H16" s="15">
        <f t="shared" si="0"/>
        <v>90.449999999999989</v>
      </c>
      <c r="I16" s="15">
        <f t="shared" si="0"/>
        <v>95.089999999999975</v>
      </c>
      <c r="J16" s="15">
        <f t="shared" si="0"/>
        <v>92.52000000000001</v>
      </c>
      <c r="K16" s="15">
        <f t="shared" si="0"/>
        <v>97.389999999999986</v>
      </c>
      <c r="L16" s="15">
        <f t="shared" si="0"/>
        <v>97.31</v>
      </c>
      <c r="M16" s="69">
        <f t="shared" si="0"/>
        <v>97.35</v>
      </c>
      <c r="N16" s="15">
        <f>SUM(N6:N15)</f>
        <v>85.62</v>
      </c>
      <c r="O16" s="15">
        <f>SUM(O6:O15)</f>
        <v>87.78</v>
      </c>
      <c r="P16" s="15">
        <f>SUM(P6:P15)</f>
        <v>85.62</v>
      </c>
      <c r="Q16" s="15">
        <f>SUM(Q6:Q15)</f>
        <v>87.78</v>
      </c>
      <c r="R16" s="15">
        <f>SUM(R6:R15)</f>
        <v>95.74</v>
      </c>
    </row>
    <row r="17" spans="1:18" x14ac:dyDescent="0.2">
      <c r="A17" s="102" t="s">
        <v>230</v>
      </c>
      <c r="B17" s="106"/>
      <c r="C17" s="111">
        <v>81.253500000000017</v>
      </c>
      <c r="D17" s="111">
        <v>64.990100000000027</v>
      </c>
      <c r="E17" s="111">
        <v>76.86290000000001</v>
      </c>
      <c r="F17" s="111">
        <v>72.568699999999993</v>
      </c>
      <c r="G17" s="111">
        <v>110.95459999999997</v>
      </c>
      <c r="H17" s="111">
        <v>98.803899999999985</v>
      </c>
      <c r="I17" s="111">
        <v>164.23570000000001</v>
      </c>
      <c r="J17" s="111">
        <v>140.17200000000003</v>
      </c>
      <c r="K17" s="111">
        <v>27.591300000000015</v>
      </c>
      <c r="L17" s="111">
        <v>22.310100000000009</v>
      </c>
      <c r="M17" s="112">
        <v>21.714500000000001</v>
      </c>
      <c r="N17" s="111">
        <v>470.78120000000001</v>
      </c>
      <c r="O17" s="111">
        <v>558.52779999999996</v>
      </c>
      <c r="P17" s="111">
        <v>470.78120000000001</v>
      </c>
      <c r="Q17" s="111">
        <v>558.52779999999996</v>
      </c>
      <c r="R17" s="111">
        <v>51.516400000000019</v>
      </c>
    </row>
    <row r="19" spans="1:18" s="51" customFormat="1" ht="48" x14ac:dyDescent="0.2">
      <c r="A19" s="114"/>
      <c r="B19" s="78" t="s">
        <v>47</v>
      </c>
      <c r="C19" s="79" t="s">
        <v>203</v>
      </c>
      <c r="D19" s="79" t="s">
        <v>204</v>
      </c>
      <c r="E19" s="79" t="s">
        <v>205</v>
      </c>
      <c r="F19" s="79" t="s">
        <v>206</v>
      </c>
      <c r="G19" s="79" t="s">
        <v>207</v>
      </c>
      <c r="H19" s="79" t="s">
        <v>208</v>
      </c>
      <c r="I19" s="79" t="s">
        <v>215</v>
      </c>
      <c r="J19" s="79" t="s">
        <v>147</v>
      </c>
      <c r="K19" s="79" t="s">
        <v>209</v>
      </c>
      <c r="L19" s="79" t="s">
        <v>210</v>
      </c>
      <c r="M19" s="101" t="s">
        <v>211</v>
      </c>
      <c r="N19" s="79" t="s">
        <v>212</v>
      </c>
      <c r="O19" s="79" t="s">
        <v>213</v>
      </c>
      <c r="P19" s="79" t="s">
        <v>212</v>
      </c>
      <c r="Q19" s="79" t="s">
        <v>213</v>
      </c>
      <c r="R19" s="79" t="s">
        <v>214</v>
      </c>
    </row>
    <row r="20" spans="1:18" ht="18" x14ac:dyDescent="0.25">
      <c r="A20" s="3" t="s">
        <v>186</v>
      </c>
      <c r="B20" s="15">
        <v>46.79</v>
      </c>
      <c r="C20" s="2">
        <v>45.7</v>
      </c>
      <c r="D20" s="2">
        <v>46.3</v>
      </c>
      <c r="E20" s="2">
        <v>45.9</v>
      </c>
      <c r="F20" s="2">
        <v>46.8</v>
      </c>
      <c r="G20" s="2">
        <v>46.4</v>
      </c>
      <c r="H20" s="2">
        <v>42.2</v>
      </c>
      <c r="I20" s="2">
        <v>47.4</v>
      </c>
      <c r="J20" s="2">
        <v>45.6</v>
      </c>
      <c r="K20" s="2">
        <v>43.8</v>
      </c>
      <c r="L20" s="2">
        <v>43.4</v>
      </c>
      <c r="M20" s="10">
        <v>43.5</v>
      </c>
      <c r="N20" s="2">
        <v>37.1</v>
      </c>
      <c r="O20" s="2">
        <v>37.299999999999997</v>
      </c>
      <c r="P20" s="2">
        <v>37.1</v>
      </c>
      <c r="Q20" s="2">
        <v>37.299999999999997</v>
      </c>
      <c r="R20" s="2">
        <v>42.4</v>
      </c>
    </row>
    <row r="21" spans="1:18" ht="18" x14ac:dyDescent="0.25">
      <c r="A21" s="3" t="s">
        <v>187</v>
      </c>
      <c r="B21" s="15">
        <v>3.1199999999999997</v>
      </c>
      <c r="C21" s="2">
        <v>0.48</v>
      </c>
      <c r="D21" s="2">
        <v>0.57999999999999996</v>
      </c>
      <c r="E21" s="2">
        <v>0.55000000000000004</v>
      </c>
      <c r="F21" s="2">
        <v>0.94</v>
      </c>
      <c r="G21" s="2">
        <v>0.91</v>
      </c>
      <c r="H21" s="2">
        <v>0.84</v>
      </c>
      <c r="I21" s="2">
        <v>0.79</v>
      </c>
      <c r="J21" s="2">
        <v>0.8</v>
      </c>
      <c r="K21" s="2">
        <v>2.59</v>
      </c>
      <c r="L21" s="2">
        <v>2.99</v>
      </c>
      <c r="M21" s="10">
        <v>2.96</v>
      </c>
      <c r="N21" s="2">
        <v>0.41</v>
      </c>
      <c r="O21" s="2">
        <v>0.45</v>
      </c>
      <c r="P21" s="2">
        <v>0.41</v>
      </c>
      <c r="Q21" s="2">
        <v>0.45</v>
      </c>
      <c r="R21" s="2">
        <v>2.21</v>
      </c>
    </row>
    <row r="22" spans="1:18" ht="18" x14ac:dyDescent="0.25">
      <c r="A22" s="3" t="s">
        <v>188</v>
      </c>
      <c r="B22" s="15">
        <v>14.053333333333333</v>
      </c>
      <c r="C22" s="2">
        <v>10.87</v>
      </c>
      <c r="D22" s="2">
        <v>10.78</v>
      </c>
      <c r="E22" s="2">
        <v>10.68</v>
      </c>
      <c r="F22" s="2">
        <v>12.6</v>
      </c>
      <c r="G22" s="2">
        <v>10.34</v>
      </c>
      <c r="H22" s="2">
        <v>8.9499999999999993</v>
      </c>
      <c r="I22" s="2">
        <v>9.2799999999999994</v>
      </c>
      <c r="J22" s="2">
        <v>9.52</v>
      </c>
      <c r="K22" s="2">
        <v>15.03</v>
      </c>
      <c r="L22" s="2">
        <v>14.86</v>
      </c>
      <c r="M22" s="10">
        <v>14.83</v>
      </c>
      <c r="N22" s="2">
        <v>2.8</v>
      </c>
      <c r="O22" s="2">
        <v>2.2400000000000002</v>
      </c>
      <c r="P22" s="2">
        <v>2.8</v>
      </c>
      <c r="Q22" s="2">
        <v>2.2400000000000002</v>
      </c>
      <c r="R22" s="2">
        <v>12.33</v>
      </c>
    </row>
    <row r="23" spans="1:18" x14ac:dyDescent="0.2">
      <c r="A23" s="3" t="s">
        <v>10</v>
      </c>
      <c r="B23" s="15">
        <v>13.393333333333333</v>
      </c>
      <c r="C23" s="2">
        <v>18.8</v>
      </c>
      <c r="D23" s="2">
        <v>18.600000000000001</v>
      </c>
      <c r="E23" s="2">
        <v>18.8</v>
      </c>
      <c r="F23" s="2">
        <v>16.3</v>
      </c>
      <c r="G23" s="2">
        <v>19.2</v>
      </c>
      <c r="H23" s="2">
        <v>15.6</v>
      </c>
      <c r="I23" s="2">
        <v>15.6</v>
      </c>
      <c r="J23" s="2">
        <v>13.9</v>
      </c>
      <c r="K23" s="2">
        <v>11.6</v>
      </c>
      <c r="L23" s="2">
        <v>12.5</v>
      </c>
      <c r="M23" s="10">
        <v>12.5</v>
      </c>
      <c r="N23" s="2">
        <v>18.7</v>
      </c>
      <c r="O23" s="2">
        <v>20.399999999999999</v>
      </c>
      <c r="P23" s="2">
        <v>18.7</v>
      </c>
      <c r="Q23" s="2">
        <v>20.399999999999999</v>
      </c>
      <c r="R23" s="2">
        <v>13.2</v>
      </c>
    </row>
    <row r="24" spans="1:18" x14ac:dyDescent="0.2">
      <c r="A24" s="3" t="s">
        <v>11</v>
      </c>
      <c r="B24" s="15">
        <v>0.25666666666666665</v>
      </c>
      <c r="C24" s="2">
        <v>0.41</v>
      </c>
      <c r="D24" s="2">
        <v>0.41</v>
      </c>
      <c r="E24" s="2">
        <v>0.41</v>
      </c>
      <c r="F24" s="2">
        <v>0.1</v>
      </c>
      <c r="G24" s="2">
        <v>0.13</v>
      </c>
      <c r="H24" s="2">
        <v>0.3</v>
      </c>
      <c r="I24" s="2">
        <v>0.16</v>
      </c>
      <c r="J24" s="2">
        <v>0.25</v>
      </c>
      <c r="K24" s="2">
        <v>0.22</v>
      </c>
      <c r="L24" s="2">
        <v>0.24</v>
      </c>
      <c r="M24" s="10">
        <v>0.25</v>
      </c>
      <c r="N24" s="2">
        <v>0.42</v>
      </c>
      <c r="O24" s="2">
        <v>0.47</v>
      </c>
      <c r="P24" s="2">
        <v>0.42</v>
      </c>
      <c r="Q24" s="2">
        <v>0.47</v>
      </c>
      <c r="R24" s="2">
        <v>0.22</v>
      </c>
    </row>
    <row r="25" spans="1:18" x14ac:dyDescent="0.2">
      <c r="A25" s="3" t="s">
        <v>12</v>
      </c>
      <c r="B25" s="15">
        <v>4.0866666666666669</v>
      </c>
      <c r="C25" s="2">
        <v>10.83</v>
      </c>
      <c r="D25" s="2">
        <v>9.49</v>
      </c>
      <c r="E25" s="2">
        <v>10.41</v>
      </c>
      <c r="F25" s="2">
        <v>10.92</v>
      </c>
      <c r="G25" s="2">
        <v>11.62</v>
      </c>
      <c r="H25" s="2">
        <v>11.52</v>
      </c>
      <c r="I25" s="2">
        <v>14.82</v>
      </c>
      <c r="J25" s="2">
        <v>14.28</v>
      </c>
      <c r="K25" s="2">
        <v>4.5</v>
      </c>
      <c r="L25" s="2">
        <v>3.94</v>
      </c>
      <c r="M25" s="10">
        <v>3.98</v>
      </c>
      <c r="N25" s="2">
        <v>19.75</v>
      </c>
      <c r="O25" s="2">
        <v>21.53</v>
      </c>
      <c r="P25" s="2">
        <v>19.75</v>
      </c>
      <c r="Q25" s="2">
        <v>21.53</v>
      </c>
      <c r="R25" s="2">
        <v>10</v>
      </c>
    </row>
    <row r="26" spans="1:18" x14ac:dyDescent="0.2">
      <c r="A26" s="3" t="s">
        <v>13</v>
      </c>
      <c r="B26" s="15">
        <v>7.6133333333333342</v>
      </c>
      <c r="C26" s="2">
        <v>7.75</v>
      </c>
      <c r="D26" s="2">
        <v>8.19</v>
      </c>
      <c r="E26" s="2">
        <v>7.84</v>
      </c>
      <c r="F26" s="2">
        <v>3.64</v>
      </c>
      <c r="G26" s="2">
        <v>3.44</v>
      </c>
      <c r="H26" s="2">
        <v>6.04</v>
      </c>
      <c r="I26" s="2">
        <v>3.44</v>
      </c>
      <c r="J26" s="2">
        <v>4.4800000000000004</v>
      </c>
      <c r="K26" s="2">
        <v>8.89</v>
      </c>
      <c r="L26" s="2">
        <v>8.7799999999999994</v>
      </c>
      <c r="M26" s="10">
        <v>8.75</v>
      </c>
      <c r="N26" s="2">
        <v>5.44</v>
      </c>
      <c r="O26" s="2">
        <v>4.9000000000000004</v>
      </c>
      <c r="P26" s="2">
        <v>5.44</v>
      </c>
      <c r="Q26" s="2">
        <v>4.9000000000000004</v>
      </c>
      <c r="R26" s="2">
        <v>7.44</v>
      </c>
    </row>
    <row r="27" spans="1:18" ht="18" x14ac:dyDescent="0.25">
      <c r="A27" s="3" t="s">
        <v>189</v>
      </c>
      <c r="B27" s="15">
        <v>3.8133333333333339</v>
      </c>
      <c r="C27" s="2">
        <v>2.4</v>
      </c>
      <c r="D27" s="2">
        <v>2.8</v>
      </c>
      <c r="E27" s="2">
        <v>2.5</v>
      </c>
      <c r="F27" s="2">
        <v>3.3</v>
      </c>
      <c r="G27" s="2">
        <v>2.9</v>
      </c>
      <c r="H27" s="2">
        <v>3.6</v>
      </c>
      <c r="I27" s="2">
        <v>2.2999999999999998</v>
      </c>
      <c r="J27" s="2">
        <v>2.4</v>
      </c>
      <c r="K27" s="2">
        <v>5</v>
      </c>
      <c r="L27" s="2">
        <v>5</v>
      </c>
      <c r="M27" s="10">
        <v>5</v>
      </c>
      <c r="N27" s="2">
        <v>0.4</v>
      </c>
      <c r="O27" s="2">
        <v>0</v>
      </c>
      <c r="P27" s="2">
        <v>0.4</v>
      </c>
      <c r="Q27" s="2">
        <v>0</v>
      </c>
      <c r="R27" s="2">
        <v>2.7</v>
      </c>
    </row>
    <row r="28" spans="1:18" ht="18" x14ac:dyDescent="0.25">
      <c r="A28" s="3" t="s">
        <v>190</v>
      </c>
      <c r="B28" s="15">
        <v>1.9633333333333336</v>
      </c>
      <c r="C28" s="2">
        <v>7.0000000000000007E-2</v>
      </c>
      <c r="D28" s="2">
        <v>0.13</v>
      </c>
      <c r="E28" s="2">
        <v>0.1</v>
      </c>
      <c r="F28" s="2">
        <v>7.0000000000000007E-2</v>
      </c>
      <c r="G28" s="2">
        <v>0.04</v>
      </c>
      <c r="H28" s="2">
        <v>0.35</v>
      </c>
      <c r="I28" s="2">
        <v>0.33</v>
      </c>
      <c r="J28" s="2">
        <v>0.35</v>
      </c>
      <c r="K28" s="2">
        <v>0.56999999999999995</v>
      </c>
      <c r="L28" s="2">
        <v>0.53</v>
      </c>
      <c r="M28" s="10">
        <v>0.53</v>
      </c>
      <c r="N28" s="2">
        <v>0.01</v>
      </c>
      <c r="O28" s="2">
        <v>0</v>
      </c>
      <c r="P28" s="2">
        <v>0.01</v>
      </c>
      <c r="Q28" s="2">
        <v>0</v>
      </c>
      <c r="R28" s="2">
        <v>0.74</v>
      </c>
    </row>
    <row r="29" spans="1:18" ht="18" x14ac:dyDescent="0.25">
      <c r="A29" s="3" t="s">
        <v>191</v>
      </c>
      <c r="B29" s="15">
        <v>2.21</v>
      </c>
      <c r="C29" s="2">
        <v>0.52</v>
      </c>
      <c r="D29" s="2">
        <v>0.56999999999999995</v>
      </c>
      <c r="E29" s="2">
        <v>0.56000000000000005</v>
      </c>
      <c r="F29" s="2">
        <v>1.24</v>
      </c>
      <c r="G29" s="2">
        <v>1.2</v>
      </c>
      <c r="H29" s="2">
        <v>1.05</v>
      </c>
      <c r="I29" s="2">
        <v>0.97</v>
      </c>
      <c r="J29" s="2">
        <v>0.94</v>
      </c>
      <c r="K29" s="2">
        <v>5.19</v>
      </c>
      <c r="L29" s="2">
        <v>5.07</v>
      </c>
      <c r="M29" s="10">
        <v>5.05</v>
      </c>
      <c r="N29" s="2">
        <v>0.59</v>
      </c>
      <c r="O29" s="2">
        <v>0.49</v>
      </c>
      <c r="P29" s="2">
        <v>0.59</v>
      </c>
      <c r="Q29" s="2">
        <v>0.49</v>
      </c>
      <c r="R29" s="2">
        <v>4.5</v>
      </c>
    </row>
    <row r="30" spans="1:18" x14ac:dyDescent="0.2">
      <c r="A30" s="66" t="s">
        <v>19</v>
      </c>
      <c r="B30" s="15">
        <v>100.18666666666667</v>
      </c>
      <c r="C30" s="15">
        <f t="shared" ref="C30:M30" si="1">SUM(C20:C29)</f>
        <v>97.829999999999984</v>
      </c>
      <c r="D30" s="15">
        <f t="shared" si="1"/>
        <v>97.849999999999966</v>
      </c>
      <c r="E30" s="15">
        <f t="shared" si="1"/>
        <v>97.749999999999986</v>
      </c>
      <c r="F30" s="15">
        <f t="shared" si="1"/>
        <v>95.909999999999982</v>
      </c>
      <c r="G30" s="15">
        <f t="shared" si="1"/>
        <v>96.18</v>
      </c>
      <c r="H30" s="15">
        <f t="shared" si="1"/>
        <v>90.449999999999989</v>
      </c>
      <c r="I30" s="15">
        <f t="shared" si="1"/>
        <v>95.089999999999975</v>
      </c>
      <c r="J30" s="15">
        <f t="shared" si="1"/>
        <v>92.52000000000001</v>
      </c>
      <c r="K30" s="15">
        <f t="shared" si="1"/>
        <v>97.389999999999986</v>
      </c>
      <c r="L30" s="15">
        <f t="shared" si="1"/>
        <v>97.31</v>
      </c>
      <c r="M30" s="69">
        <f t="shared" si="1"/>
        <v>97.35</v>
      </c>
      <c r="N30" s="15">
        <f>SUM(N20:N29)</f>
        <v>85.62</v>
      </c>
      <c r="O30" s="15">
        <f>SUM(O20:O29)</f>
        <v>87.78</v>
      </c>
      <c r="P30" s="15">
        <f>SUM(P20:P29)</f>
        <v>85.62</v>
      </c>
      <c r="Q30" s="15">
        <f>SUM(Q20:Q29)</f>
        <v>87.78</v>
      </c>
      <c r="R30" s="15">
        <f>SUM(R20:R29)</f>
        <v>95.74</v>
      </c>
    </row>
    <row r="31" spans="1:18" x14ac:dyDescent="0.2">
      <c r="A31" s="102" t="s">
        <v>230</v>
      </c>
      <c r="B31" s="106"/>
      <c r="C31" s="37">
        <v>101.4764111111111</v>
      </c>
      <c r="D31" s="37">
        <v>81.14541111111113</v>
      </c>
      <c r="E31" s="37">
        <v>95.987211111111122</v>
      </c>
      <c r="F31" s="37">
        <v>82.608877777777792</v>
      </c>
      <c r="G31" s="37">
        <v>132.27977777777778</v>
      </c>
      <c r="H31" s="37">
        <v>118.90554444444442</v>
      </c>
      <c r="I31" s="37">
        <v>172.58114444444448</v>
      </c>
      <c r="J31" s="37">
        <v>147.54144444444444</v>
      </c>
      <c r="K31" s="37">
        <v>27.422944444444454</v>
      </c>
      <c r="L31" s="37">
        <v>25.98287777777778</v>
      </c>
      <c r="M31" s="115">
        <v>25.082611111111103</v>
      </c>
      <c r="N31" s="37">
        <v>524.21924444444448</v>
      </c>
      <c r="O31" s="37">
        <v>618.8693777777778</v>
      </c>
      <c r="P31" s="37">
        <v>524.21924444444448</v>
      </c>
      <c r="Q31" s="37">
        <v>618.8693777777778</v>
      </c>
      <c r="R31" s="37">
        <v>66.086511111111108</v>
      </c>
    </row>
    <row r="33" spans="1:18" s="51" customFormat="1" ht="48" x14ac:dyDescent="0.2">
      <c r="A33" s="114"/>
      <c r="B33" s="78" t="s">
        <v>48</v>
      </c>
      <c r="C33" s="79" t="s">
        <v>203</v>
      </c>
      <c r="D33" s="79" t="s">
        <v>204</v>
      </c>
      <c r="E33" s="79" t="s">
        <v>205</v>
      </c>
      <c r="F33" s="79" t="s">
        <v>206</v>
      </c>
      <c r="G33" s="79" t="s">
        <v>207</v>
      </c>
      <c r="H33" s="79" t="s">
        <v>208</v>
      </c>
      <c r="I33" s="79" t="s">
        <v>215</v>
      </c>
      <c r="J33" s="79" t="s">
        <v>147</v>
      </c>
      <c r="K33" s="79" t="s">
        <v>209</v>
      </c>
      <c r="L33" s="101" t="s">
        <v>210</v>
      </c>
      <c r="M33" s="79" t="s">
        <v>211</v>
      </c>
      <c r="N33" s="79" t="s">
        <v>212</v>
      </c>
      <c r="O33" s="79" t="s">
        <v>213</v>
      </c>
      <c r="P33" s="79" t="s">
        <v>212</v>
      </c>
      <c r="Q33" s="79" t="s">
        <v>213</v>
      </c>
      <c r="R33" s="79" t="s">
        <v>214</v>
      </c>
    </row>
    <row r="34" spans="1:18" ht="18" x14ac:dyDescent="0.25">
      <c r="A34" s="3" t="s">
        <v>186</v>
      </c>
      <c r="B34" s="15">
        <v>46.05</v>
      </c>
      <c r="C34" s="2">
        <v>45.7</v>
      </c>
      <c r="D34" s="2">
        <v>46.3</v>
      </c>
      <c r="E34" s="2">
        <v>45.9</v>
      </c>
      <c r="F34" s="2">
        <v>46.8</v>
      </c>
      <c r="G34" s="2">
        <v>46.4</v>
      </c>
      <c r="H34" s="2">
        <v>42.2</v>
      </c>
      <c r="I34" s="2">
        <v>47.4</v>
      </c>
      <c r="J34" s="2">
        <v>45.6</v>
      </c>
      <c r="K34" s="2">
        <v>43.8</v>
      </c>
      <c r="L34" s="10">
        <v>43.4</v>
      </c>
      <c r="M34" s="2">
        <v>43.5</v>
      </c>
      <c r="N34" s="2">
        <v>37.1</v>
      </c>
      <c r="O34" s="2">
        <v>37.299999999999997</v>
      </c>
      <c r="P34" s="2">
        <v>37.1</v>
      </c>
      <c r="Q34" s="2">
        <v>37.299999999999997</v>
      </c>
      <c r="R34" s="2">
        <v>42.4</v>
      </c>
    </row>
    <row r="35" spans="1:18" ht="18" x14ac:dyDescent="0.25">
      <c r="A35" s="3" t="s">
        <v>187</v>
      </c>
      <c r="B35" s="15">
        <v>3.2650000000000001</v>
      </c>
      <c r="C35" s="2">
        <v>0.48</v>
      </c>
      <c r="D35" s="2">
        <v>0.57999999999999996</v>
      </c>
      <c r="E35" s="2">
        <v>0.55000000000000004</v>
      </c>
      <c r="F35" s="2">
        <v>0.94</v>
      </c>
      <c r="G35" s="2">
        <v>0.91</v>
      </c>
      <c r="H35" s="2">
        <v>0.84</v>
      </c>
      <c r="I35" s="2">
        <v>0.79</v>
      </c>
      <c r="J35" s="2">
        <v>0.8</v>
      </c>
      <c r="K35" s="2">
        <v>2.59</v>
      </c>
      <c r="L35" s="10">
        <v>2.99</v>
      </c>
      <c r="M35" s="2">
        <v>2.96</v>
      </c>
      <c r="N35" s="2">
        <v>0.41</v>
      </c>
      <c r="O35" s="2">
        <v>0.45</v>
      </c>
      <c r="P35" s="2">
        <v>0.41</v>
      </c>
      <c r="Q35" s="2">
        <v>0.45</v>
      </c>
      <c r="R35" s="2">
        <v>2.21</v>
      </c>
    </row>
    <row r="36" spans="1:18" ht="18" x14ac:dyDescent="0.25">
      <c r="A36" s="3" t="s">
        <v>188</v>
      </c>
      <c r="B36" s="15">
        <v>13.615</v>
      </c>
      <c r="C36" s="2">
        <v>10.87</v>
      </c>
      <c r="D36" s="2">
        <v>10.78</v>
      </c>
      <c r="E36" s="2">
        <v>10.68</v>
      </c>
      <c r="F36" s="2">
        <v>12.6</v>
      </c>
      <c r="G36" s="2">
        <v>10.34</v>
      </c>
      <c r="H36" s="2">
        <v>8.9499999999999993</v>
      </c>
      <c r="I36" s="2">
        <v>9.2799999999999994</v>
      </c>
      <c r="J36" s="2">
        <v>9.52</v>
      </c>
      <c r="K36" s="2">
        <v>15.03</v>
      </c>
      <c r="L36" s="10">
        <v>14.86</v>
      </c>
      <c r="M36" s="2">
        <v>14.83</v>
      </c>
      <c r="N36" s="2">
        <v>2.8</v>
      </c>
      <c r="O36" s="2">
        <v>2.2400000000000002</v>
      </c>
      <c r="P36" s="2">
        <v>2.8</v>
      </c>
      <c r="Q36" s="2">
        <v>2.2400000000000002</v>
      </c>
      <c r="R36" s="2">
        <v>12.33</v>
      </c>
    </row>
    <row r="37" spans="1:18" x14ac:dyDescent="0.2">
      <c r="A37" s="3" t="s">
        <v>10</v>
      </c>
      <c r="B37" s="15">
        <v>14.835000000000001</v>
      </c>
      <c r="C37" s="2">
        <v>18.8</v>
      </c>
      <c r="D37" s="2">
        <v>18.600000000000001</v>
      </c>
      <c r="E37" s="2">
        <v>18.8</v>
      </c>
      <c r="F37" s="2">
        <v>16.3</v>
      </c>
      <c r="G37" s="2">
        <v>19.2</v>
      </c>
      <c r="H37" s="2">
        <v>15.6</v>
      </c>
      <c r="I37" s="2">
        <v>15.6</v>
      </c>
      <c r="J37" s="2">
        <v>13.9</v>
      </c>
      <c r="K37" s="2">
        <v>11.6</v>
      </c>
      <c r="L37" s="10">
        <v>12.5</v>
      </c>
      <c r="M37" s="2">
        <v>12.5</v>
      </c>
      <c r="N37" s="2">
        <v>18.7</v>
      </c>
      <c r="O37" s="2">
        <v>20.399999999999999</v>
      </c>
      <c r="P37" s="2">
        <v>18.7</v>
      </c>
      <c r="Q37" s="2">
        <v>20.399999999999999</v>
      </c>
      <c r="R37" s="2">
        <v>13.2</v>
      </c>
    </row>
    <row r="38" spans="1:18" x14ac:dyDescent="0.2">
      <c r="A38" s="3" t="s">
        <v>11</v>
      </c>
      <c r="B38" s="15">
        <v>0.255</v>
      </c>
      <c r="C38" s="2">
        <v>0.41</v>
      </c>
      <c r="D38" s="2">
        <v>0.41</v>
      </c>
      <c r="E38" s="2">
        <v>0.41</v>
      </c>
      <c r="F38" s="2">
        <v>0.1</v>
      </c>
      <c r="G38" s="2">
        <v>0.13</v>
      </c>
      <c r="H38" s="2">
        <v>0.3</v>
      </c>
      <c r="I38" s="2">
        <v>0.16</v>
      </c>
      <c r="J38" s="2">
        <v>0.25</v>
      </c>
      <c r="K38" s="2">
        <v>0.22</v>
      </c>
      <c r="L38" s="10">
        <v>0.24</v>
      </c>
      <c r="M38" s="2">
        <v>0.25</v>
      </c>
      <c r="N38" s="2">
        <v>0.42</v>
      </c>
      <c r="O38" s="2">
        <v>0.47</v>
      </c>
      <c r="P38" s="2">
        <v>0.42</v>
      </c>
      <c r="Q38" s="2">
        <v>0.47</v>
      </c>
      <c r="R38" s="2">
        <v>0.22</v>
      </c>
    </row>
    <row r="39" spans="1:18" x14ac:dyDescent="0.2">
      <c r="A39" s="3" t="s">
        <v>12</v>
      </c>
      <c r="B39" s="15">
        <v>4.1549999999999994</v>
      </c>
      <c r="C39" s="2">
        <v>10.83</v>
      </c>
      <c r="D39" s="2">
        <v>9.49</v>
      </c>
      <c r="E39" s="2">
        <v>10.41</v>
      </c>
      <c r="F39" s="2">
        <v>10.92</v>
      </c>
      <c r="G39" s="2">
        <v>11.62</v>
      </c>
      <c r="H39" s="2">
        <v>11.52</v>
      </c>
      <c r="I39" s="2">
        <v>14.82</v>
      </c>
      <c r="J39" s="2">
        <v>14.28</v>
      </c>
      <c r="K39" s="2">
        <v>4.5</v>
      </c>
      <c r="L39" s="10">
        <v>3.94</v>
      </c>
      <c r="M39" s="2">
        <v>3.98</v>
      </c>
      <c r="N39" s="2">
        <v>19.75</v>
      </c>
      <c r="O39" s="2">
        <v>21.53</v>
      </c>
      <c r="P39" s="2">
        <v>19.75</v>
      </c>
      <c r="Q39" s="2">
        <v>21.53</v>
      </c>
      <c r="R39" s="2">
        <v>10</v>
      </c>
    </row>
    <row r="40" spans="1:18" x14ac:dyDescent="0.2">
      <c r="A40" s="3" t="s">
        <v>13</v>
      </c>
      <c r="B40" s="15">
        <v>8.129999999999999</v>
      </c>
      <c r="C40" s="2">
        <v>7.75</v>
      </c>
      <c r="D40" s="2">
        <v>8.19</v>
      </c>
      <c r="E40" s="2">
        <v>7.84</v>
      </c>
      <c r="F40" s="2">
        <v>3.64</v>
      </c>
      <c r="G40" s="2">
        <v>3.44</v>
      </c>
      <c r="H40" s="2">
        <v>6.04</v>
      </c>
      <c r="I40" s="2">
        <v>3.44</v>
      </c>
      <c r="J40" s="2">
        <v>4.4800000000000004</v>
      </c>
      <c r="K40" s="2">
        <v>8.89</v>
      </c>
      <c r="L40" s="10">
        <v>8.7799999999999994</v>
      </c>
      <c r="M40" s="2">
        <v>8.75</v>
      </c>
      <c r="N40" s="2">
        <v>5.44</v>
      </c>
      <c r="O40" s="2">
        <v>4.9000000000000004</v>
      </c>
      <c r="P40" s="2">
        <v>5.44</v>
      </c>
      <c r="Q40" s="2">
        <v>4.9000000000000004</v>
      </c>
      <c r="R40" s="2">
        <v>7.44</v>
      </c>
    </row>
    <row r="41" spans="1:18" ht="18" x14ac:dyDescent="0.25">
      <c r="A41" s="3" t="s">
        <v>189</v>
      </c>
      <c r="B41" s="15">
        <v>3.7050000000000001</v>
      </c>
      <c r="C41" s="2">
        <v>2.4</v>
      </c>
      <c r="D41" s="2">
        <v>2.8</v>
      </c>
      <c r="E41" s="2">
        <v>2.5</v>
      </c>
      <c r="F41" s="2">
        <v>3.3</v>
      </c>
      <c r="G41" s="2">
        <v>2.9</v>
      </c>
      <c r="H41" s="2">
        <v>3.6</v>
      </c>
      <c r="I41" s="2">
        <v>2.2999999999999998</v>
      </c>
      <c r="J41" s="2">
        <v>2.4</v>
      </c>
      <c r="K41" s="2">
        <v>5</v>
      </c>
      <c r="L41" s="10">
        <v>5</v>
      </c>
      <c r="M41" s="2">
        <v>5</v>
      </c>
      <c r="N41" s="2">
        <v>0.4</v>
      </c>
      <c r="O41" s="2">
        <v>0</v>
      </c>
      <c r="P41" s="2">
        <v>0.4</v>
      </c>
      <c r="Q41" s="2">
        <v>0</v>
      </c>
      <c r="R41" s="2">
        <v>2.7</v>
      </c>
    </row>
    <row r="42" spans="1:18" ht="18" x14ac:dyDescent="0.25">
      <c r="A42" s="3" t="s">
        <v>190</v>
      </c>
      <c r="B42" s="15">
        <v>1.875</v>
      </c>
      <c r="C42" s="2">
        <v>7.0000000000000007E-2</v>
      </c>
      <c r="D42" s="2">
        <v>0.13</v>
      </c>
      <c r="E42" s="2">
        <v>0.1</v>
      </c>
      <c r="F42" s="2">
        <v>7.0000000000000007E-2</v>
      </c>
      <c r="G42" s="2">
        <v>0.04</v>
      </c>
      <c r="H42" s="2">
        <v>0.35</v>
      </c>
      <c r="I42" s="2">
        <v>0.33</v>
      </c>
      <c r="J42" s="2">
        <v>0.35</v>
      </c>
      <c r="K42" s="2">
        <v>0.56999999999999995</v>
      </c>
      <c r="L42" s="10">
        <v>0.53</v>
      </c>
      <c r="M42" s="2">
        <v>0.53</v>
      </c>
      <c r="N42" s="2">
        <v>0.01</v>
      </c>
      <c r="O42" s="2">
        <v>0</v>
      </c>
      <c r="P42" s="2">
        <v>0.01</v>
      </c>
      <c r="Q42" s="2">
        <v>0</v>
      </c>
      <c r="R42" s="2">
        <v>0.74</v>
      </c>
    </row>
    <row r="43" spans="1:18" ht="18" x14ac:dyDescent="0.25">
      <c r="A43" s="3" t="s">
        <v>191</v>
      </c>
      <c r="B43" s="15">
        <v>2.3200000000000003</v>
      </c>
      <c r="C43" s="2">
        <v>0.52</v>
      </c>
      <c r="D43" s="2">
        <v>0.56999999999999995</v>
      </c>
      <c r="E43" s="2">
        <v>0.56000000000000005</v>
      </c>
      <c r="F43" s="2">
        <v>1.24</v>
      </c>
      <c r="G43" s="2">
        <v>1.2</v>
      </c>
      <c r="H43" s="2">
        <v>1.05</v>
      </c>
      <c r="I43" s="2">
        <v>0.97</v>
      </c>
      <c r="J43" s="2">
        <v>0.94</v>
      </c>
      <c r="K43" s="2">
        <v>5.19</v>
      </c>
      <c r="L43" s="10">
        <v>5.07</v>
      </c>
      <c r="M43" s="2">
        <v>5.05</v>
      </c>
      <c r="N43" s="2">
        <v>0.59</v>
      </c>
      <c r="O43" s="2">
        <v>0.49</v>
      </c>
      <c r="P43" s="2">
        <v>0.59</v>
      </c>
      <c r="Q43" s="2">
        <v>0.49</v>
      </c>
      <c r="R43" s="2">
        <v>4.5</v>
      </c>
    </row>
    <row r="44" spans="1:18" x14ac:dyDescent="0.2">
      <c r="A44" s="66" t="s">
        <v>19</v>
      </c>
      <c r="B44" s="15">
        <v>99.830000000000013</v>
      </c>
      <c r="C44" s="15">
        <f t="shared" ref="C44:M44" si="2">SUM(C34:C43)</f>
        <v>97.829999999999984</v>
      </c>
      <c r="D44" s="15">
        <f t="shared" si="2"/>
        <v>97.849999999999966</v>
      </c>
      <c r="E44" s="15">
        <f t="shared" si="2"/>
        <v>97.749999999999986</v>
      </c>
      <c r="F44" s="15">
        <f t="shared" si="2"/>
        <v>95.909999999999982</v>
      </c>
      <c r="G44" s="15">
        <f t="shared" si="2"/>
        <v>96.18</v>
      </c>
      <c r="H44" s="15">
        <f t="shared" si="2"/>
        <v>90.449999999999989</v>
      </c>
      <c r="I44" s="15">
        <f t="shared" si="2"/>
        <v>95.089999999999975</v>
      </c>
      <c r="J44" s="15">
        <f t="shared" si="2"/>
        <v>92.52000000000001</v>
      </c>
      <c r="K44" s="15">
        <f t="shared" si="2"/>
        <v>97.389999999999986</v>
      </c>
      <c r="L44" s="69">
        <f t="shared" si="2"/>
        <v>97.31</v>
      </c>
      <c r="M44" s="15">
        <f t="shared" si="2"/>
        <v>97.35</v>
      </c>
      <c r="N44" s="15">
        <f>SUM(N34:N43)</f>
        <v>85.62</v>
      </c>
      <c r="O44" s="15">
        <f>SUM(O34:O43)</f>
        <v>87.78</v>
      </c>
      <c r="P44" s="15">
        <f>SUM(P34:P43)</f>
        <v>85.62</v>
      </c>
      <c r="Q44" s="15">
        <f>SUM(Q34:Q43)</f>
        <v>87.78</v>
      </c>
      <c r="R44" s="15">
        <f>SUM(R34:R43)</f>
        <v>95.74</v>
      </c>
    </row>
    <row r="45" spans="1:18" x14ac:dyDescent="0.2">
      <c r="A45" s="61" t="s">
        <v>230</v>
      </c>
      <c r="C45" s="17">
        <v>84.060075000000012</v>
      </c>
      <c r="D45" s="17">
        <v>64.900575000000032</v>
      </c>
      <c r="E45" s="17">
        <v>78.662575000000032</v>
      </c>
      <c r="F45" s="17">
        <v>79.682374999999993</v>
      </c>
      <c r="G45" s="17">
        <v>118.454975</v>
      </c>
      <c r="H45" s="17">
        <v>105.61347499999998</v>
      </c>
      <c r="I45" s="17">
        <v>169.25647500000002</v>
      </c>
      <c r="J45" s="17">
        <v>145.693175</v>
      </c>
      <c r="K45" s="17">
        <v>30.30037500000001</v>
      </c>
      <c r="L45" s="116">
        <v>25.617874999999994</v>
      </c>
      <c r="M45" s="17">
        <v>24.877974999999992</v>
      </c>
      <c r="N45" s="17">
        <v>488.01747499999993</v>
      </c>
      <c r="O45" s="17">
        <v>577.80787499999997</v>
      </c>
      <c r="P45" s="17">
        <v>488.01747499999993</v>
      </c>
      <c r="Q45" s="17">
        <v>577.80787499999997</v>
      </c>
      <c r="R45" s="17">
        <v>60.451975000000004</v>
      </c>
    </row>
    <row r="46" spans="1:18" x14ac:dyDescent="0.2">
      <c r="A46" s="117"/>
      <c r="B46" s="84"/>
      <c r="C46" s="84"/>
      <c r="D46" s="84"/>
      <c r="E46" s="84"/>
      <c r="F46" s="84"/>
      <c r="G46" s="84"/>
      <c r="H46" s="84"/>
      <c r="I46" s="84"/>
      <c r="J46" s="84"/>
      <c r="K46" s="84"/>
      <c r="L46" s="84"/>
      <c r="M46" s="84"/>
      <c r="N46" s="84"/>
      <c r="O46" s="84"/>
      <c r="P46" s="84"/>
      <c r="Q46" s="84"/>
      <c r="R46" s="84"/>
    </row>
    <row r="47" spans="1:18" s="51" customFormat="1" ht="48" x14ac:dyDescent="0.2">
      <c r="A47" s="114"/>
      <c r="B47" s="78" t="s">
        <v>49</v>
      </c>
      <c r="C47" s="79" t="s">
        <v>203</v>
      </c>
      <c r="D47" s="79" t="s">
        <v>204</v>
      </c>
      <c r="E47" s="79" t="s">
        <v>205</v>
      </c>
      <c r="F47" s="79" t="s">
        <v>206</v>
      </c>
      <c r="G47" s="79" t="s">
        <v>207</v>
      </c>
      <c r="H47" s="79" t="s">
        <v>208</v>
      </c>
      <c r="I47" s="79" t="s">
        <v>215</v>
      </c>
      <c r="J47" s="79" t="s">
        <v>147</v>
      </c>
      <c r="K47" s="101" t="s">
        <v>209</v>
      </c>
      <c r="L47" s="79" t="s">
        <v>210</v>
      </c>
      <c r="M47" s="79" t="s">
        <v>211</v>
      </c>
      <c r="N47" s="79" t="s">
        <v>212</v>
      </c>
      <c r="O47" s="79" t="s">
        <v>213</v>
      </c>
      <c r="P47" s="79" t="s">
        <v>212</v>
      </c>
      <c r="Q47" s="79" t="s">
        <v>213</v>
      </c>
      <c r="R47" s="79" t="s">
        <v>214</v>
      </c>
    </row>
    <row r="48" spans="1:18" ht="18" x14ac:dyDescent="0.25">
      <c r="A48" s="58" t="s">
        <v>194</v>
      </c>
      <c r="B48" s="15">
        <v>46.445</v>
      </c>
      <c r="C48" s="2">
        <v>45.7</v>
      </c>
      <c r="D48" s="2">
        <v>46.3</v>
      </c>
      <c r="E48" s="2">
        <v>45.9</v>
      </c>
      <c r="F48" s="2">
        <v>46.8</v>
      </c>
      <c r="G48" s="2">
        <v>46.4</v>
      </c>
      <c r="H48" s="2">
        <v>42.2</v>
      </c>
      <c r="I48" s="2">
        <v>47.4</v>
      </c>
      <c r="J48" s="2">
        <v>45.6</v>
      </c>
      <c r="K48" s="10">
        <v>43.8</v>
      </c>
      <c r="L48" s="2">
        <v>43.4</v>
      </c>
      <c r="M48" s="2">
        <v>43.5</v>
      </c>
      <c r="N48" s="2">
        <v>37.1</v>
      </c>
      <c r="O48" s="2">
        <v>37.299999999999997</v>
      </c>
      <c r="P48" s="2">
        <v>37.1</v>
      </c>
      <c r="Q48" s="2">
        <v>37.299999999999997</v>
      </c>
      <c r="R48" s="2">
        <v>42.4</v>
      </c>
    </row>
    <row r="49" spans="1:18" ht="18" x14ac:dyDescent="0.25">
      <c r="A49" s="58" t="s">
        <v>195</v>
      </c>
      <c r="B49" s="15">
        <v>3.4299999999999997</v>
      </c>
      <c r="C49" s="2">
        <v>0.48</v>
      </c>
      <c r="D49" s="2">
        <v>0.57999999999999996</v>
      </c>
      <c r="E49" s="2">
        <v>0.55000000000000004</v>
      </c>
      <c r="F49" s="2">
        <v>0.94</v>
      </c>
      <c r="G49" s="2">
        <v>0.91</v>
      </c>
      <c r="H49" s="2">
        <v>0.84</v>
      </c>
      <c r="I49" s="2">
        <v>0.79</v>
      </c>
      <c r="J49" s="2">
        <v>0.8</v>
      </c>
      <c r="K49" s="10">
        <v>2.59</v>
      </c>
      <c r="L49" s="2">
        <v>2.99</v>
      </c>
      <c r="M49" s="2">
        <v>2.96</v>
      </c>
      <c r="N49" s="2">
        <v>0.41</v>
      </c>
      <c r="O49" s="2">
        <v>0.45</v>
      </c>
      <c r="P49" s="2">
        <v>0.41</v>
      </c>
      <c r="Q49" s="2">
        <v>0.45</v>
      </c>
      <c r="R49" s="2">
        <v>2.21</v>
      </c>
    </row>
    <row r="50" spans="1:18" ht="18" x14ac:dyDescent="0.25">
      <c r="A50" s="58" t="s">
        <v>196</v>
      </c>
      <c r="B50" s="15">
        <v>12.940000000000001</v>
      </c>
      <c r="C50" s="2">
        <v>10.87</v>
      </c>
      <c r="D50" s="2">
        <v>10.78</v>
      </c>
      <c r="E50" s="2">
        <v>10.68</v>
      </c>
      <c r="F50" s="2">
        <v>12.6</v>
      </c>
      <c r="G50" s="2">
        <v>10.34</v>
      </c>
      <c r="H50" s="2">
        <v>8.9499999999999993</v>
      </c>
      <c r="I50" s="2">
        <v>9.2799999999999994</v>
      </c>
      <c r="J50" s="2">
        <v>9.52</v>
      </c>
      <c r="K50" s="10">
        <v>15.03</v>
      </c>
      <c r="L50" s="2">
        <v>14.86</v>
      </c>
      <c r="M50" s="2">
        <v>14.83</v>
      </c>
      <c r="N50" s="2">
        <v>2.8</v>
      </c>
      <c r="O50" s="2">
        <v>2.2400000000000002</v>
      </c>
      <c r="P50" s="2">
        <v>2.8</v>
      </c>
      <c r="Q50" s="2">
        <v>2.2400000000000002</v>
      </c>
      <c r="R50" s="2">
        <v>12.33</v>
      </c>
    </row>
    <row r="51" spans="1:18" x14ac:dyDescent="0.2">
      <c r="A51" s="58" t="s">
        <v>10</v>
      </c>
      <c r="B51" s="15">
        <v>10.865</v>
      </c>
      <c r="C51" s="2">
        <v>18.8</v>
      </c>
      <c r="D51" s="2">
        <v>18.600000000000001</v>
      </c>
      <c r="E51" s="2">
        <v>18.8</v>
      </c>
      <c r="F51" s="2">
        <v>16.3</v>
      </c>
      <c r="G51" s="2">
        <v>19.2</v>
      </c>
      <c r="H51" s="2">
        <v>15.6</v>
      </c>
      <c r="I51" s="2">
        <v>15.6</v>
      </c>
      <c r="J51" s="2">
        <v>13.9</v>
      </c>
      <c r="K51" s="10">
        <v>11.6</v>
      </c>
      <c r="L51" s="2">
        <v>12.5</v>
      </c>
      <c r="M51" s="2">
        <v>12.5</v>
      </c>
      <c r="N51" s="2">
        <v>18.7</v>
      </c>
      <c r="O51" s="2">
        <v>20.399999999999999</v>
      </c>
      <c r="P51" s="2">
        <v>18.7</v>
      </c>
      <c r="Q51" s="2">
        <v>20.399999999999999</v>
      </c>
      <c r="R51" s="2">
        <v>13.2</v>
      </c>
    </row>
    <row r="52" spans="1:18" x14ac:dyDescent="0.2">
      <c r="A52" s="58" t="s">
        <v>11</v>
      </c>
      <c r="B52" s="15">
        <v>0.24</v>
      </c>
      <c r="C52" s="2">
        <v>0.41</v>
      </c>
      <c r="D52" s="2">
        <v>0.41</v>
      </c>
      <c r="E52" s="2">
        <v>0.41</v>
      </c>
      <c r="F52" s="2">
        <v>0.1</v>
      </c>
      <c r="G52" s="2">
        <v>0.13</v>
      </c>
      <c r="H52" s="2">
        <v>0.3</v>
      </c>
      <c r="I52" s="2">
        <v>0.16</v>
      </c>
      <c r="J52" s="2">
        <v>0.25</v>
      </c>
      <c r="K52" s="10">
        <v>0.22</v>
      </c>
      <c r="L52" s="2">
        <v>0.24</v>
      </c>
      <c r="M52" s="2">
        <v>0.25</v>
      </c>
      <c r="N52" s="2">
        <v>0.42</v>
      </c>
      <c r="O52" s="2">
        <v>0.47</v>
      </c>
      <c r="P52" s="2">
        <v>0.42</v>
      </c>
      <c r="Q52" s="2">
        <v>0.47</v>
      </c>
      <c r="R52" s="2">
        <v>0.22</v>
      </c>
    </row>
    <row r="53" spans="1:18" x14ac:dyDescent="0.2">
      <c r="A53" s="58" t="s">
        <v>12</v>
      </c>
      <c r="B53" s="15">
        <v>4.2450000000000001</v>
      </c>
      <c r="C53" s="2">
        <v>10.83</v>
      </c>
      <c r="D53" s="2">
        <v>9.49</v>
      </c>
      <c r="E53" s="2">
        <v>10.41</v>
      </c>
      <c r="F53" s="2">
        <v>10.92</v>
      </c>
      <c r="G53" s="2">
        <v>11.62</v>
      </c>
      <c r="H53" s="2">
        <v>11.52</v>
      </c>
      <c r="I53" s="2">
        <v>14.82</v>
      </c>
      <c r="J53" s="2">
        <v>14.28</v>
      </c>
      <c r="K53" s="10">
        <v>4.5</v>
      </c>
      <c r="L53" s="2">
        <v>3.94</v>
      </c>
      <c r="M53" s="2">
        <v>3.98</v>
      </c>
      <c r="N53" s="2">
        <v>19.75</v>
      </c>
      <c r="O53" s="2">
        <v>21.53</v>
      </c>
      <c r="P53" s="2">
        <v>19.75</v>
      </c>
      <c r="Q53" s="2">
        <v>21.53</v>
      </c>
      <c r="R53" s="2">
        <v>10</v>
      </c>
    </row>
    <row r="54" spans="1:18" x14ac:dyDescent="0.2">
      <c r="A54" s="58" t="s">
        <v>13</v>
      </c>
      <c r="B54" s="15">
        <v>8.2899999999999991</v>
      </c>
      <c r="C54" s="2">
        <v>7.75</v>
      </c>
      <c r="D54" s="2">
        <v>8.19</v>
      </c>
      <c r="E54" s="2">
        <v>7.84</v>
      </c>
      <c r="F54" s="2">
        <v>3.64</v>
      </c>
      <c r="G54" s="2">
        <v>3.44</v>
      </c>
      <c r="H54" s="2">
        <v>6.04</v>
      </c>
      <c r="I54" s="2">
        <v>3.44</v>
      </c>
      <c r="J54" s="2">
        <v>4.4800000000000004</v>
      </c>
      <c r="K54" s="10">
        <v>8.89</v>
      </c>
      <c r="L54" s="2">
        <v>8.7799999999999994</v>
      </c>
      <c r="M54" s="2">
        <v>8.75</v>
      </c>
      <c r="N54" s="2">
        <v>5.44</v>
      </c>
      <c r="O54" s="2">
        <v>4.9000000000000004</v>
      </c>
      <c r="P54" s="2">
        <v>5.44</v>
      </c>
      <c r="Q54" s="2">
        <v>4.9000000000000004</v>
      </c>
      <c r="R54" s="2">
        <v>7.44</v>
      </c>
    </row>
    <row r="55" spans="1:18" ht="18" x14ac:dyDescent="0.25">
      <c r="A55" s="58" t="s">
        <v>197</v>
      </c>
      <c r="B55" s="15">
        <v>3.3099999999999996</v>
      </c>
      <c r="C55" s="2">
        <v>2.4</v>
      </c>
      <c r="D55" s="2">
        <v>2.8</v>
      </c>
      <c r="E55" s="2">
        <v>2.5</v>
      </c>
      <c r="F55" s="2">
        <v>3.3</v>
      </c>
      <c r="G55" s="2">
        <v>2.9</v>
      </c>
      <c r="H55" s="2">
        <v>3.6</v>
      </c>
      <c r="I55" s="2">
        <v>2.2999999999999998</v>
      </c>
      <c r="J55" s="2">
        <v>2.4</v>
      </c>
      <c r="K55" s="10">
        <v>5</v>
      </c>
      <c r="L55" s="2">
        <v>5</v>
      </c>
      <c r="M55" s="2">
        <v>5</v>
      </c>
      <c r="N55" s="2">
        <v>0.4</v>
      </c>
      <c r="O55" s="2">
        <v>0</v>
      </c>
      <c r="P55" s="2">
        <v>0.4</v>
      </c>
      <c r="Q55" s="2">
        <v>0</v>
      </c>
      <c r="R55" s="2">
        <v>2.7</v>
      </c>
    </row>
    <row r="56" spans="1:18" ht="18" x14ac:dyDescent="0.25">
      <c r="A56" s="58" t="s">
        <v>198</v>
      </c>
      <c r="B56" s="15">
        <v>1.7349999999999999</v>
      </c>
      <c r="C56" s="2">
        <v>7.0000000000000007E-2</v>
      </c>
      <c r="D56" s="2">
        <v>0.13</v>
      </c>
      <c r="E56" s="2">
        <v>0.1</v>
      </c>
      <c r="F56" s="2">
        <v>7.0000000000000007E-2</v>
      </c>
      <c r="G56" s="2">
        <v>0.04</v>
      </c>
      <c r="H56" s="2">
        <v>0.35</v>
      </c>
      <c r="I56" s="2">
        <v>0.33</v>
      </c>
      <c r="J56" s="2">
        <v>0.35</v>
      </c>
      <c r="K56" s="10">
        <v>0.56999999999999995</v>
      </c>
      <c r="L56" s="2">
        <v>0.53</v>
      </c>
      <c r="M56" s="2">
        <v>0.53</v>
      </c>
      <c r="N56" s="2">
        <v>0.01</v>
      </c>
      <c r="O56" s="2">
        <v>0</v>
      </c>
      <c r="P56" s="2">
        <v>0.01</v>
      </c>
      <c r="Q56" s="2">
        <v>0</v>
      </c>
      <c r="R56" s="2">
        <v>0.74</v>
      </c>
    </row>
    <row r="57" spans="1:18" ht="18" x14ac:dyDescent="0.25">
      <c r="A57" s="58" t="s">
        <v>199</v>
      </c>
      <c r="B57" s="15">
        <v>2.23</v>
      </c>
      <c r="C57" s="2">
        <v>0.52</v>
      </c>
      <c r="D57" s="2">
        <v>0.56999999999999995</v>
      </c>
      <c r="E57" s="2">
        <v>0.56000000000000005</v>
      </c>
      <c r="F57" s="2">
        <v>1.24</v>
      </c>
      <c r="G57" s="2">
        <v>1.2</v>
      </c>
      <c r="H57" s="2">
        <v>1.05</v>
      </c>
      <c r="I57" s="2">
        <v>0.97</v>
      </c>
      <c r="J57" s="2">
        <v>0.94</v>
      </c>
      <c r="K57" s="10">
        <v>5.19</v>
      </c>
      <c r="L57" s="2">
        <v>5.07</v>
      </c>
      <c r="M57" s="2">
        <v>5.05</v>
      </c>
      <c r="N57" s="2">
        <v>0.59</v>
      </c>
      <c r="O57" s="2">
        <v>0.49</v>
      </c>
      <c r="P57" s="2">
        <v>0.59</v>
      </c>
      <c r="Q57" s="2">
        <v>0.49</v>
      </c>
      <c r="R57" s="2">
        <v>4.5</v>
      </c>
    </row>
    <row r="58" spans="1:18" x14ac:dyDescent="0.2">
      <c r="A58" s="66" t="s">
        <v>19</v>
      </c>
      <c r="B58" s="15">
        <v>99.295000000000002</v>
      </c>
      <c r="C58" s="15">
        <f t="shared" ref="C58:M58" si="3">SUM(C48:C57)</f>
        <v>97.829999999999984</v>
      </c>
      <c r="D58" s="15">
        <f t="shared" si="3"/>
        <v>97.849999999999966</v>
      </c>
      <c r="E58" s="15">
        <f t="shared" si="3"/>
        <v>97.749999999999986</v>
      </c>
      <c r="F58" s="15">
        <f t="shared" si="3"/>
        <v>95.909999999999982</v>
      </c>
      <c r="G58" s="15">
        <f t="shared" si="3"/>
        <v>96.18</v>
      </c>
      <c r="H58" s="15">
        <f t="shared" si="3"/>
        <v>90.449999999999989</v>
      </c>
      <c r="I58" s="15">
        <f t="shared" si="3"/>
        <v>95.089999999999975</v>
      </c>
      <c r="J58" s="15">
        <f t="shared" si="3"/>
        <v>92.52000000000001</v>
      </c>
      <c r="K58" s="69">
        <f t="shared" si="3"/>
        <v>97.389999999999986</v>
      </c>
      <c r="L58" s="15">
        <f t="shared" si="3"/>
        <v>97.31</v>
      </c>
      <c r="M58" s="15">
        <f t="shared" si="3"/>
        <v>97.35</v>
      </c>
      <c r="N58" s="15">
        <f>SUM(N48:N57)</f>
        <v>85.62</v>
      </c>
      <c r="O58" s="15">
        <f>SUM(O48:O57)</f>
        <v>87.78</v>
      </c>
      <c r="P58" s="15">
        <f>SUM(P48:P57)</f>
        <v>85.62</v>
      </c>
      <c r="Q58" s="15">
        <f>SUM(Q48:Q57)</f>
        <v>87.78</v>
      </c>
      <c r="R58" s="15">
        <f>SUM(R48:R57)</f>
        <v>95.74</v>
      </c>
    </row>
    <row r="59" spans="1:18" x14ac:dyDescent="0.2">
      <c r="A59" s="102" t="s">
        <v>230</v>
      </c>
      <c r="B59" s="106"/>
      <c r="C59" s="37">
        <v>126.71380000000001</v>
      </c>
      <c r="D59" s="37">
        <v>105.78000000000003</v>
      </c>
      <c r="E59" s="37">
        <v>121.0201</v>
      </c>
      <c r="F59" s="37">
        <v>105.93109999999999</v>
      </c>
      <c r="G59" s="37">
        <v>164.61190000000002</v>
      </c>
      <c r="H59" s="37">
        <v>124.45489999999998</v>
      </c>
      <c r="I59" s="37">
        <v>183.63870000000003</v>
      </c>
      <c r="J59" s="37">
        <v>148.16640000000001</v>
      </c>
      <c r="K59" s="115">
        <v>26.010300000000015</v>
      </c>
      <c r="L59" s="37">
        <v>28.532100000000007</v>
      </c>
      <c r="M59" s="37">
        <v>27.681699999999999</v>
      </c>
      <c r="N59" s="37">
        <v>523.34950000000003</v>
      </c>
      <c r="O59" s="37">
        <v>625.2278</v>
      </c>
      <c r="P59" s="37">
        <v>523.34950000000003</v>
      </c>
      <c r="Q59" s="37">
        <v>625.2278</v>
      </c>
      <c r="R59" s="37">
        <v>64.032700000000006</v>
      </c>
    </row>
    <row r="60" spans="1:18" x14ac:dyDescent="0.2">
      <c r="A60" s="117"/>
      <c r="B60" s="84"/>
      <c r="C60" s="84"/>
      <c r="D60" s="84"/>
      <c r="E60" s="84"/>
      <c r="F60" s="84"/>
      <c r="G60" s="84"/>
      <c r="H60" s="84"/>
      <c r="I60" s="84"/>
      <c r="J60" s="84"/>
      <c r="K60" s="84"/>
      <c r="L60" s="84"/>
      <c r="M60" s="84"/>
      <c r="N60" s="84"/>
      <c r="O60" s="84"/>
      <c r="P60" s="84"/>
      <c r="Q60" s="84"/>
      <c r="R60" s="84"/>
    </row>
    <row r="61" spans="1:18" s="51" customFormat="1" ht="48" x14ac:dyDescent="0.2">
      <c r="A61" s="114"/>
      <c r="B61" s="78" t="s">
        <v>50</v>
      </c>
      <c r="C61" s="79" t="s">
        <v>203</v>
      </c>
      <c r="D61" s="79" t="s">
        <v>204</v>
      </c>
      <c r="E61" s="79" t="s">
        <v>205</v>
      </c>
      <c r="F61" s="79" t="s">
        <v>206</v>
      </c>
      <c r="G61" s="79" t="s">
        <v>207</v>
      </c>
      <c r="H61" s="79" t="s">
        <v>208</v>
      </c>
      <c r="I61" s="79" t="s">
        <v>215</v>
      </c>
      <c r="J61" s="79" t="s">
        <v>147</v>
      </c>
      <c r="K61" s="79" t="s">
        <v>209</v>
      </c>
      <c r="L61" s="79" t="s">
        <v>210</v>
      </c>
      <c r="M61" s="101" t="s">
        <v>211</v>
      </c>
      <c r="N61" s="79" t="s">
        <v>212</v>
      </c>
      <c r="O61" s="79" t="s">
        <v>213</v>
      </c>
      <c r="P61" s="79" t="s">
        <v>212</v>
      </c>
      <c r="Q61" s="79" t="s">
        <v>213</v>
      </c>
      <c r="R61" s="79" t="s">
        <v>214</v>
      </c>
    </row>
    <row r="62" spans="1:18" ht="18" x14ac:dyDescent="0.25">
      <c r="A62" s="58" t="s">
        <v>194</v>
      </c>
      <c r="B62" s="15">
        <v>50.926666666666669</v>
      </c>
      <c r="C62" s="2">
        <v>45.7</v>
      </c>
      <c r="D62" s="2">
        <v>46.3</v>
      </c>
      <c r="E62" s="2">
        <v>45.9</v>
      </c>
      <c r="F62" s="2">
        <v>46.8</v>
      </c>
      <c r="G62" s="2">
        <v>46.4</v>
      </c>
      <c r="H62" s="2">
        <v>42.2</v>
      </c>
      <c r="I62" s="2">
        <v>47.4</v>
      </c>
      <c r="J62" s="2">
        <v>45.6</v>
      </c>
      <c r="K62" s="2">
        <v>43.8</v>
      </c>
      <c r="L62" s="2">
        <v>43.4</v>
      </c>
      <c r="M62" s="10">
        <v>43.5</v>
      </c>
      <c r="N62" s="2">
        <v>37.1</v>
      </c>
      <c r="O62" s="2">
        <v>37.299999999999997</v>
      </c>
      <c r="P62" s="2">
        <v>37.1</v>
      </c>
      <c r="Q62" s="2">
        <v>37.299999999999997</v>
      </c>
      <c r="R62" s="2">
        <v>42.4</v>
      </c>
    </row>
    <row r="63" spans="1:18" ht="18" x14ac:dyDescent="0.25">
      <c r="A63" s="58" t="s">
        <v>195</v>
      </c>
      <c r="B63" s="15">
        <v>2.2766666666666668</v>
      </c>
      <c r="C63" s="2">
        <v>0.48</v>
      </c>
      <c r="D63" s="2">
        <v>0.57999999999999996</v>
      </c>
      <c r="E63" s="2">
        <v>0.55000000000000004</v>
      </c>
      <c r="F63" s="2">
        <v>0.94</v>
      </c>
      <c r="G63" s="2">
        <v>0.91</v>
      </c>
      <c r="H63" s="2">
        <v>0.84</v>
      </c>
      <c r="I63" s="2">
        <v>0.79</v>
      </c>
      <c r="J63" s="2">
        <v>0.8</v>
      </c>
      <c r="K63" s="2">
        <v>2.59</v>
      </c>
      <c r="L63" s="2">
        <v>2.99</v>
      </c>
      <c r="M63" s="10">
        <v>2.96</v>
      </c>
      <c r="N63" s="2">
        <v>0.41</v>
      </c>
      <c r="O63" s="2">
        <v>0.45</v>
      </c>
      <c r="P63" s="2">
        <v>0.41</v>
      </c>
      <c r="Q63" s="2">
        <v>0.45</v>
      </c>
      <c r="R63" s="2">
        <v>2.21</v>
      </c>
    </row>
    <row r="64" spans="1:18" ht="18" x14ac:dyDescent="0.25">
      <c r="A64" s="58" t="s">
        <v>196</v>
      </c>
      <c r="B64" s="15">
        <v>14.166666666666666</v>
      </c>
      <c r="C64" s="2">
        <v>10.87</v>
      </c>
      <c r="D64" s="2">
        <v>10.78</v>
      </c>
      <c r="E64" s="2">
        <v>10.68</v>
      </c>
      <c r="F64" s="2">
        <v>12.6</v>
      </c>
      <c r="G64" s="2">
        <v>10.34</v>
      </c>
      <c r="H64" s="2">
        <v>8.9499999999999993</v>
      </c>
      <c r="I64" s="2">
        <v>9.2799999999999994</v>
      </c>
      <c r="J64" s="2">
        <v>9.52</v>
      </c>
      <c r="K64" s="2">
        <v>15.03</v>
      </c>
      <c r="L64" s="2">
        <v>14.86</v>
      </c>
      <c r="M64" s="10">
        <v>14.83</v>
      </c>
      <c r="N64" s="2">
        <v>2.8</v>
      </c>
      <c r="O64" s="2">
        <v>2.2400000000000002</v>
      </c>
      <c r="P64" s="2">
        <v>2.8</v>
      </c>
      <c r="Q64" s="2">
        <v>2.2400000000000002</v>
      </c>
      <c r="R64" s="2">
        <v>12.33</v>
      </c>
    </row>
    <row r="65" spans="1:18" x14ac:dyDescent="0.2">
      <c r="A65" s="58" t="s">
        <v>10</v>
      </c>
      <c r="B65" s="15">
        <v>12.76</v>
      </c>
      <c r="C65" s="2">
        <v>18.8</v>
      </c>
      <c r="D65" s="2">
        <v>18.600000000000001</v>
      </c>
      <c r="E65" s="2">
        <v>18.8</v>
      </c>
      <c r="F65" s="2">
        <v>16.3</v>
      </c>
      <c r="G65" s="2">
        <v>19.2</v>
      </c>
      <c r="H65" s="2">
        <v>15.6</v>
      </c>
      <c r="I65" s="2">
        <v>15.6</v>
      </c>
      <c r="J65" s="2">
        <v>13.9</v>
      </c>
      <c r="K65" s="2">
        <v>11.6</v>
      </c>
      <c r="L65" s="2">
        <v>12.5</v>
      </c>
      <c r="M65" s="10">
        <v>12.5</v>
      </c>
      <c r="N65" s="2">
        <v>18.7</v>
      </c>
      <c r="O65" s="2">
        <v>20.399999999999999</v>
      </c>
      <c r="P65" s="2">
        <v>18.7</v>
      </c>
      <c r="Q65" s="2">
        <v>20.399999999999999</v>
      </c>
      <c r="R65" s="2">
        <v>13.2</v>
      </c>
    </row>
    <row r="66" spans="1:18" x14ac:dyDescent="0.2">
      <c r="A66" s="58" t="s">
        <v>11</v>
      </c>
      <c r="B66" s="15">
        <v>0.22666666666666666</v>
      </c>
      <c r="C66" s="2">
        <v>0.41</v>
      </c>
      <c r="D66" s="2">
        <v>0.41</v>
      </c>
      <c r="E66" s="2">
        <v>0.41</v>
      </c>
      <c r="F66" s="2">
        <v>0.1</v>
      </c>
      <c r="G66" s="2">
        <v>0.13</v>
      </c>
      <c r="H66" s="2">
        <v>0.3</v>
      </c>
      <c r="I66" s="2">
        <v>0.16</v>
      </c>
      <c r="J66" s="2">
        <v>0.25</v>
      </c>
      <c r="K66" s="2">
        <v>0.22</v>
      </c>
      <c r="L66" s="2">
        <v>0.24</v>
      </c>
      <c r="M66" s="10">
        <v>0.25</v>
      </c>
      <c r="N66" s="2">
        <v>0.42</v>
      </c>
      <c r="O66" s="2">
        <v>0.47</v>
      </c>
      <c r="P66" s="2">
        <v>0.42</v>
      </c>
      <c r="Q66" s="2">
        <v>0.47</v>
      </c>
      <c r="R66" s="2">
        <v>0.22</v>
      </c>
    </row>
    <row r="67" spans="1:18" x14ac:dyDescent="0.2">
      <c r="A67" s="58" t="s">
        <v>12</v>
      </c>
      <c r="B67" s="15">
        <v>2.6433333333333331</v>
      </c>
      <c r="C67" s="2">
        <v>10.83</v>
      </c>
      <c r="D67" s="2">
        <v>9.49</v>
      </c>
      <c r="E67" s="2">
        <v>10.41</v>
      </c>
      <c r="F67" s="2">
        <v>10.92</v>
      </c>
      <c r="G67" s="2">
        <v>11.62</v>
      </c>
      <c r="H67" s="2">
        <v>11.52</v>
      </c>
      <c r="I67" s="2">
        <v>14.82</v>
      </c>
      <c r="J67" s="2">
        <v>14.28</v>
      </c>
      <c r="K67" s="2">
        <v>4.5</v>
      </c>
      <c r="L67" s="2">
        <v>3.94</v>
      </c>
      <c r="M67" s="10">
        <v>3.98</v>
      </c>
      <c r="N67" s="2">
        <v>19.75</v>
      </c>
      <c r="O67" s="2">
        <v>21.53</v>
      </c>
      <c r="P67" s="2">
        <v>19.75</v>
      </c>
      <c r="Q67" s="2">
        <v>21.53</v>
      </c>
      <c r="R67" s="2">
        <v>10</v>
      </c>
    </row>
    <row r="68" spans="1:18" x14ac:dyDescent="0.2">
      <c r="A68" s="58" t="s">
        <v>13</v>
      </c>
      <c r="B68" s="15">
        <v>6.0533333333333337</v>
      </c>
      <c r="C68" s="2">
        <v>7.75</v>
      </c>
      <c r="D68" s="2">
        <v>8.19</v>
      </c>
      <c r="E68" s="2">
        <v>7.84</v>
      </c>
      <c r="F68" s="2">
        <v>3.64</v>
      </c>
      <c r="G68" s="2">
        <v>3.44</v>
      </c>
      <c r="H68" s="2">
        <v>6.04</v>
      </c>
      <c r="I68" s="2">
        <v>3.44</v>
      </c>
      <c r="J68" s="2">
        <v>4.4800000000000004</v>
      </c>
      <c r="K68" s="2">
        <v>8.89</v>
      </c>
      <c r="L68" s="2">
        <v>8.7799999999999994</v>
      </c>
      <c r="M68" s="10">
        <v>8.75</v>
      </c>
      <c r="N68" s="2">
        <v>5.44</v>
      </c>
      <c r="O68" s="2">
        <v>4.9000000000000004</v>
      </c>
      <c r="P68" s="2">
        <v>5.44</v>
      </c>
      <c r="Q68" s="2">
        <v>4.9000000000000004</v>
      </c>
      <c r="R68" s="2">
        <v>7.44</v>
      </c>
    </row>
    <row r="69" spans="1:18" ht="18" x14ac:dyDescent="0.25">
      <c r="A69" s="58" t="s">
        <v>197</v>
      </c>
      <c r="B69" s="15">
        <v>4.0233333333333334</v>
      </c>
      <c r="C69" s="2">
        <v>2.4</v>
      </c>
      <c r="D69" s="2">
        <v>2.8</v>
      </c>
      <c r="E69" s="2">
        <v>2.5</v>
      </c>
      <c r="F69" s="2">
        <v>3.3</v>
      </c>
      <c r="G69" s="2">
        <v>2.9</v>
      </c>
      <c r="H69" s="2">
        <v>3.6</v>
      </c>
      <c r="I69" s="2">
        <v>2.2999999999999998</v>
      </c>
      <c r="J69" s="2">
        <v>2.4</v>
      </c>
      <c r="K69" s="2">
        <v>5</v>
      </c>
      <c r="L69" s="2">
        <v>5</v>
      </c>
      <c r="M69" s="10">
        <v>5</v>
      </c>
      <c r="N69" s="2">
        <v>0.4</v>
      </c>
      <c r="O69" s="2">
        <v>0</v>
      </c>
      <c r="P69" s="2">
        <v>0.4</v>
      </c>
      <c r="Q69" s="2">
        <v>0</v>
      </c>
      <c r="R69" s="2">
        <v>2.7</v>
      </c>
    </row>
    <row r="70" spans="1:18" ht="18" x14ac:dyDescent="0.25">
      <c r="A70" s="58" t="s">
        <v>198</v>
      </c>
      <c r="B70" s="15">
        <v>2.4633333333333334</v>
      </c>
      <c r="C70" s="2">
        <v>7.0000000000000007E-2</v>
      </c>
      <c r="D70" s="2">
        <v>0.13</v>
      </c>
      <c r="E70" s="2">
        <v>0.1</v>
      </c>
      <c r="F70" s="2">
        <v>7.0000000000000007E-2</v>
      </c>
      <c r="G70" s="2">
        <v>0.04</v>
      </c>
      <c r="H70" s="2">
        <v>0.35</v>
      </c>
      <c r="I70" s="2">
        <v>0.33</v>
      </c>
      <c r="J70" s="2">
        <v>0.35</v>
      </c>
      <c r="K70" s="2">
        <v>0.56999999999999995</v>
      </c>
      <c r="L70" s="2">
        <v>0.53</v>
      </c>
      <c r="M70" s="10">
        <v>0.53</v>
      </c>
      <c r="N70" s="2">
        <v>0.01</v>
      </c>
      <c r="O70" s="2">
        <v>0</v>
      </c>
      <c r="P70" s="2">
        <v>0.01</v>
      </c>
      <c r="Q70" s="2">
        <v>0</v>
      </c>
      <c r="R70" s="2">
        <v>0.74</v>
      </c>
    </row>
    <row r="71" spans="1:18" ht="18" x14ac:dyDescent="0.25">
      <c r="A71" s="58" t="s">
        <v>199</v>
      </c>
      <c r="B71" s="15">
        <v>1.3966666666666665</v>
      </c>
      <c r="C71" s="2">
        <v>0.52</v>
      </c>
      <c r="D71" s="2">
        <v>0.56999999999999995</v>
      </c>
      <c r="E71" s="2">
        <v>0.56000000000000005</v>
      </c>
      <c r="F71" s="2">
        <v>1.24</v>
      </c>
      <c r="G71" s="2">
        <v>1.2</v>
      </c>
      <c r="H71" s="2">
        <v>1.05</v>
      </c>
      <c r="I71" s="2">
        <v>0.97</v>
      </c>
      <c r="J71" s="2">
        <v>0.94</v>
      </c>
      <c r="K71" s="2">
        <v>5.19</v>
      </c>
      <c r="L71" s="2">
        <v>5.07</v>
      </c>
      <c r="M71" s="10">
        <v>5.05</v>
      </c>
      <c r="N71" s="2">
        <v>0.59</v>
      </c>
      <c r="O71" s="2">
        <v>0.49</v>
      </c>
      <c r="P71" s="2">
        <v>0.59</v>
      </c>
      <c r="Q71" s="2">
        <v>0.49</v>
      </c>
      <c r="R71" s="2">
        <v>4.5</v>
      </c>
    </row>
    <row r="72" spans="1:18" x14ac:dyDescent="0.2">
      <c r="A72" s="66" t="s">
        <v>19</v>
      </c>
      <c r="B72" s="15">
        <v>98.633333333333326</v>
      </c>
      <c r="C72" s="15">
        <f t="shared" ref="C72:M72" si="4">SUM(C62:C71)</f>
        <v>97.829999999999984</v>
      </c>
      <c r="D72" s="15">
        <f t="shared" si="4"/>
        <v>97.849999999999966</v>
      </c>
      <c r="E72" s="15">
        <f t="shared" si="4"/>
        <v>97.749999999999986</v>
      </c>
      <c r="F72" s="15">
        <f t="shared" si="4"/>
        <v>95.909999999999982</v>
      </c>
      <c r="G72" s="15">
        <f t="shared" si="4"/>
        <v>96.18</v>
      </c>
      <c r="H72" s="15">
        <f t="shared" si="4"/>
        <v>90.449999999999989</v>
      </c>
      <c r="I72" s="15">
        <f t="shared" si="4"/>
        <v>95.089999999999975</v>
      </c>
      <c r="J72" s="15">
        <f t="shared" si="4"/>
        <v>92.52000000000001</v>
      </c>
      <c r="K72" s="15">
        <f t="shared" si="4"/>
        <v>97.389999999999986</v>
      </c>
      <c r="L72" s="15">
        <f t="shared" si="4"/>
        <v>97.31</v>
      </c>
      <c r="M72" s="69">
        <f t="shared" si="4"/>
        <v>97.35</v>
      </c>
      <c r="N72" s="15">
        <f>SUM(N62:N71)</f>
        <v>85.62</v>
      </c>
      <c r="O72" s="15">
        <f>SUM(O62:O71)</f>
        <v>87.78</v>
      </c>
      <c r="P72" s="15">
        <f>SUM(P62:P71)</f>
        <v>85.62</v>
      </c>
      <c r="Q72" s="15">
        <f>SUM(Q62:Q71)</f>
        <v>87.78</v>
      </c>
      <c r="R72" s="15">
        <f>SUM(R62:R71)</f>
        <v>95.74</v>
      </c>
    </row>
    <row r="73" spans="1:18" x14ac:dyDescent="0.2">
      <c r="A73" s="102" t="s">
        <v>230</v>
      </c>
      <c r="B73" s="106"/>
      <c r="C73" s="37">
        <v>156.96126666666669</v>
      </c>
      <c r="D73" s="37">
        <v>128.96000000000006</v>
      </c>
      <c r="E73" s="37">
        <v>149.04000000000005</v>
      </c>
      <c r="F73" s="37">
        <v>114.42133333333341</v>
      </c>
      <c r="G73" s="37">
        <v>173.06796666666671</v>
      </c>
      <c r="H73" s="37">
        <v>197.06426666666664</v>
      </c>
      <c r="I73" s="37">
        <v>209.40086666666673</v>
      </c>
      <c r="J73" s="37">
        <v>198.64289999999997</v>
      </c>
      <c r="K73" s="37">
        <v>83.400400000000076</v>
      </c>
      <c r="L73" s="37">
        <v>85.009133333333381</v>
      </c>
      <c r="M73" s="115">
        <v>83.227666666666693</v>
      </c>
      <c r="N73" s="37">
        <v>671.99556666666672</v>
      </c>
      <c r="O73" s="37">
        <v>770.81056666666677</v>
      </c>
      <c r="P73" s="37">
        <v>671.99556666666672</v>
      </c>
      <c r="Q73" s="37">
        <v>770.81056666666677</v>
      </c>
      <c r="R73" s="37">
        <v>146.67063333333343</v>
      </c>
    </row>
    <row r="74" spans="1:18" x14ac:dyDescent="0.2">
      <c r="A74" s="118"/>
      <c r="B74" s="106"/>
      <c r="C74" s="106"/>
      <c r="D74" s="106"/>
      <c r="E74" s="106"/>
      <c r="F74" s="106"/>
      <c r="G74" s="106"/>
      <c r="H74" s="106"/>
      <c r="I74" s="106"/>
      <c r="J74" s="106"/>
      <c r="K74" s="106"/>
      <c r="L74" s="106"/>
      <c r="M74" s="106"/>
      <c r="N74" s="106"/>
      <c r="O74" s="106"/>
      <c r="P74" s="106"/>
      <c r="Q74" s="106"/>
      <c r="R74" s="106"/>
    </row>
    <row r="75" spans="1:18" s="51" customFormat="1" ht="48" x14ac:dyDescent="0.2">
      <c r="A75" s="113"/>
      <c r="B75" s="103" t="s">
        <v>51</v>
      </c>
      <c r="C75" s="104" t="s">
        <v>203</v>
      </c>
      <c r="D75" s="104" t="s">
        <v>204</v>
      </c>
      <c r="E75" s="104" t="s">
        <v>205</v>
      </c>
      <c r="F75" s="104" t="s">
        <v>206</v>
      </c>
      <c r="G75" s="104" t="s">
        <v>207</v>
      </c>
      <c r="H75" s="104" t="s">
        <v>208</v>
      </c>
      <c r="I75" s="104" t="s">
        <v>215</v>
      </c>
      <c r="J75" s="104" t="s">
        <v>147</v>
      </c>
      <c r="K75" s="105" t="s">
        <v>209</v>
      </c>
      <c r="L75" s="104" t="s">
        <v>210</v>
      </c>
      <c r="M75" s="104" t="s">
        <v>211</v>
      </c>
      <c r="N75" s="104" t="s">
        <v>212</v>
      </c>
      <c r="O75" s="104" t="s">
        <v>213</v>
      </c>
      <c r="P75" s="104" t="s">
        <v>212</v>
      </c>
      <c r="Q75" s="104" t="s">
        <v>213</v>
      </c>
      <c r="R75" s="104" t="s">
        <v>214</v>
      </c>
    </row>
    <row r="76" spans="1:18" ht="18" x14ac:dyDescent="0.25">
      <c r="A76" s="58" t="s">
        <v>194</v>
      </c>
      <c r="B76" s="15">
        <v>46.186666666666667</v>
      </c>
      <c r="C76" s="2">
        <v>45.7</v>
      </c>
      <c r="D76" s="2">
        <v>46.3</v>
      </c>
      <c r="E76" s="2">
        <v>45.9</v>
      </c>
      <c r="F76" s="2">
        <v>46.8</v>
      </c>
      <c r="G76" s="2">
        <v>46.4</v>
      </c>
      <c r="H76" s="2">
        <v>42.2</v>
      </c>
      <c r="I76" s="2">
        <v>47.4</v>
      </c>
      <c r="J76" s="2">
        <v>45.6</v>
      </c>
      <c r="K76" s="10">
        <v>43.8</v>
      </c>
      <c r="L76" s="2">
        <v>43.4</v>
      </c>
      <c r="M76" s="2">
        <v>43.5</v>
      </c>
      <c r="N76" s="2">
        <v>37.1</v>
      </c>
      <c r="O76" s="2">
        <v>37.299999999999997</v>
      </c>
      <c r="P76" s="2">
        <v>37.1</v>
      </c>
      <c r="Q76" s="2">
        <v>37.299999999999997</v>
      </c>
      <c r="R76" s="2">
        <v>42.4</v>
      </c>
    </row>
    <row r="77" spans="1:18" ht="18" x14ac:dyDescent="0.25">
      <c r="A77" s="58" t="s">
        <v>195</v>
      </c>
      <c r="B77" s="15">
        <v>3.2533333333333334</v>
      </c>
      <c r="C77" s="2">
        <v>0.48</v>
      </c>
      <c r="D77" s="2">
        <v>0.57999999999999996</v>
      </c>
      <c r="E77" s="2">
        <v>0.55000000000000004</v>
      </c>
      <c r="F77" s="2">
        <v>0.94</v>
      </c>
      <c r="G77" s="2">
        <v>0.91</v>
      </c>
      <c r="H77" s="2">
        <v>0.84</v>
      </c>
      <c r="I77" s="2">
        <v>0.79</v>
      </c>
      <c r="J77" s="2">
        <v>0.8</v>
      </c>
      <c r="K77" s="10">
        <v>2.59</v>
      </c>
      <c r="L77" s="2">
        <v>2.99</v>
      </c>
      <c r="M77" s="2">
        <v>2.96</v>
      </c>
      <c r="N77" s="2">
        <v>0.41</v>
      </c>
      <c r="O77" s="2">
        <v>0.45</v>
      </c>
      <c r="P77" s="2">
        <v>0.41</v>
      </c>
      <c r="Q77" s="2">
        <v>0.45</v>
      </c>
      <c r="R77" s="2">
        <v>2.21</v>
      </c>
    </row>
    <row r="78" spans="1:18" ht="18" x14ac:dyDescent="0.25">
      <c r="A78" s="58" t="s">
        <v>196</v>
      </c>
      <c r="B78" s="15">
        <v>13.713333333333333</v>
      </c>
      <c r="C78" s="2">
        <v>10.87</v>
      </c>
      <c r="D78" s="2">
        <v>10.78</v>
      </c>
      <c r="E78" s="2">
        <v>10.68</v>
      </c>
      <c r="F78" s="2">
        <v>12.6</v>
      </c>
      <c r="G78" s="2">
        <v>10.34</v>
      </c>
      <c r="H78" s="2">
        <v>8.9499999999999993</v>
      </c>
      <c r="I78" s="2">
        <v>9.2799999999999994</v>
      </c>
      <c r="J78" s="2">
        <v>9.52</v>
      </c>
      <c r="K78" s="10">
        <v>15.03</v>
      </c>
      <c r="L78" s="2">
        <v>14.86</v>
      </c>
      <c r="M78" s="2">
        <v>14.83</v>
      </c>
      <c r="N78" s="2">
        <v>2.8</v>
      </c>
      <c r="O78" s="2">
        <v>2.2400000000000002</v>
      </c>
      <c r="P78" s="2">
        <v>2.8</v>
      </c>
      <c r="Q78" s="2">
        <v>2.2400000000000002</v>
      </c>
      <c r="R78" s="2">
        <v>12.33</v>
      </c>
    </row>
    <row r="79" spans="1:18" x14ac:dyDescent="0.2">
      <c r="A79" s="58" t="s">
        <v>10</v>
      </c>
      <c r="B79" s="15">
        <v>8.6266666666666669</v>
      </c>
      <c r="C79" s="2">
        <v>18.8</v>
      </c>
      <c r="D79" s="2">
        <v>18.600000000000001</v>
      </c>
      <c r="E79" s="2">
        <v>18.8</v>
      </c>
      <c r="F79" s="2">
        <v>16.3</v>
      </c>
      <c r="G79" s="2">
        <v>19.2</v>
      </c>
      <c r="H79" s="2">
        <v>15.6</v>
      </c>
      <c r="I79" s="2">
        <v>15.6</v>
      </c>
      <c r="J79" s="2">
        <v>13.9</v>
      </c>
      <c r="K79" s="10">
        <v>11.6</v>
      </c>
      <c r="L79" s="2">
        <v>12.5</v>
      </c>
      <c r="M79" s="2">
        <v>12.5</v>
      </c>
      <c r="N79" s="2">
        <v>18.7</v>
      </c>
      <c r="O79" s="2">
        <v>20.399999999999999</v>
      </c>
      <c r="P79" s="2">
        <v>18.7</v>
      </c>
      <c r="Q79" s="2">
        <v>20.399999999999999</v>
      </c>
      <c r="R79" s="2">
        <v>13.2</v>
      </c>
    </row>
    <row r="80" spans="1:18" x14ac:dyDescent="0.2">
      <c r="A80" s="58" t="s">
        <v>11</v>
      </c>
      <c r="B80" s="15">
        <v>0.25666666666666665</v>
      </c>
      <c r="C80" s="2">
        <v>0.41</v>
      </c>
      <c r="D80" s="2">
        <v>0.41</v>
      </c>
      <c r="E80" s="2">
        <v>0.41</v>
      </c>
      <c r="F80" s="2">
        <v>0.1</v>
      </c>
      <c r="G80" s="2">
        <v>0.13</v>
      </c>
      <c r="H80" s="2">
        <v>0.3</v>
      </c>
      <c r="I80" s="2">
        <v>0.16</v>
      </c>
      <c r="J80" s="2">
        <v>0.25</v>
      </c>
      <c r="K80" s="10">
        <v>0.22</v>
      </c>
      <c r="L80" s="2">
        <v>0.24</v>
      </c>
      <c r="M80" s="2">
        <v>0.25</v>
      </c>
      <c r="N80" s="2">
        <v>0.42</v>
      </c>
      <c r="O80" s="2">
        <v>0.47</v>
      </c>
      <c r="P80" s="2">
        <v>0.42</v>
      </c>
      <c r="Q80" s="2">
        <v>0.47</v>
      </c>
      <c r="R80" s="2">
        <v>0.22</v>
      </c>
    </row>
    <row r="81" spans="1:18" x14ac:dyDescent="0.2">
      <c r="A81" s="58" t="s">
        <v>12</v>
      </c>
      <c r="B81" s="15">
        <v>4.4300000000000006</v>
      </c>
      <c r="C81" s="2">
        <v>10.83</v>
      </c>
      <c r="D81" s="2">
        <v>9.49</v>
      </c>
      <c r="E81" s="2">
        <v>10.41</v>
      </c>
      <c r="F81" s="2">
        <v>10.92</v>
      </c>
      <c r="G81" s="2">
        <v>11.62</v>
      </c>
      <c r="H81" s="2">
        <v>11.52</v>
      </c>
      <c r="I81" s="2">
        <v>14.82</v>
      </c>
      <c r="J81" s="2">
        <v>14.28</v>
      </c>
      <c r="K81" s="10">
        <v>4.5</v>
      </c>
      <c r="L81" s="2">
        <v>3.94</v>
      </c>
      <c r="M81" s="2">
        <v>3.98</v>
      </c>
      <c r="N81" s="2">
        <v>19.75</v>
      </c>
      <c r="O81" s="2">
        <v>21.53</v>
      </c>
      <c r="P81" s="2">
        <v>19.75</v>
      </c>
      <c r="Q81" s="2">
        <v>21.53</v>
      </c>
      <c r="R81" s="2">
        <v>10</v>
      </c>
    </row>
    <row r="82" spans="1:18" x14ac:dyDescent="0.2">
      <c r="A82" s="58" t="s">
        <v>13</v>
      </c>
      <c r="B82" s="15">
        <v>8.0966666666666658</v>
      </c>
      <c r="C82" s="2">
        <v>7.75</v>
      </c>
      <c r="D82" s="2">
        <v>8.19</v>
      </c>
      <c r="E82" s="2">
        <v>7.84</v>
      </c>
      <c r="F82" s="2">
        <v>3.64</v>
      </c>
      <c r="G82" s="2">
        <v>3.44</v>
      </c>
      <c r="H82" s="2">
        <v>6.04</v>
      </c>
      <c r="I82" s="2">
        <v>3.44</v>
      </c>
      <c r="J82" s="2">
        <v>4.4800000000000004</v>
      </c>
      <c r="K82" s="10">
        <v>8.89</v>
      </c>
      <c r="L82" s="2">
        <v>8.7799999999999994</v>
      </c>
      <c r="M82" s="2">
        <v>8.75</v>
      </c>
      <c r="N82" s="2">
        <v>5.44</v>
      </c>
      <c r="O82" s="2">
        <v>4.9000000000000004</v>
      </c>
      <c r="P82" s="2">
        <v>5.44</v>
      </c>
      <c r="Q82" s="2">
        <v>4.9000000000000004</v>
      </c>
      <c r="R82" s="2">
        <v>7.44</v>
      </c>
    </row>
    <row r="83" spans="1:18" ht="18" x14ac:dyDescent="0.25">
      <c r="A83" s="58" t="s">
        <v>197</v>
      </c>
      <c r="B83" s="15">
        <v>3.42</v>
      </c>
      <c r="C83" s="2">
        <v>2.4</v>
      </c>
      <c r="D83" s="2">
        <v>2.8</v>
      </c>
      <c r="E83" s="2">
        <v>2.5</v>
      </c>
      <c r="F83" s="2">
        <v>3.3</v>
      </c>
      <c r="G83" s="2">
        <v>2.9</v>
      </c>
      <c r="H83" s="2">
        <v>3.6</v>
      </c>
      <c r="I83" s="2">
        <v>2.2999999999999998</v>
      </c>
      <c r="J83" s="2">
        <v>2.4</v>
      </c>
      <c r="K83" s="10">
        <v>5</v>
      </c>
      <c r="L83" s="2">
        <v>5</v>
      </c>
      <c r="M83" s="2">
        <v>5</v>
      </c>
      <c r="N83" s="2">
        <v>0.4</v>
      </c>
      <c r="O83" s="2">
        <v>0</v>
      </c>
      <c r="P83" s="2">
        <v>0.4</v>
      </c>
      <c r="Q83" s="2">
        <v>0</v>
      </c>
      <c r="R83" s="2">
        <v>2.7</v>
      </c>
    </row>
    <row r="84" spans="1:18" ht="18" x14ac:dyDescent="0.25">
      <c r="A84" s="58" t="s">
        <v>198</v>
      </c>
      <c r="B84" s="15">
        <v>1.7733333333333334</v>
      </c>
      <c r="C84" s="2">
        <v>7.0000000000000007E-2</v>
      </c>
      <c r="D84" s="2">
        <v>0.13</v>
      </c>
      <c r="E84" s="2">
        <v>0.1</v>
      </c>
      <c r="F84" s="2">
        <v>7.0000000000000007E-2</v>
      </c>
      <c r="G84" s="2">
        <v>0.04</v>
      </c>
      <c r="H84" s="2">
        <v>0.35</v>
      </c>
      <c r="I84" s="2">
        <v>0.33</v>
      </c>
      <c r="J84" s="2">
        <v>0.35</v>
      </c>
      <c r="K84" s="10">
        <v>0.56999999999999995</v>
      </c>
      <c r="L84" s="2">
        <v>0.53</v>
      </c>
      <c r="M84" s="2">
        <v>0.53</v>
      </c>
      <c r="N84" s="2">
        <v>0.01</v>
      </c>
      <c r="O84" s="2">
        <v>0</v>
      </c>
      <c r="P84" s="2">
        <v>0.01</v>
      </c>
      <c r="Q84" s="2">
        <v>0</v>
      </c>
      <c r="R84" s="2">
        <v>0.74</v>
      </c>
    </row>
    <row r="85" spans="1:18" ht="18" x14ac:dyDescent="0.25">
      <c r="A85" s="58" t="s">
        <v>199</v>
      </c>
      <c r="B85" s="15">
        <v>2.3833333333333333</v>
      </c>
      <c r="C85" s="2">
        <v>0.52</v>
      </c>
      <c r="D85" s="2">
        <v>0.56999999999999995</v>
      </c>
      <c r="E85" s="2">
        <v>0.56000000000000005</v>
      </c>
      <c r="F85" s="2">
        <v>1.24</v>
      </c>
      <c r="G85" s="2">
        <v>1.2</v>
      </c>
      <c r="H85" s="2">
        <v>1.05</v>
      </c>
      <c r="I85" s="2">
        <v>0.97</v>
      </c>
      <c r="J85" s="2">
        <v>0.94</v>
      </c>
      <c r="K85" s="10">
        <v>5.19</v>
      </c>
      <c r="L85" s="2">
        <v>5.07</v>
      </c>
      <c r="M85" s="2">
        <v>5.05</v>
      </c>
      <c r="N85" s="2">
        <v>0.59</v>
      </c>
      <c r="O85" s="2">
        <v>0.49</v>
      </c>
      <c r="P85" s="2">
        <v>0.59</v>
      </c>
      <c r="Q85" s="2">
        <v>0.49</v>
      </c>
      <c r="R85" s="2">
        <v>4.5</v>
      </c>
    </row>
    <row r="86" spans="1:18" x14ac:dyDescent="0.2">
      <c r="A86" s="66" t="s">
        <v>19</v>
      </c>
      <c r="B86" s="15">
        <v>100.2</v>
      </c>
      <c r="C86" s="15">
        <f t="shared" ref="C86:M86" si="5">SUM(C76:C85)</f>
        <v>97.829999999999984</v>
      </c>
      <c r="D86" s="15">
        <f t="shared" si="5"/>
        <v>97.849999999999966</v>
      </c>
      <c r="E86" s="15">
        <f t="shared" si="5"/>
        <v>97.749999999999986</v>
      </c>
      <c r="F86" s="15">
        <f t="shared" si="5"/>
        <v>95.909999999999982</v>
      </c>
      <c r="G86" s="15">
        <f t="shared" si="5"/>
        <v>96.18</v>
      </c>
      <c r="H86" s="15">
        <f t="shared" si="5"/>
        <v>90.449999999999989</v>
      </c>
      <c r="I86" s="15">
        <f t="shared" si="5"/>
        <v>95.089999999999975</v>
      </c>
      <c r="J86" s="15">
        <f t="shared" si="5"/>
        <v>92.52000000000001</v>
      </c>
      <c r="K86" s="69">
        <f t="shared" si="5"/>
        <v>97.389999999999986</v>
      </c>
      <c r="L86" s="15">
        <f t="shared" si="5"/>
        <v>97.31</v>
      </c>
      <c r="M86" s="15">
        <f t="shared" si="5"/>
        <v>97.35</v>
      </c>
      <c r="N86" s="15">
        <f>SUM(N76:N85)</f>
        <v>85.62</v>
      </c>
      <c r="O86" s="15">
        <f>SUM(O76:O85)</f>
        <v>87.78</v>
      </c>
      <c r="P86" s="15">
        <f>SUM(P76:P85)</f>
        <v>85.62</v>
      </c>
      <c r="Q86" s="15">
        <f>SUM(Q76:Q85)</f>
        <v>87.78</v>
      </c>
      <c r="R86" s="15">
        <f>SUM(R76:R85)</f>
        <v>95.74</v>
      </c>
    </row>
    <row r="87" spans="1:18" x14ac:dyDescent="0.2">
      <c r="A87" s="102" t="s">
        <v>230</v>
      </c>
      <c r="B87" s="106"/>
      <c r="C87" s="37">
        <v>168.0269222222222</v>
      </c>
      <c r="D87" s="37">
        <v>147.2403222222222</v>
      </c>
      <c r="E87" s="37">
        <v>162.90878888888889</v>
      </c>
      <c r="F87" s="37">
        <v>132.0767222222222</v>
      </c>
      <c r="G87" s="37">
        <v>206.78328888888882</v>
      </c>
      <c r="H87" s="37">
        <v>151.37032222222214</v>
      </c>
      <c r="I87" s="37">
        <v>210.80312222222224</v>
      </c>
      <c r="J87" s="37">
        <v>167.00742222222215</v>
      </c>
      <c r="K87" s="115">
        <v>29.167922222222241</v>
      </c>
      <c r="L87" s="37">
        <v>36.120188888888904</v>
      </c>
      <c r="M87" s="37">
        <v>35.336655555555559</v>
      </c>
      <c r="N87" s="37">
        <v>568.45768888888892</v>
      </c>
      <c r="O87" s="37">
        <v>678.18028888888887</v>
      </c>
      <c r="P87" s="37">
        <v>568.45768888888892</v>
      </c>
      <c r="Q87" s="37">
        <v>678.18028888888887</v>
      </c>
      <c r="R87" s="37">
        <v>75.780288888888876</v>
      </c>
    </row>
    <row r="88" spans="1:18" x14ac:dyDescent="0.2">
      <c r="A88" s="117"/>
      <c r="B88" s="84"/>
      <c r="C88" s="84"/>
      <c r="D88" s="84"/>
      <c r="E88" s="84"/>
      <c r="F88" s="84"/>
      <c r="G88" s="84"/>
      <c r="H88" s="84"/>
      <c r="I88" s="84"/>
      <c r="J88" s="84"/>
      <c r="K88" s="84"/>
      <c r="L88" s="84"/>
      <c r="M88" s="84"/>
      <c r="N88" s="84"/>
      <c r="O88" s="84"/>
      <c r="P88" s="84"/>
      <c r="Q88" s="84"/>
      <c r="R88" s="84"/>
    </row>
    <row r="89" spans="1:18" s="51" customFormat="1" ht="48" x14ac:dyDescent="0.2">
      <c r="A89" s="114"/>
      <c r="B89" s="78" t="s">
        <v>52</v>
      </c>
      <c r="C89" s="79" t="s">
        <v>203</v>
      </c>
      <c r="D89" s="79" t="s">
        <v>204</v>
      </c>
      <c r="E89" s="79" t="s">
        <v>205</v>
      </c>
      <c r="F89" s="79" t="s">
        <v>206</v>
      </c>
      <c r="G89" s="79" t="s">
        <v>207</v>
      </c>
      <c r="H89" s="79" t="s">
        <v>208</v>
      </c>
      <c r="I89" s="79" t="s">
        <v>215</v>
      </c>
      <c r="J89" s="79" t="s">
        <v>147</v>
      </c>
      <c r="K89" s="101" t="s">
        <v>209</v>
      </c>
      <c r="L89" s="79" t="s">
        <v>210</v>
      </c>
      <c r="M89" s="79" t="s">
        <v>211</v>
      </c>
      <c r="N89" s="79" t="s">
        <v>212</v>
      </c>
      <c r="O89" s="79" t="s">
        <v>213</v>
      </c>
      <c r="P89" s="79" t="s">
        <v>212</v>
      </c>
      <c r="Q89" s="79" t="s">
        <v>213</v>
      </c>
      <c r="R89" s="79" t="s">
        <v>214</v>
      </c>
    </row>
    <row r="90" spans="1:18" ht="18" x14ac:dyDescent="0.25">
      <c r="A90" s="58" t="s">
        <v>194</v>
      </c>
      <c r="B90" s="15">
        <v>56.284999999999997</v>
      </c>
      <c r="C90" s="2">
        <v>45.7</v>
      </c>
      <c r="D90" s="2">
        <v>46.3</v>
      </c>
      <c r="E90" s="2">
        <v>45.9</v>
      </c>
      <c r="F90" s="2">
        <v>46.8</v>
      </c>
      <c r="G90" s="2">
        <v>46.4</v>
      </c>
      <c r="H90" s="2">
        <v>42.2</v>
      </c>
      <c r="I90" s="2">
        <v>47.4</v>
      </c>
      <c r="J90" s="2">
        <v>45.6</v>
      </c>
      <c r="K90" s="10">
        <v>43.8</v>
      </c>
      <c r="L90" s="2">
        <v>43.4</v>
      </c>
      <c r="M90" s="2">
        <v>43.5</v>
      </c>
      <c r="N90" s="2">
        <v>37.1</v>
      </c>
      <c r="O90" s="2">
        <v>37.299999999999997</v>
      </c>
      <c r="P90" s="2">
        <v>37.1</v>
      </c>
      <c r="Q90" s="2">
        <v>37.299999999999997</v>
      </c>
      <c r="R90" s="2">
        <v>42.4</v>
      </c>
    </row>
    <row r="91" spans="1:18" ht="18" x14ac:dyDescent="0.25">
      <c r="A91" s="58" t="s">
        <v>195</v>
      </c>
      <c r="B91" s="15">
        <v>1.4950000000000001</v>
      </c>
      <c r="C91" s="2">
        <v>0.48</v>
      </c>
      <c r="D91" s="2">
        <v>0.57999999999999996</v>
      </c>
      <c r="E91" s="2">
        <v>0.55000000000000004</v>
      </c>
      <c r="F91" s="2">
        <v>0.94</v>
      </c>
      <c r="G91" s="2">
        <v>0.91</v>
      </c>
      <c r="H91" s="2">
        <v>0.84</v>
      </c>
      <c r="I91" s="2">
        <v>0.79</v>
      </c>
      <c r="J91" s="2">
        <v>0.8</v>
      </c>
      <c r="K91" s="10">
        <v>2.59</v>
      </c>
      <c r="L91" s="2">
        <v>2.99</v>
      </c>
      <c r="M91" s="2">
        <v>2.96</v>
      </c>
      <c r="N91" s="2">
        <v>0.41</v>
      </c>
      <c r="O91" s="2">
        <v>0.45</v>
      </c>
      <c r="P91" s="2">
        <v>0.41</v>
      </c>
      <c r="Q91" s="2">
        <v>0.45</v>
      </c>
      <c r="R91" s="2">
        <v>2.21</v>
      </c>
    </row>
    <row r="92" spans="1:18" ht="18" x14ac:dyDescent="0.25">
      <c r="A92" s="58" t="s">
        <v>196</v>
      </c>
      <c r="B92" s="15">
        <v>14.89</v>
      </c>
      <c r="C92" s="2">
        <v>10.87</v>
      </c>
      <c r="D92" s="2">
        <v>10.78</v>
      </c>
      <c r="E92" s="2">
        <v>10.68</v>
      </c>
      <c r="F92" s="2">
        <v>12.6</v>
      </c>
      <c r="G92" s="2">
        <v>10.34</v>
      </c>
      <c r="H92" s="2">
        <v>8.9499999999999993</v>
      </c>
      <c r="I92" s="2">
        <v>9.2799999999999994</v>
      </c>
      <c r="J92" s="2">
        <v>9.52</v>
      </c>
      <c r="K92" s="10">
        <v>15.03</v>
      </c>
      <c r="L92" s="2">
        <v>14.86</v>
      </c>
      <c r="M92" s="2">
        <v>14.83</v>
      </c>
      <c r="N92" s="2">
        <v>2.8</v>
      </c>
      <c r="O92" s="2">
        <v>2.2400000000000002</v>
      </c>
      <c r="P92" s="2">
        <v>2.8</v>
      </c>
      <c r="Q92" s="2">
        <v>2.2400000000000002</v>
      </c>
      <c r="R92" s="2">
        <v>12.33</v>
      </c>
    </row>
    <row r="93" spans="1:18" x14ac:dyDescent="0.2">
      <c r="A93" s="58" t="s">
        <v>10</v>
      </c>
      <c r="B93" s="15">
        <v>10.72</v>
      </c>
      <c r="C93" s="2">
        <v>18.8</v>
      </c>
      <c r="D93" s="2">
        <v>18.600000000000001</v>
      </c>
      <c r="E93" s="2">
        <v>18.8</v>
      </c>
      <c r="F93" s="2">
        <v>16.3</v>
      </c>
      <c r="G93" s="2">
        <v>19.2</v>
      </c>
      <c r="H93" s="2">
        <v>15.6</v>
      </c>
      <c r="I93" s="2">
        <v>15.6</v>
      </c>
      <c r="J93" s="2">
        <v>13.9</v>
      </c>
      <c r="K93" s="10">
        <v>11.6</v>
      </c>
      <c r="L93" s="2">
        <v>12.5</v>
      </c>
      <c r="M93" s="2">
        <v>12.5</v>
      </c>
      <c r="N93" s="2">
        <v>18.7</v>
      </c>
      <c r="O93" s="2">
        <v>20.399999999999999</v>
      </c>
      <c r="P93" s="2">
        <v>18.7</v>
      </c>
      <c r="Q93" s="2">
        <v>20.399999999999999</v>
      </c>
      <c r="R93" s="2">
        <v>13.2</v>
      </c>
    </row>
    <row r="94" spans="1:18" x14ac:dyDescent="0.2">
      <c r="A94" s="58" t="s">
        <v>11</v>
      </c>
      <c r="B94" s="15">
        <v>0.20500000000000002</v>
      </c>
      <c r="C94" s="2">
        <v>0.41</v>
      </c>
      <c r="D94" s="2">
        <v>0.41</v>
      </c>
      <c r="E94" s="2">
        <v>0.41</v>
      </c>
      <c r="F94" s="2">
        <v>0.1</v>
      </c>
      <c r="G94" s="2">
        <v>0.13</v>
      </c>
      <c r="H94" s="2">
        <v>0.3</v>
      </c>
      <c r="I94" s="2">
        <v>0.16</v>
      </c>
      <c r="J94" s="2">
        <v>0.25</v>
      </c>
      <c r="K94" s="10">
        <v>0.22</v>
      </c>
      <c r="L94" s="2">
        <v>0.24</v>
      </c>
      <c r="M94" s="2">
        <v>0.25</v>
      </c>
      <c r="N94" s="2">
        <v>0.42</v>
      </c>
      <c r="O94" s="2">
        <v>0.47</v>
      </c>
      <c r="P94" s="2">
        <v>0.42</v>
      </c>
      <c r="Q94" s="2">
        <v>0.47</v>
      </c>
      <c r="R94" s="2">
        <v>0.22</v>
      </c>
    </row>
    <row r="95" spans="1:18" x14ac:dyDescent="0.2">
      <c r="A95" s="58" t="s">
        <v>12</v>
      </c>
      <c r="B95" s="15">
        <v>1.6949999999999998</v>
      </c>
      <c r="C95" s="2">
        <v>10.83</v>
      </c>
      <c r="D95" s="2">
        <v>9.49</v>
      </c>
      <c r="E95" s="2">
        <v>10.41</v>
      </c>
      <c r="F95" s="2">
        <v>10.92</v>
      </c>
      <c r="G95" s="2">
        <v>11.62</v>
      </c>
      <c r="H95" s="2">
        <v>11.52</v>
      </c>
      <c r="I95" s="2">
        <v>14.82</v>
      </c>
      <c r="J95" s="2">
        <v>14.28</v>
      </c>
      <c r="K95" s="10">
        <v>4.5</v>
      </c>
      <c r="L95" s="2">
        <v>3.94</v>
      </c>
      <c r="M95" s="2">
        <v>3.98</v>
      </c>
      <c r="N95" s="2">
        <v>19.75</v>
      </c>
      <c r="O95" s="2">
        <v>21.53</v>
      </c>
      <c r="P95" s="2">
        <v>19.75</v>
      </c>
      <c r="Q95" s="2">
        <v>21.53</v>
      </c>
      <c r="R95" s="2">
        <v>10</v>
      </c>
    </row>
    <row r="96" spans="1:18" x14ac:dyDescent="0.2">
      <c r="A96" s="58" t="s">
        <v>13</v>
      </c>
      <c r="B96" s="15">
        <v>4.5350000000000001</v>
      </c>
      <c r="C96" s="2">
        <v>7.75</v>
      </c>
      <c r="D96" s="2">
        <v>8.19</v>
      </c>
      <c r="E96" s="2">
        <v>7.84</v>
      </c>
      <c r="F96" s="2">
        <v>3.64</v>
      </c>
      <c r="G96" s="2">
        <v>3.44</v>
      </c>
      <c r="H96" s="2">
        <v>6.04</v>
      </c>
      <c r="I96" s="2">
        <v>3.44</v>
      </c>
      <c r="J96" s="2">
        <v>4.4800000000000004</v>
      </c>
      <c r="K96" s="10">
        <v>8.89</v>
      </c>
      <c r="L96" s="2">
        <v>8.7799999999999994</v>
      </c>
      <c r="M96" s="2">
        <v>8.75</v>
      </c>
      <c r="N96" s="2">
        <v>5.44</v>
      </c>
      <c r="O96" s="2">
        <v>4.9000000000000004</v>
      </c>
      <c r="P96" s="2">
        <v>5.44</v>
      </c>
      <c r="Q96" s="2">
        <v>4.9000000000000004</v>
      </c>
      <c r="R96" s="2">
        <v>7.44</v>
      </c>
    </row>
    <row r="97" spans="1:18" ht="18" x14ac:dyDescent="0.25">
      <c r="A97" s="58" t="s">
        <v>197</v>
      </c>
      <c r="B97" s="15">
        <v>4.0449999999999999</v>
      </c>
      <c r="C97" s="2">
        <v>2.4</v>
      </c>
      <c r="D97" s="2">
        <v>2.8</v>
      </c>
      <c r="E97" s="2">
        <v>2.5</v>
      </c>
      <c r="F97" s="2">
        <v>3.3</v>
      </c>
      <c r="G97" s="2">
        <v>2.9</v>
      </c>
      <c r="H97" s="2">
        <v>3.6</v>
      </c>
      <c r="I97" s="2">
        <v>2.2999999999999998</v>
      </c>
      <c r="J97" s="2">
        <v>2.4</v>
      </c>
      <c r="K97" s="10">
        <v>5</v>
      </c>
      <c r="L97" s="2">
        <v>5</v>
      </c>
      <c r="M97" s="2">
        <v>5</v>
      </c>
      <c r="N97" s="2">
        <v>0.4</v>
      </c>
      <c r="O97" s="2">
        <v>0</v>
      </c>
      <c r="P97" s="2">
        <v>0.4</v>
      </c>
      <c r="Q97" s="2">
        <v>0</v>
      </c>
      <c r="R97" s="2">
        <v>2.7</v>
      </c>
    </row>
    <row r="98" spans="1:18" ht="18" x14ac:dyDescent="0.25">
      <c r="A98" s="58" t="s">
        <v>198</v>
      </c>
      <c r="B98" s="15">
        <v>3.2199999999999998</v>
      </c>
      <c r="C98" s="2">
        <v>7.0000000000000007E-2</v>
      </c>
      <c r="D98" s="2">
        <v>0.13</v>
      </c>
      <c r="E98" s="2">
        <v>0.1</v>
      </c>
      <c r="F98" s="2">
        <v>7.0000000000000007E-2</v>
      </c>
      <c r="G98" s="2">
        <v>0.04</v>
      </c>
      <c r="H98" s="2">
        <v>0.35</v>
      </c>
      <c r="I98" s="2">
        <v>0.33</v>
      </c>
      <c r="J98" s="2">
        <v>0.35</v>
      </c>
      <c r="K98" s="10">
        <v>0.56999999999999995</v>
      </c>
      <c r="L98" s="2">
        <v>0.53</v>
      </c>
      <c r="M98" s="2">
        <v>0.53</v>
      </c>
      <c r="N98" s="2">
        <v>0.01</v>
      </c>
      <c r="O98" s="2">
        <v>0</v>
      </c>
      <c r="P98" s="2">
        <v>0.01</v>
      </c>
      <c r="Q98" s="2">
        <v>0</v>
      </c>
      <c r="R98" s="2">
        <v>0.74</v>
      </c>
    </row>
    <row r="99" spans="1:18" ht="18" x14ac:dyDescent="0.25">
      <c r="A99" s="58" t="s">
        <v>199</v>
      </c>
      <c r="B99" s="15">
        <v>0.745</v>
      </c>
      <c r="C99" s="2">
        <v>0.52</v>
      </c>
      <c r="D99" s="2">
        <v>0.56999999999999995</v>
      </c>
      <c r="E99" s="2">
        <v>0.56000000000000005</v>
      </c>
      <c r="F99" s="2">
        <v>1.24</v>
      </c>
      <c r="G99" s="2">
        <v>1.2</v>
      </c>
      <c r="H99" s="2">
        <v>1.05</v>
      </c>
      <c r="I99" s="2">
        <v>0.97</v>
      </c>
      <c r="J99" s="2">
        <v>0.94</v>
      </c>
      <c r="K99" s="10">
        <v>5.19</v>
      </c>
      <c r="L99" s="2">
        <v>5.07</v>
      </c>
      <c r="M99" s="2">
        <v>5.05</v>
      </c>
      <c r="N99" s="2">
        <v>0.59</v>
      </c>
      <c r="O99" s="2">
        <v>0.49</v>
      </c>
      <c r="P99" s="2">
        <v>0.59</v>
      </c>
      <c r="Q99" s="2">
        <v>0.49</v>
      </c>
      <c r="R99" s="2">
        <v>4.5</v>
      </c>
    </row>
    <row r="100" spans="1:18" x14ac:dyDescent="0.2">
      <c r="A100" s="66" t="s">
        <v>19</v>
      </c>
      <c r="B100" s="15">
        <v>99.495000000000005</v>
      </c>
      <c r="C100" s="15">
        <f t="shared" ref="C100:M100" si="6">SUM(C90:C99)</f>
        <v>97.829999999999984</v>
      </c>
      <c r="D100" s="15">
        <f t="shared" si="6"/>
        <v>97.849999999999966</v>
      </c>
      <c r="E100" s="15">
        <f t="shared" si="6"/>
        <v>97.749999999999986</v>
      </c>
      <c r="F100" s="15">
        <f t="shared" si="6"/>
        <v>95.909999999999982</v>
      </c>
      <c r="G100" s="15">
        <f t="shared" si="6"/>
        <v>96.18</v>
      </c>
      <c r="H100" s="15">
        <f t="shared" si="6"/>
        <v>90.449999999999989</v>
      </c>
      <c r="I100" s="15">
        <f t="shared" si="6"/>
        <v>95.089999999999975</v>
      </c>
      <c r="J100" s="15">
        <f t="shared" si="6"/>
        <v>92.52000000000001</v>
      </c>
      <c r="K100" s="69">
        <f t="shared" si="6"/>
        <v>97.389999999999986</v>
      </c>
      <c r="L100" s="15">
        <f t="shared" si="6"/>
        <v>97.31</v>
      </c>
      <c r="M100" s="15">
        <f t="shared" si="6"/>
        <v>97.35</v>
      </c>
      <c r="N100" s="15">
        <f>SUM(N90:N99)</f>
        <v>85.62</v>
      </c>
      <c r="O100" s="15">
        <f>SUM(O90:O99)</f>
        <v>87.78</v>
      </c>
      <c r="P100" s="15">
        <f>SUM(P90:P99)</f>
        <v>85.62</v>
      </c>
      <c r="Q100" s="15">
        <f>SUM(Q90:Q99)</f>
        <v>87.78</v>
      </c>
      <c r="R100" s="15">
        <f>SUM(R90:R99)</f>
        <v>95.74</v>
      </c>
    </row>
    <row r="101" spans="1:18" x14ac:dyDescent="0.2">
      <c r="A101" s="102" t="s">
        <v>230</v>
      </c>
      <c r="B101" s="106"/>
      <c r="C101" s="37">
        <v>301.02487499999995</v>
      </c>
      <c r="D101" s="37">
        <v>264.81577499999997</v>
      </c>
      <c r="E101" s="37">
        <v>290.82367499999992</v>
      </c>
      <c r="F101" s="37">
        <v>223.28897499999999</v>
      </c>
      <c r="G101" s="37">
        <v>302.00907499999988</v>
      </c>
      <c r="H101" s="37">
        <v>365.24687499999976</v>
      </c>
      <c r="I101" s="37">
        <v>319.64117500000003</v>
      </c>
      <c r="J101" s="37">
        <v>322.96977499999991</v>
      </c>
      <c r="K101" s="115">
        <v>212.39507499999996</v>
      </c>
      <c r="L101" s="37">
        <v>221.34257499999995</v>
      </c>
      <c r="M101" s="37">
        <v>218.44507499999989</v>
      </c>
      <c r="N101" s="37">
        <v>929.55237499999987</v>
      </c>
      <c r="O101" s="37">
        <v>1035.6732750000001</v>
      </c>
      <c r="P101" s="37">
        <v>929.55237499999987</v>
      </c>
      <c r="Q101" s="37">
        <v>1035.6732750000001</v>
      </c>
      <c r="R101" s="37">
        <v>305.48017499999997</v>
      </c>
    </row>
    <row r="102" spans="1:18" x14ac:dyDescent="0.2">
      <c r="A102" s="117"/>
      <c r="B102" s="84"/>
      <c r="C102" s="84"/>
      <c r="D102" s="84"/>
      <c r="E102" s="84"/>
      <c r="F102" s="84"/>
      <c r="G102" s="84"/>
      <c r="H102" s="84"/>
      <c r="I102" s="84"/>
      <c r="J102" s="84"/>
      <c r="K102" s="84"/>
      <c r="L102" s="84"/>
      <c r="M102" s="84"/>
      <c r="N102" s="84"/>
      <c r="O102" s="84"/>
      <c r="P102" s="84"/>
      <c r="Q102" s="84"/>
      <c r="R102" s="84"/>
    </row>
    <row r="103" spans="1:18" s="51" customFormat="1" ht="48" x14ac:dyDescent="0.2">
      <c r="A103" s="114"/>
      <c r="B103" s="78" t="s">
        <v>53</v>
      </c>
      <c r="C103" s="79" t="s">
        <v>203</v>
      </c>
      <c r="D103" s="79" t="s">
        <v>204</v>
      </c>
      <c r="E103" s="79" t="s">
        <v>205</v>
      </c>
      <c r="F103" s="79" t="s">
        <v>206</v>
      </c>
      <c r="G103" s="79" t="s">
        <v>207</v>
      </c>
      <c r="H103" s="79" t="s">
        <v>208</v>
      </c>
      <c r="I103" s="79" t="s">
        <v>215</v>
      </c>
      <c r="J103" s="79" t="s">
        <v>147</v>
      </c>
      <c r="K103" s="79" t="s">
        <v>209</v>
      </c>
      <c r="L103" s="79" t="s">
        <v>210</v>
      </c>
      <c r="M103" s="101" t="s">
        <v>211</v>
      </c>
      <c r="N103" s="79" t="s">
        <v>212</v>
      </c>
      <c r="O103" s="79" t="s">
        <v>213</v>
      </c>
      <c r="P103" s="79" t="s">
        <v>212</v>
      </c>
      <c r="Q103" s="79" t="s">
        <v>213</v>
      </c>
      <c r="R103" s="79" t="s">
        <v>214</v>
      </c>
    </row>
    <row r="104" spans="1:18" ht="18" x14ac:dyDescent="0.25">
      <c r="A104" s="58" t="s">
        <v>194</v>
      </c>
      <c r="B104" s="15">
        <v>48.564999999999998</v>
      </c>
      <c r="C104" s="2">
        <v>45.7</v>
      </c>
      <c r="D104" s="2">
        <v>46.3</v>
      </c>
      <c r="E104" s="2">
        <v>45.9</v>
      </c>
      <c r="F104" s="2">
        <v>46.8</v>
      </c>
      <c r="G104" s="2">
        <v>46.4</v>
      </c>
      <c r="H104" s="2">
        <v>42.2</v>
      </c>
      <c r="I104" s="2">
        <v>47.4</v>
      </c>
      <c r="J104" s="2">
        <v>45.6</v>
      </c>
      <c r="K104" s="2">
        <v>43.8</v>
      </c>
      <c r="L104" s="2">
        <v>43.4</v>
      </c>
      <c r="M104" s="10">
        <v>43.5</v>
      </c>
      <c r="N104" s="2">
        <v>37.1</v>
      </c>
      <c r="O104" s="2">
        <v>37.299999999999997</v>
      </c>
      <c r="P104" s="2">
        <v>37.1</v>
      </c>
      <c r="Q104" s="2">
        <v>37.299999999999997</v>
      </c>
      <c r="R104" s="2">
        <v>42.4</v>
      </c>
    </row>
    <row r="105" spans="1:18" ht="18" x14ac:dyDescent="0.25">
      <c r="A105" s="58" t="s">
        <v>195</v>
      </c>
      <c r="B105" s="15">
        <v>2.9450000000000003</v>
      </c>
      <c r="C105" s="2">
        <v>0.48</v>
      </c>
      <c r="D105" s="2">
        <v>0.57999999999999996</v>
      </c>
      <c r="E105" s="2">
        <v>0.55000000000000004</v>
      </c>
      <c r="F105" s="2">
        <v>0.94</v>
      </c>
      <c r="G105" s="2">
        <v>0.91</v>
      </c>
      <c r="H105" s="2">
        <v>0.84</v>
      </c>
      <c r="I105" s="2">
        <v>0.79</v>
      </c>
      <c r="J105" s="2">
        <v>0.8</v>
      </c>
      <c r="K105" s="2">
        <v>2.59</v>
      </c>
      <c r="L105" s="2">
        <v>2.99</v>
      </c>
      <c r="M105" s="10">
        <v>2.96</v>
      </c>
      <c r="N105" s="2">
        <v>0.41</v>
      </c>
      <c r="O105" s="2">
        <v>0.45</v>
      </c>
      <c r="P105" s="2">
        <v>0.41</v>
      </c>
      <c r="Q105" s="2">
        <v>0.45</v>
      </c>
      <c r="R105" s="2">
        <v>2.21</v>
      </c>
    </row>
    <row r="106" spans="1:18" ht="18" x14ac:dyDescent="0.25">
      <c r="A106" s="58" t="s">
        <v>196</v>
      </c>
      <c r="B106" s="15">
        <v>13.84</v>
      </c>
      <c r="C106" s="2">
        <v>10.87</v>
      </c>
      <c r="D106" s="2">
        <v>10.78</v>
      </c>
      <c r="E106" s="2">
        <v>10.68</v>
      </c>
      <c r="F106" s="2">
        <v>12.6</v>
      </c>
      <c r="G106" s="2">
        <v>10.34</v>
      </c>
      <c r="H106" s="2">
        <v>8.9499999999999993</v>
      </c>
      <c r="I106" s="2">
        <v>9.2799999999999994</v>
      </c>
      <c r="J106" s="2">
        <v>9.52</v>
      </c>
      <c r="K106" s="2">
        <v>15.03</v>
      </c>
      <c r="L106" s="2">
        <v>14.86</v>
      </c>
      <c r="M106" s="10">
        <v>14.83</v>
      </c>
      <c r="N106" s="2">
        <v>2.8</v>
      </c>
      <c r="O106" s="2">
        <v>2.2400000000000002</v>
      </c>
      <c r="P106" s="2">
        <v>2.8</v>
      </c>
      <c r="Q106" s="2">
        <v>2.2400000000000002</v>
      </c>
      <c r="R106" s="2">
        <v>12.33</v>
      </c>
    </row>
    <row r="107" spans="1:18" x14ac:dyDescent="0.2">
      <c r="A107" s="58" t="s">
        <v>10</v>
      </c>
      <c r="B107" s="15">
        <v>14.17</v>
      </c>
      <c r="C107" s="2">
        <v>18.8</v>
      </c>
      <c r="D107" s="2">
        <v>18.600000000000001</v>
      </c>
      <c r="E107" s="2">
        <v>18.8</v>
      </c>
      <c r="F107" s="2">
        <v>16.3</v>
      </c>
      <c r="G107" s="2">
        <v>19.2</v>
      </c>
      <c r="H107" s="2">
        <v>15.6</v>
      </c>
      <c r="I107" s="2">
        <v>15.6</v>
      </c>
      <c r="J107" s="2">
        <v>13.9</v>
      </c>
      <c r="K107" s="2">
        <v>11.6</v>
      </c>
      <c r="L107" s="2">
        <v>12.5</v>
      </c>
      <c r="M107" s="10">
        <v>12.5</v>
      </c>
      <c r="N107" s="2">
        <v>18.7</v>
      </c>
      <c r="O107" s="2">
        <v>20.399999999999999</v>
      </c>
      <c r="P107" s="2">
        <v>18.7</v>
      </c>
      <c r="Q107" s="2">
        <v>20.399999999999999</v>
      </c>
      <c r="R107" s="2">
        <v>13.2</v>
      </c>
    </row>
    <row r="108" spans="1:18" x14ac:dyDescent="0.2">
      <c r="A108" s="58" t="s">
        <v>11</v>
      </c>
      <c r="B108" s="15">
        <v>0.24</v>
      </c>
      <c r="C108" s="2">
        <v>0.41</v>
      </c>
      <c r="D108" s="2">
        <v>0.41</v>
      </c>
      <c r="E108" s="2">
        <v>0.41</v>
      </c>
      <c r="F108" s="2">
        <v>0.1</v>
      </c>
      <c r="G108" s="2">
        <v>0.13</v>
      </c>
      <c r="H108" s="2">
        <v>0.3</v>
      </c>
      <c r="I108" s="2">
        <v>0.16</v>
      </c>
      <c r="J108" s="2">
        <v>0.25</v>
      </c>
      <c r="K108" s="2">
        <v>0.22</v>
      </c>
      <c r="L108" s="2">
        <v>0.24</v>
      </c>
      <c r="M108" s="10">
        <v>0.25</v>
      </c>
      <c r="N108" s="2">
        <v>0.42</v>
      </c>
      <c r="O108" s="2">
        <v>0.47</v>
      </c>
      <c r="P108" s="2">
        <v>0.42</v>
      </c>
      <c r="Q108" s="2">
        <v>0.47</v>
      </c>
      <c r="R108" s="2">
        <v>0.22</v>
      </c>
    </row>
    <row r="109" spans="1:18" x14ac:dyDescent="0.2">
      <c r="A109" s="58" t="s">
        <v>12</v>
      </c>
      <c r="B109" s="15">
        <v>3.6850000000000001</v>
      </c>
      <c r="C109" s="2">
        <v>10.83</v>
      </c>
      <c r="D109" s="2">
        <v>9.49</v>
      </c>
      <c r="E109" s="2">
        <v>10.41</v>
      </c>
      <c r="F109" s="2">
        <v>10.92</v>
      </c>
      <c r="G109" s="2">
        <v>11.62</v>
      </c>
      <c r="H109" s="2">
        <v>11.52</v>
      </c>
      <c r="I109" s="2">
        <v>14.82</v>
      </c>
      <c r="J109" s="2">
        <v>14.28</v>
      </c>
      <c r="K109" s="2">
        <v>4.5</v>
      </c>
      <c r="L109" s="2">
        <v>3.94</v>
      </c>
      <c r="M109" s="10">
        <v>3.98</v>
      </c>
      <c r="N109" s="2">
        <v>19.75</v>
      </c>
      <c r="O109" s="2">
        <v>21.53</v>
      </c>
      <c r="P109" s="2">
        <v>19.75</v>
      </c>
      <c r="Q109" s="2">
        <v>21.53</v>
      </c>
      <c r="R109" s="2">
        <v>10</v>
      </c>
    </row>
    <row r="110" spans="1:18" x14ac:dyDescent="0.2">
      <c r="A110" s="58" t="s">
        <v>13</v>
      </c>
      <c r="B110" s="15">
        <v>7.02</v>
      </c>
      <c r="C110" s="2">
        <v>7.75</v>
      </c>
      <c r="D110" s="2">
        <v>8.19</v>
      </c>
      <c r="E110" s="2">
        <v>7.84</v>
      </c>
      <c r="F110" s="2">
        <v>3.64</v>
      </c>
      <c r="G110" s="2">
        <v>3.44</v>
      </c>
      <c r="H110" s="2">
        <v>6.04</v>
      </c>
      <c r="I110" s="2">
        <v>3.44</v>
      </c>
      <c r="J110" s="2">
        <v>4.4800000000000004</v>
      </c>
      <c r="K110" s="2">
        <v>8.89</v>
      </c>
      <c r="L110" s="2">
        <v>8.7799999999999994</v>
      </c>
      <c r="M110" s="10">
        <v>8.75</v>
      </c>
      <c r="N110" s="2">
        <v>5.44</v>
      </c>
      <c r="O110" s="2">
        <v>4.9000000000000004</v>
      </c>
      <c r="P110" s="2">
        <v>5.44</v>
      </c>
      <c r="Q110" s="2">
        <v>4.9000000000000004</v>
      </c>
      <c r="R110" s="2">
        <v>7.44</v>
      </c>
    </row>
    <row r="111" spans="1:18" ht="18" x14ac:dyDescent="0.25">
      <c r="A111" s="58" t="s">
        <v>197</v>
      </c>
      <c r="B111" s="15">
        <v>3.895</v>
      </c>
      <c r="C111" s="2">
        <v>2.4</v>
      </c>
      <c r="D111" s="2">
        <v>2.8</v>
      </c>
      <c r="E111" s="2">
        <v>2.5</v>
      </c>
      <c r="F111" s="2">
        <v>3.3</v>
      </c>
      <c r="G111" s="2">
        <v>2.9</v>
      </c>
      <c r="H111" s="2">
        <v>3.6</v>
      </c>
      <c r="I111" s="2">
        <v>2.2999999999999998</v>
      </c>
      <c r="J111" s="2">
        <v>2.4</v>
      </c>
      <c r="K111" s="2">
        <v>5</v>
      </c>
      <c r="L111" s="2">
        <v>5</v>
      </c>
      <c r="M111" s="10">
        <v>5</v>
      </c>
      <c r="N111" s="2">
        <v>0.4</v>
      </c>
      <c r="O111" s="2">
        <v>0</v>
      </c>
      <c r="P111" s="2">
        <v>0.4</v>
      </c>
      <c r="Q111" s="2">
        <v>0</v>
      </c>
      <c r="R111" s="2">
        <v>2.7</v>
      </c>
    </row>
    <row r="112" spans="1:18" ht="18" x14ac:dyDescent="0.25">
      <c r="A112" s="58" t="s">
        <v>198</v>
      </c>
      <c r="B112" s="15">
        <v>1.98</v>
      </c>
      <c r="C112" s="2">
        <v>7.0000000000000007E-2</v>
      </c>
      <c r="D112" s="2">
        <v>0.13</v>
      </c>
      <c r="E112" s="2">
        <v>0.1</v>
      </c>
      <c r="F112" s="2">
        <v>7.0000000000000007E-2</v>
      </c>
      <c r="G112" s="2">
        <v>0.04</v>
      </c>
      <c r="H112" s="2">
        <v>0.35</v>
      </c>
      <c r="I112" s="2">
        <v>0.33</v>
      </c>
      <c r="J112" s="2">
        <v>0.35</v>
      </c>
      <c r="K112" s="2">
        <v>0.56999999999999995</v>
      </c>
      <c r="L112" s="2">
        <v>0.53</v>
      </c>
      <c r="M112" s="10">
        <v>0.53</v>
      </c>
      <c r="N112" s="2">
        <v>0.01</v>
      </c>
      <c r="O112" s="2">
        <v>0</v>
      </c>
      <c r="P112" s="2">
        <v>0.01</v>
      </c>
      <c r="Q112" s="2">
        <v>0</v>
      </c>
      <c r="R112" s="2">
        <v>0.74</v>
      </c>
    </row>
    <row r="113" spans="1:18" ht="18" x14ac:dyDescent="0.25">
      <c r="A113" s="58" t="s">
        <v>199</v>
      </c>
      <c r="B113" s="15">
        <v>2</v>
      </c>
      <c r="C113" s="2">
        <v>0.52</v>
      </c>
      <c r="D113" s="2">
        <v>0.56999999999999995</v>
      </c>
      <c r="E113" s="2">
        <v>0.56000000000000005</v>
      </c>
      <c r="F113" s="2">
        <v>1.24</v>
      </c>
      <c r="G113" s="2">
        <v>1.2</v>
      </c>
      <c r="H113" s="2">
        <v>1.05</v>
      </c>
      <c r="I113" s="2">
        <v>0.97</v>
      </c>
      <c r="J113" s="2">
        <v>0.94</v>
      </c>
      <c r="K113" s="2">
        <v>5.19</v>
      </c>
      <c r="L113" s="2">
        <v>5.07</v>
      </c>
      <c r="M113" s="10">
        <v>5.05</v>
      </c>
      <c r="N113" s="2">
        <v>0.59</v>
      </c>
      <c r="O113" s="2">
        <v>0.49</v>
      </c>
      <c r="P113" s="2">
        <v>0.59</v>
      </c>
      <c r="Q113" s="2">
        <v>0.49</v>
      </c>
      <c r="R113" s="2">
        <v>4.5</v>
      </c>
    </row>
    <row r="114" spans="1:18" x14ac:dyDescent="0.2">
      <c r="A114" s="66" t="s">
        <v>19</v>
      </c>
      <c r="B114" s="15">
        <v>99.875</v>
      </c>
      <c r="C114" s="15">
        <f t="shared" ref="C114:M114" si="7">SUM(C104:C113)</f>
        <v>97.829999999999984</v>
      </c>
      <c r="D114" s="15">
        <f t="shared" si="7"/>
        <v>97.849999999999966</v>
      </c>
      <c r="E114" s="15">
        <f t="shared" si="7"/>
        <v>97.749999999999986</v>
      </c>
      <c r="F114" s="15">
        <f t="shared" si="7"/>
        <v>95.909999999999982</v>
      </c>
      <c r="G114" s="15">
        <f t="shared" si="7"/>
        <v>96.18</v>
      </c>
      <c r="H114" s="15">
        <f t="shared" si="7"/>
        <v>90.449999999999989</v>
      </c>
      <c r="I114" s="15">
        <f t="shared" si="7"/>
        <v>95.089999999999975</v>
      </c>
      <c r="J114" s="15">
        <f t="shared" si="7"/>
        <v>92.52000000000001</v>
      </c>
      <c r="K114" s="15">
        <f t="shared" si="7"/>
        <v>97.389999999999986</v>
      </c>
      <c r="L114" s="15">
        <f t="shared" si="7"/>
        <v>97.31</v>
      </c>
      <c r="M114" s="69">
        <f t="shared" si="7"/>
        <v>97.35</v>
      </c>
      <c r="N114" s="15">
        <f>SUM(N104:N113)</f>
        <v>85.62</v>
      </c>
      <c r="O114" s="15">
        <f>SUM(O104:O113)</f>
        <v>87.78</v>
      </c>
      <c r="P114" s="15">
        <f>SUM(P104:P113)</f>
        <v>85.62</v>
      </c>
      <c r="Q114" s="15">
        <f>SUM(Q104:Q113)</f>
        <v>87.78</v>
      </c>
      <c r="R114" s="15">
        <f>SUM(R104:R113)</f>
        <v>95.74</v>
      </c>
    </row>
    <row r="115" spans="1:18" x14ac:dyDescent="0.2">
      <c r="A115" s="102" t="s">
        <v>230</v>
      </c>
      <c r="B115" s="106"/>
      <c r="C115" s="37">
        <v>104.22859999999996</v>
      </c>
      <c r="D115" s="37">
        <v>81.47420000000001</v>
      </c>
      <c r="E115" s="37">
        <v>97.741700000000009</v>
      </c>
      <c r="F115" s="37">
        <v>81.578699999999998</v>
      </c>
      <c r="G115" s="37">
        <v>127.56569999999996</v>
      </c>
      <c r="H115" s="37">
        <v>136.89889999999997</v>
      </c>
      <c r="I115" s="37">
        <v>171.97819999999999</v>
      </c>
      <c r="J115" s="37">
        <v>156.84879999999995</v>
      </c>
      <c r="K115" s="37">
        <v>48.399000000000015</v>
      </c>
      <c r="L115" s="37">
        <v>46.419599999999988</v>
      </c>
      <c r="M115" s="115">
        <v>45.129499999999965</v>
      </c>
      <c r="N115" s="37">
        <v>558.97199999999987</v>
      </c>
      <c r="O115" s="37">
        <v>650.86099999999999</v>
      </c>
      <c r="P115" s="37">
        <v>558.97199999999987</v>
      </c>
      <c r="Q115" s="37">
        <v>650.86099999999999</v>
      </c>
      <c r="R115" s="37">
        <v>91.040099999999981</v>
      </c>
    </row>
    <row r="117" spans="1:18" s="51" customFormat="1" ht="48" x14ac:dyDescent="0.2">
      <c r="A117" s="114"/>
      <c r="B117" s="78" t="s">
        <v>54</v>
      </c>
      <c r="C117" s="79" t="s">
        <v>203</v>
      </c>
      <c r="D117" s="79" t="s">
        <v>204</v>
      </c>
      <c r="E117" s="79" t="s">
        <v>205</v>
      </c>
      <c r="F117" s="79" t="s">
        <v>206</v>
      </c>
      <c r="G117" s="79" t="s">
        <v>207</v>
      </c>
      <c r="H117" s="79" t="s">
        <v>208</v>
      </c>
      <c r="I117" s="79" t="s">
        <v>215</v>
      </c>
      <c r="J117" s="79" t="s">
        <v>147</v>
      </c>
      <c r="K117" s="79" t="s">
        <v>209</v>
      </c>
      <c r="L117" s="79" t="s">
        <v>210</v>
      </c>
      <c r="M117" s="101" t="s">
        <v>211</v>
      </c>
      <c r="N117" s="79" t="s">
        <v>212</v>
      </c>
      <c r="O117" s="79" t="s">
        <v>213</v>
      </c>
      <c r="P117" s="79" t="s">
        <v>212</v>
      </c>
      <c r="Q117" s="79" t="s">
        <v>213</v>
      </c>
      <c r="R117" s="79" t="s">
        <v>214</v>
      </c>
    </row>
    <row r="118" spans="1:18" ht="18" x14ac:dyDescent="0.25">
      <c r="A118" s="58" t="s">
        <v>194</v>
      </c>
      <c r="B118" s="15">
        <v>50.71</v>
      </c>
      <c r="C118" s="2">
        <v>45.7</v>
      </c>
      <c r="D118" s="2">
        <v>46.3</v>
      </c>
      <c r="E118" s="2">
        <v>45.9</v>
      </c>
      <c r="F118" s="2">
        <v>46.8</v>
      </c>
      <c r="G118" s="2">
        <v>46.4</v>
      </c>
      <c r="H118" s="2">
        <v>42.2</v>
      </c>
      <c r="I118" s="2">
        <v>47.4</v>
      </c>
      <c r="J118" s="2">
        <v>45.6</v>
      </c>
      <c r="K118" s="2">
        <v>43.8</v>
      </c>
      <c r="L118" s="2">
        <v>43.4</v>
      </c>
      <c r="M118" s="10">
        <v>43.5</v>
      </c>
      <c r="N118" s="2">
        <v>37.1</v>
      </c>
      <c r="O118" s="2">
        <v>37.299999999999997</v>
      </c>
      <c r="P118" s="2">
        <v>37.1</v>
      </c>
      <c r="Q118" s="2">
        <v>37.299999999999997</v>
      </c>
      <c r="R118" s="2">
        <v>42.4</v>
      </c>
    </row>
    <row r="119" spans="1:18" ht="18" x14ac:dyDescent="0.25">
      <c r="A119" s="58" t="s">
        <v>195</v>
      </c>
      <c r="B119" s="15">
        <v>2.6599999999999997</v>
      </c>
      <c r="C119" s="2">
        <v>0.48</v>
      </c>
      <c r="D119" s="2">
        <v>0.57999999999999996</v>
      </c>
      <c r="E119" s="2">
        <v>0.55000000000000004</v>
      </c>
      <c r="F119" s="2">
        <v>0.94</v>
      </c>
      <c r="G119" s="2">
        <v>0.91</v>
      </c>
      <c r="H119" s="2">
        <v>0.84</v>
      </c>
      <c r="I119" s="2">
        <v>0.79</v>
      </c>
      <c r="J119" s="2">
        <v>0.8</v>
      </c>
      <c r="K119" s="2">
        <v>2.59</v>
      </c>
      <c r="L119" s="2">
        <v>2.99</v>
      </c>
      <c r="M119" s="10">
        <v>2.96</v>
      </c>
      <c r="N119" s="2">
        <v>0.41</v>
      </c>
      <c r="O119" s="2">
        <v>0.45</v>
      </c>
      <c r="P119" s="2">
        <v>0.41</v>
      </c>
      <c r="Q119" s="2">
        <v>0.45</v>
      </c>
      <c r="R119" s="2">
        <v>2.21</v>
      </c>
    </row>
    <row r="120" spans="1:18" ht="18" x14ac:dyDescent="0.25">
      <c r="A120" s="58" t="s">
        <v>196</v>
      </c>
      <c r="B120" s="15">
        <v>13.536666666666667</v>
      </c>
      <c r="C120" s="2">
        <v>10.87</v>
      </c>
      <c r="D120" s="2">
        <v>10.78</v>
      </c>
      <c r="E120" s="2">
        <v>10.68</v>
      </c>
      <c r="F120" s="2">
        <v>12.6</v>
      </c>
      <c r="G120" s="2">
        <v>10.34</v>
      </c>
      <c r="H120" s="2">
        <v>8.9499999999999993</v>
      </c>
      <c r="I120" s="2">
        <v>9.2799999999999994</v>
      </c>
      <c r="J120" s="2">
        <v>9.52</v>
      </c>
      <c r="K120" s="2">
        <v>15.03</v>
      </c>
      <c r="L120" s="2">
        <v>14.86</v>
      </c>
      <c r="M120" s="10">
        <v>14.83</v>
      </c>
      <c r="N120" s="2">
        <v>2.8</v>
      </c>
      <c r="O120" s="2">
        <v>2.2400000000000002</v>
      </c>
      <c r="P120" s="2">
        <v>2.8</v>
      </c>
      <c r="Q120" s="2">
        <v>2.2400000000000002</v>
      </c>
      <c r="R120" s="2">
        <v>12.33</v>
      </c>
    </row>
    <row r="121" spans="1:18" x14ac:dyDescent="0.2">
      <c r="A121" s="58" t="s">
        <v>10</v>
      </c>
      <c r="B121" s="15">
        <v>13.353333333333333</v>
      </c>
      <c r="C121" s="2">
        <v>18.8</v>
      </c>
      <c r="D121" s="2">
        <v>18.600000000000001</v>
      </c>
      <c r="E121" s="2">
        <v>18.8</v>
      </c>
      <c r="F121" s="2">
        <v>16.3</v>
      </c>
      <c r="G121" s="2">
        <v>19.2</v>
      </c>
      <c r="H121" s="2">
        <v>15.6</v>
      </c>
      <c r="I121" s="2">
        <v>15.6</v>
      </c>
      <c r="J121" s="2">
        <v>13.9</v>
      </c>
      <c r="K121" s="2">
        <v>11.6</v>
      </c>
      <c r="L121" s="2">
        <v>12.5</v>
      </c>
      <c r="M121" s="10">
        <v>12.5</v>
      </c>
      <c r="N121" s="2">
        <v>18.7</v>
      </c>
      <c r="O121" s="2">
        <v>20.399999999999999</v>
      </c>
      <c r="P121" s="2">
        <v>18.7</v>
      </c>
      <c r="Q121" s="2">
        <v>20.399999999999999</v>
      </c>
      <c r="R121" s="2">
        <v>13.2</v>
      </c>
    </row>
    <row r="122" spans="1:18" x14ac:dyDescent="0.2">
      <c r="A122" s="58" t="s">
        <v>11</v>
      </c>
      <c r="B122" s="15">
        <v>0.23666666666666666</v>
      </c>
      <c r="C122" s="2">
        <v>0.41</v>
      </c>
      <c r="D122" s="2">
        <v>0.41</v>
      </c>
      <c r="E122" s="2">
        <v>0.41</v>
      </c>
      <c r="F122" s="2">
        <v>0.1</v>
      </c>
      <c r="G122" s="2">
        <v>0.13</v>
      </c>
      <c r="H122" s="2">
        <v>0.3</v>
      </c>
      <c r="I122" s="2">
        <v>0.16</v>
      </c>
      <c r="J122" s="2">
        <v>0.25</v>
      </c>
      <c r="K122" s="2">
        <v>0.22</v>
      </c>
      <c r="L122" s="2">
        <v>0.24</v>
      </c>
      <c r="M122" s="10">
        <v>0.25</v>
      </c>
      <c r="N122" s="2">
        <v>0.42</v>
      </c>
      <c r="O122" s="2">
        <v>0.47</v>
      </c>
      <c r="P122" s="2">
        <v>0.42</v>
      </c>
      <c r="Q122" s="2">
        <v>0.47</v>
      </c>
      <c r="R122" s="2">
        <v>0.22</v>
      </c>
    </row>
    <row r="123" spans="1:18" x14ac:dyDescent="0.2">
      <c r="A123" s="58" t="s">
        <v>12</v>
      </c>
      <c r="B123" s="15">
        <v>3.0233333333333334</v>
      </c>
      <c r="C123" s="2">
        <v>10.83</v>
      </c>
      <c r="D123" s="2">
        <v>9.49</v>
      </c>
      <c r="E123" s="2">
        <v>10.41</v>
      </c>
      <c r="F123" s="2">
        <v>10.92</v>
      </c>
      <c r="G123" s="2">
        <v>11.62</v>
      </c>
      <c r="H123" s="2">
        <v>11.52</v>
      </c>
      <c r="I123" s="2">
        <v>14.82</v>
      </c>
      <c r="J123" s="2">
        <v>14.28</v>
      </c>
      <c r="K123" s="2">
        <v>4.5</v>
      </c>
      <c r="L123" s="2">
        <v>3.94</v>
      </c>
      <c r="M123" s="10">
        <v>3.98</v>
      </c>
      <c r="N123" s="2">
        <v>19.75</v>
      </c>
      <c r="O123" s="2">
        <v>21.53</v>
      </c>
      <c r="P123" s="2">
        <v>19.75</v>
      </c>
      <c r="Q123" s="2">
        <v>21.53</v>
      </c>
      <c r="R123" s="2">
        <v>10</v>
      </c>
    </row>
    <row r="124" spans="1:18" x14ac:dyDescent="0.2">
      <c r="A124" s="58" t="s">
        <v>13</v>
      </c>
      <c r="B124" s="15">
        <v>6.836666666666666</v>
      </c>
      <c r="C124" s="2">
        <v>7.75</v>
      </c>
      <c r="D124" s="2">
        <v>8.19</v>
      </c>
      <c r="E124" s="2">
        <v>7.84</v>
      </c>
      <c r="F124" s="2">
        <v>3.64</v>
      </c>
      <c r="G124" s="2">
        <v>3.44</v>
      </c>
      <c r="H124" s="2">
        <v>6.04</v>
      </c>
      <c r="I124" s="2">
        <v>3.44</v>
      </c>
      <c r="J124" s="2">
        <v>4.4800000000000004</v>
      </c>
      <c r="K124" s="2">
        <v>8.89</v>
      </c>
      <c r="L124" s="2">
        <v>8.7799999999999994</v>
      </c>
      <c r="M124" s="10">
        <v>8.75</v>
      </c>
      <c r="N124" s="2">
        <v>5.44</v>
      </c>
      <c r="O124" s="2">
        <v>4.9000000000000004</v>
      </c>
      <c r="P124" s="2">
        <v>5.44</v>
      </c>
      <c r="Q124" s="2">
        <v>4.9000000000000004</v>
      </c>
      <c r="R124" s="2">
        <v>7.44</v>
      </c>
    </row>
    <row r="125" spans="1:18" ht="18" x14ac:dyDescent="0.25">
      <c r="A125" s="58" t="s">
        <v>197</v>
      </c>
      <c r="B125" s="15">
        <v>3.5766666666666662</v>
      </c>
      <c r="C125" s="2">
        <v>2.4</v>
      </c>
      <c r="D125" s="2">
        <v>2.8</v>
      </c>
      <c r="E125" s="2">
        <v>2.5</v>
      </c>
      <c r="F125" s="2">
        <v>3.3</v>
      </c>
      <c r="G125" s="2">
        <v>2.9</v>
      </c>
      <c r="H125" s="2">
        <v>3.6</v>
      </c>
      <c r="I125" s="2">
        <v>2.2999999999999998</v>
      </c>
      <c r="J125" s="2">
        <v>2.4</v>
      </c>
      <c r="K125" s="2">
        <v>5</v>
      </c>
      <c r="L125" s="2">
        <v>5</v>
      </c>
      <c r="M125" s="10">
        <v>5</v>
      </c>
      <c r="N125" s="2">
        <v>0.4</v>
      </c>
      <c r="O125" s="2">
        <v>0</v>
      </c>
      <c r="P125" s="2">
        <v>0.4</v>
      </c>
      <c r="Q125" s="2">
        <v>0</v>
      </c>
      <c r="R125" s="2">
        <v>2.7</v>
      </c>
    </row>
    <row r="126" spans="1:18" ht="18" x14ac:dyDescent="0.25">
      <c r="A126" s="58" t="s">
        <v>198</v>
      </c>
      <c r="B126" s="15">
        <v>2.2433333333333336</v>
      </c>
      <c r="C126" s="2">
        <v>7.0000000000000007E-2</v>
      </c>
      <c r="D126" s="2">
        <v>0.13</v>
      </c>
      <c r="E126" s="2">
        <v>0.1</v>
      </c>
      <c r="F126" s="2">
        <v>7.0000000000000007E-2</v>
      </c>
      <c r="G126" s="2">
        <v>0.04</v>
      </c>
      <c r="H126" s="2">
        <v>0.35</v>
      </c>
      <c r="I126" s="2">
        <v>0.33</v>
      </c>
      <c r="J126" s="2">
        <v>0.35</v>
      </c>
      <c r="K126" s="2">
        <v>0.56999999999999995</v>
      </c>
      <c r="L126" s="2">
        <v>0.53</v>
      </c>
      <c r="M126" s="10">
        <v>0.53</v>
      </c>
      <c r="N126" s="2">
        <v>0.01</v>
      </c>
      <c r="O126" s="2">
        <v>0</v>
      </c>
      <c r="P126" s="2">
        <v>0.01</v>
      </c>
      <c r="Q126" s="2">
        <v>0</v>
      </c>
      <c r="R126" s="2">
        <v>0.74</v>
      </c>
    </row>
    <row r="127" spans="1:18" ht="18" x14ac:dyDescent="0.25">
      <c r="A127" s="58" t="s">
        <v>199</v>
      </c>
      <c r="B127" s="15">
        <v>1.5599999999999998</v>
      </c>
      <c r="C127" s="2">
        <v>0.52</v>
      </c>
      <c r="D127" s="2">
        <v>0.56999999999999995</v>
      </c>
      <c r="E127" s="2">
        <v>0.56000000000000005</v>
      </c>
      <c r="F127" s="2">
        <v>1.24</v>
      </c>
      <c r="G127" s="2">
        <v>1.2</v>
      </c>
      <c r="H127" s="2">
        <v>1.05</v>
      </c>
      <c r="I127" s="2">
        <v>0.97</v>
      </c>
      <c r="J127" s="2">
        <v>0.94</v>
      </c>
      <c r="K127" s="2">
        <v>5.19</v>
      </c>
      <c r="L127" s="2">
        <v>5.07</v>
      </c>
      <c r="M127" s="10">
        <v>5.05</v>
      </c>
      <c r="N127" s="2">
        <v>0.59</v>
      </c>
      <c r="O127" s="2">
        <v>0.49</v>
      </c>
      <c r="P127" s="2">
        <v>0.59</v>
      </c>
      <c r="Q127" s="2">
        <v>0.49</v>
      </c>
      <c r="R127" s="2">
        <v>4.5</v>
      </c>
    </row>
    <row r="128" spans="1:18" x14ac:dyDescent="0.2">
      <c r="A128" s="66" t="s">
        <v>19</v>
      </c>
      <c r="B128" s="15">
        <v>99.256666666666661</v>
      </c>
      <c r="C128" s="15">
        <f t="shared" ref="C128:M128" si="8">SUM(C118:C127)</f>
        <v>97.829999999999984</v>
      </c>
      <c r="D128" s="15">
        <f t="shared" si="8"/>
        <v>97.849999999999966</v>
      </c>
      <c r="E128" s="15">
        <f t="shared" si="8"/>
        <v>97.749999999999986</v>
      </c>
      <c r="F128" s="15">
        <f t="shared" si="8"/>
        <v>95.909999999999982</v>
      </c>
      <c r="G128" s="15">
        <f t="shared" si="8"/>
        <v>96.18</v>
      </c>
      <c r="H128" s="15">
        <f t="shared" si="8"/>
        <v>90.449999999999989</v>
      </c>
      <c r="I128" s="15">
        <f t="shared" si="8"/>
        <v>95.089999999999975</v>
      </c>
      <c r="J128" s="15">
        <f t="shared" si="8"/>
        <v>92.52000000000001</v>
      </c>
      <c r="K128" s="15">
        <f t="shared" si="8"/>
        <v>97.389999999999986</v>
      </c>
      <c r="L128" s="15">
        <f t="shared" si="8"/>
        <v>97.31</v>
      </c>
      <c r="M128" s="69">
        <f t="shared" si="8"/>
        <v>97.35</v>
      </c>
      <c r="N128" s="15">
        <f>SUM(N118:N127)</f>
        <v>85.62</v>
      </c>
      <c r="O128" s="15">
        <f>SUM(O118:O127)</f>
        <v>87.78</v>
      </c>
      <c r="P128" s="15">
        <f>SUM(P118:P127)</f>
        <v>85.62</v>
      </c>
      <c r="Q128" s="15">
        <f>SUM(Q118:Q127)</f>
        <v>87.78</v>
      </c>
      <c r="R128" s="15">
        <f>SUM(R118:R127)</f>
        <v>95.74</v>
      </c>
    </row>
    <row r="129" spans="1:18" x14ac:dyDescent="0.2">
      <c r="A129" s="102" t="s">
        <v>230</v>
      </c>
      <c r="B129" s="106"/>
      <c r="C129" s="37">
        <v>135.62757777777776</v>
      </c>
      <c r="D129" s="37">
        <v>108.63004444444448</v>
      </c>
      <c r="E129" s="37">
        <v>127.76757777777782</v>
      </c>
      <c r="F129" s="37">
        <v>105.30371111111116</v>
      </c>
      <c r="G129" s="37">
        <v>156.93434444444446</v>
      </c>
      <c r="H129" s="37">
        <v>178.49491111111104</v>
      </c>
      <c r="I129" s="37">
        <v>193.96311111111112</v>
      </c>
      <c r="J129" s="37">
        <v>183.6244111111111</v>
      </c>
      <c r="K129" s="37">
        <v>77.457044444444492</v>
      </c>
      <c r="L129" s="37">
        <v>77.92271111111117</v>
      </c>
      <c r="M129" s="115">
        <v>76.192711111111137</v>
      </c>
      <c r="N129" s="37">
        <v>631.94301111111099</v>
      </c>
      <c r="O129" s="37">
        <v>727.2542111111112</v>
      </c>
      <c r="P129" s="37">
        <v>631.94301111111099</v>
      </c>
      <c r="Q129" s="37">
        <v>727.2542111111112</v>
      </c>
      <c r="R129" s="37">
        <v>131.44847777777781</v>
      </c>
    </row>
    <row r="131" spans="1:18" s="51" customFormat="1" ht="48" x14ac:dyDescent="0.2">
      <c r="A131" s="114"/>
      <c r="B131" s="78" t="s">
        <v>55</v>
      </c>
      <c r="C131" s="79" t="s">
        <v>203</v>
      </c>
      <c r="D131" s="79" t="s">
        <v>204</v>
      </c>
      <c r="E131" s="79" t="s">
        <v>205</v>
      </c>
      <c r="F131" s="79" t="s">
        <v>206</v>
      </c>
      <c r="G131" s="79" t="s">
        <v>207</v>
      </c>
      <c r="H131" s="79" t="s">
        <v>208</v>
      </c>
      <c r="I131" s="79" t="s">
        <v>215</v>
      </c>
      <c r="J131" s="79" t="s">
        <v>147</v>
      </c>
      <c r="K131" s="101" t="s">
        <v>209</v>
      </c>
      <c r="L131" s="79" t="s">
        <v>210</v>
      </c>
      <c r="M131" s="79" t="s">
        <v>211</v>
      </c>
      <c r="N131" s="79" t="s">
        <v>212</v>
      </c>
      <c r="O131" s="79" t="s">
        <v>213</v>
      </c>
      <c r="P131" s="79" t="s">
        <v>212</v>
      </c>
      <c r="Q131" s="79" t="s">
        <v>213</v>
      </c>
      <c r="R131" s="79" t="s">
        <v>214</v>
      </c>
    </row>
    <row r="132" spans="1:18" ht="18" x14ac:dyDescent="0.25">
      <c r="A132" s="58" t="s">
        <v>194</v>
      </c>
      <c r="B132" s="15">
        <v>61.394999999999996</v>
      </c>
      <c r="C132" s="2">
        <v>45.7</v>
      </c>
      <c r="D132" s="2">
        <v>46.3</v>
      </c>
      <c r="E132" s="2">
        <v>45.9</v>
      </c>
      <c r="F132" s="2">
        <v>46.8</v>
      </c>
      <c r="G132" s="2">
        <v>46.4</v>
      </c>
      <c r="H132" s="2">
        <v>42.2</v>
      </c>
      <c r="I132" s="2">
        <v>47.4</v>
      </c>
      <c r="J132" s="2">
        <v>45.6</v>
      </c>
      <c r="K132" s="10">
        <v>43.8</v>
      </c>
      <c r="L132" s="2">
        <v>43.4</v>
      </c>
      <c r="M132" s="2">
        <v>43.5</v>
      </c>
      <c r="N132" s="2">
        <v>37.1</v>
      </c>
      <c r="O132" s="2">
        <v>37.299999999999997</v>
      </c>
      <c r="P132" s="2">
        <v>37.1</v>
      </c>
      <c r="Q132" s="2">
        <v>37.299999999999997</v>
      </c>
      <c r="R132" s="2">
        <v>42.4</v>
      </c>
    </row>
    <row r="133" spans="1:18" ht="18" x14ac:dyDescent="0.25">
      <c r="A133" s="58" t="s">
        <v>195</v>
      </c>
      <c r="B133" s="15">
        <v>0.81</v>
      </c>
      <c r="C133" s="2">
        <v>0.48</v>
      </c>
      <c r="D133" s="2">
        <v>0.57999999999999996</v>
      </c>
      <c r="E133" s="2">
        <v>0.55000000000000004</v>
      </c>
      <c r="F133" s="2">
        <v>0.94</v>
      </c>
      <c r="G133" s="2">
        <v>0.91</v>
      </c>
      <c r="H133" s="2">
        <v>0.84</v>
      </c>
      <c r="I133" s="2">
        <v>0.79</v>
      </c>
      <c r="J133" s="2">
        <v>0.8</v>
      </c>
      <c r="K133" s="10">
        <v>2.59</v>
      </c>
      <c r="L133" s="2">
        <v>2.99</v>
      </c>
      <c r="M133" s="2">
        <v>2.96</v>
      </c>
      <c r="N133" s="2">
        <v>0.41</v>
      </c>
      <c r="O133" s="2">
        <v>0.45</v>
      </c>
      <c r="P133" s="2">
        <v>0.41</v>
      </c>
      <c r="Q133" s="2">
        <v>0.45</v>
      </c>
      <c r="R133" s="2">
        <v>2.21</v>
      </c>
    </row>
    <row r="134" spans="1:18" ht="18" x14ac:dyDescent="0.25">
      <c r="A134" s="58" t="s">
        <v>196</v>
      </c>
      <c r="B134" s="15">
        <v>14.215</v>
      </c>
      <c r="C134" s="2">
        <v>10.87</v>
      </c>
      <c r="D134" s="2">
        <v>10.78</v>
      </c>
      <c r="E134" s="2">
        <v>10.68</v>
      </c>
      <c r="F134" s="2">
        <v>12.6</v>
      </c>
      <c r="G134" s="2">
        <v>10.34</v>
      </c>
      <c r="H134" s="2">
        <v>8.9499999999999993</v>
      </c>
      <c r="I134" s="2">
        <v>9.2799999999999994</v>
      </c>
      <c r="J134" s="2">
        <v>9.52</v>
      </c>
      <c r="K134" s="10">
        <v>15.03</v>
      </c>
      <c r="L134" s="2">
        <v>14.86</v>
      </c>
      <c r="M134" s="2">
        <v>14.83</v>
      </c>
      <c r="N134" s="2">
        <v>2.8</v>
      </c>
      <c r="O134" s="2">
        <v>2.2400000000000002</v>
      </c>
      <c r="P134" s="2">
        <v>2.8</v>
      </c>
      <c r="Q134" s="2">
        <v>2.2400000000000002</v>
      </c>
      <c r="R134" s="2">
        <v>12.33</v>
      </c>
    </row>
    <row r="135" spans="1:18" x14ac:dyDescent="0.2">
      <c r="A135" s="58" t="s">
        <v>10</v>
      </c>
      <c r="B135" s="15">
        <v>7.51</v>
      </c>
      <c r="C135" s="2">
        <v>18.8</v>
      </c>
      <c r="D135" s="2">
        <v>18.600000000000001</v>
      </c>
      <c r="E135" s="2">
        <v>18.8</v>
      </c>
      <c r="F135" s="2">
        <v>16.3</v>
      </c>
      <c r="G135" s="2">
        <v>19.2</v>
      </c>
      <c r="H135" s="2">
        <v>15.6</v>
      </c>
      <c r="I135" s="2">
        <v>15.6</v>
      </c>
      <c r="J135" s="2">
        <v>13.9</v>
      </c>
      <c r="K135" s="10">
        <v>11.6</v>
      </c>
      <c r="L135" s="2">
        <v>12.5</v>
      </c>
      <c r="M135" s="2">
        <v>12.5</v>
      </c>
      <c r="N135" s="2">
        <v>18.7</v>
      </c>
      <c r="O135" s="2">
        <v>20.399999999999999</v>
      </c>
      <c r="P135" s="2">
        <v>18.7</v>
      </c>
      <c r="Q135" s="2">
        <v>20.399999999999999</v>
      </c>
      <c r="R135" s="2">
        <v>13.2</v>
      </c>
    </row>
    <row r="136" spans="1:18" x14ac:dyDescent="0.2">
      <c r="A136" s="58" t="s">
        <v>11</v>
      </c>
      <c r="B136" s="15">
        <v>0.17499999999999999</v>
      </c>
      <c r="C136" s="2">
        <v>0.41</v>
      </c>
      <c r="D136" s="2">
        <v>0.41</v>
      </c>
      <c r="E136" s="2">
        <v>0.41</v>
      </c>
      <c r="F136" s="2">
        <v>0.1</v>
      </c>
      <c r="G136" s="2">
        <v>0.13</v>
      </c>
      <c r="H136" s="2">
        <v>0.3</v>
      </c>
      <c r="I136" s="2">
        <v>0.16</v>
      </c>
      <c r="J136" s="2">
        <v>0.25</v>
      </c>
      <c r="K136" s="10">
        <v>0.22</v>
      </c>
      <c r="L136" s="2">
        <v>0.24</v>
      </c>
      <c r="M136" s="2">
        <v>0.25</v>
      </c>
      <c r="N136" s="2">
        <v>0.42</v>
      </c>
      <c r="O136" s="2">
        <v>0.47</v>
      </c>
      <c r="P136" s="2">
        <v>0.42</v>
      </c>
      <c r="Q136" s="2">
        <v>0.47</v>
      </c>
      <c r="R136" s="2">
        <v>0.22</v>
      </c>
    </row>
    <row r="137" spans="1:18" x14ac:dyDescent="0.2">
      <c r="A137" s="58" t="s">
        <v>12</v>
      </c>
      <c r="B137" s="15">
        <v>0.39500000000000002</v>
      </c>
      <c r="C137" s="2">
        <v>10.83</v>
      </c>
      <c r="D137" s="2">
        <v>9.49</v>
      </c>
      <c r="E137" s="2">
        <v>10.41</v>
      </c>
      <c r="F137" s="2">
        <v>10.92</v>
      </c>
      <c r="G137" s="2">
        <v>11.62</v>
      </c>
      <c r="H137" s="2">
        <v>11.52</v>
      </c>
      <c r="I137" s="2">
        <v>14.82</v>
      </c>
      <c r="J137" s="2">
        <v>14.28</v>
      </c>
      <c r="K137" s="10">
        <v>4.5</v>
      </c>
      <c r="L137" s="2">
        <v>3.94</v>
      </c>
      <c r="M137" s="2">
        <v>3.98</v>
      </c>
      <c r="N137" s="2">
        <v>19.75</v>
      </c>
      <c r="O137" s="2">
        <v>21.53</v>
      </c>
      <c r="P137" s="2">
        <v>19.75</v>
      </c>
      <c r="Q137" s="2">
        <v>21.53</v>
      </c>
      <c r="R137" s="2">
        <v>10</v>
      </c>
    </row>
    <row r="138" spans="1:18" x14ac:dyDescent="0.2">
      <c r="A138" s="58" t="s">
        <v>13</v>
      </c>
      <c r="B138" s="15">
        <v>3.2450000000000001</v>
      </c>
      <c r="C138" s="2">
        <v>7.75</v>
      </c>
      <c r="D138" s="2">
        <v>8.19</v>
      </c>
      <c r="E138" s="2">
        <v>7.84</v>
      </c>
      <c r="F138" s="2">
        <v>3.64</v>
      </c>
      <c r="G138" s="2">
        <v>3.44</v>
      </c>
      <c r="H138" s="2">
        <v>6.04</v>
      </c>
      <c r="I138" s="2">
        <v>3.44</v>
      </c>
      <c r="J138" s="2">
        <v>4.4800000000000004</v>
      </c>
      <c r="K138" s="10">
        <v>8.89</v>
      </c>
      <c r="L138" s="2">
        <v>8.7799999999999994</v>
      </c>
      <c r="M138" s="2">
        <v>8.75</v>
      </c>
      <c r="N138" s="2">
        <v>5.44</v>
      </c>
      <c r="O138" s="2">
        <v>4.9000000000000004</v>
      </c>
      <c r="P138" s="2">
        <v>5.44</v>
      </c>
      <c r="Q138" s="2">
        <v>4.9000000000000004</v>
      </c>
      <c r="R138" s="2">
        <v>7.44</v>
      </c>
    </row>
    <row r="139" spans="1:18" ht="18" x14ac:dyDescent="0.25">
      <c r="A139" s="58" t="s">
        <v>197</v>
      </c>
      <c r="B139" s="15">
        <v>4.0999999999999996</v>
      </c>
      <c r="C139" s="2">
        <v>2.4</v>
      </c>
      <c r="D139" s="2">
        <v>2.8</v>
      </c>
      <c r="E139" s="2">
        <v>2.5</v>
      </c>
      <c r="F139" s="2">
        <v>3.3</v>
      </c>
      <c r="G139" s="2">
        <v>2.9</v>
      </c>
      <c r="H139" s="2">
        <v>3.6</v>
      </c>
      <c r="I139" s="2">
        <v>2.2999999999999998</v>
      </c>
      <c r="J139" s="2">
        <v>2.4</v>
      </c>
      <c r="K139" s="10">
        <v>5</v>
      </c>
      <c r="L139" s="2">
        <v>5</v>
      </c>
      <c r="M139" s="2">
        <v>5</v>
      </c>
      <c r="N139" s="2">
        <v>0.4</v>
      </c>
      <c r="O139" s="2">
        <v>0</v>
      </c>
      <c r="P139" s="2">
        <v>0.4</v>
      </c>
      <c r="Q139" s="2">
        <v>0</v>
      </c>
      <c r="R139" s="2">
        <v>2.7</v>
      </c>
    </row>
    <row r="140" spans="1:18" ht="18" x14ac:dyDescent="0.25">
      <c r="A140" s="58" t="s">
        <v>198</v>
      </c>
      <c r="B140" s="15">
        <v>4.2750000000000004</v>
      </c>
      <c r="C140" s="2">
        <v>7.0000000000000007E-2</v>
      </c>
      <c r="D140" s="2">
        <v>0.13</v>
      </c>
      <c r="E140" s="2">
        <v>0.1</v>
      </c>
      <c r="F140" s="2">
        <v>7.0000000000000007E-2</v>
      </c>
      <c r="G140" s="2">
        <v>0.04</v>
      </c>
      <c r="H140" s="2">
        <v>0.35</v>
      </c>
      <c r="I140" s="2">
        <v>0.33</v>
      </c>
      <c r="J140" s="2">
        <v>0.35</v>
      </c>
      <c r="K140" s="10">
        <v>0.56999999999999995</v>
      </c>
      <c r="L140" s="2">
        <v>0.53</v>
      </c>
      <c r="M140" s="2">
        <v>0.53</v>
      </c>
      <c r="N140" s="2">
        <v>0.01</v>
      </c>
      <c r="O140" s="2">
        <v>0</v>
      </c>
      <c r="P140" s="2">
        <v>0.01</v>
      </c>
      <c r="Q140" s="2">
        <v>0</v>
      </c>
      <c r="R140" s="2">
        <v>0.74</v>
      </c>
    </row>
    <row r="141" spans="1:18" ht="18" x14ac:dyDescent="0.25">
      <c r="A141" s="58" t="s">
        <v>199</v>
      </c>
      <c r="B141" s="15">
        <v>0.215</v>
      </c>
      <c r="C141" s="2">
        <v>0.52</v>
      </c>
      <c r="D141" s="2">
        <v>0.56999999999999995</v>
      </c>
      <c r="E141" s="2">
        <v>0.56000000000000005</v>
      </c>
      <c r="F141" s="2">
        <v>1.24</v>
      </c>
      <c r="G141" s="2">
        <v>1.2</v>
      </c>
      <c r="H141" s="2">
        <v>1.05</v>
      </c>
      <c r="I141" s="2">
        <v>0.97</v>
      </c>
      <c r="J141" s="2">
        <v>0.94</v>
      </c>
      <c r="K141" s="10">
        <v>5.19</v>
      </c>
      <c r="L141" s="2">
        <v>5.07</v>
      </c>
      <c r="M141" s="2">
        <v>5.05</v>
      </c>
      <c r="N141" s="2">
        <v>0.59</v>
      </c>
      <c r="O141" s="2">
        <v>0.49</v>
      </c>
      <c r="P141" s="2">
        <v>0.59</v>
      </c>
      <c r="Q141" s="2">
        <v>0.49</v>
      </c>
      <c r="R141" s="2">
        <v>4.5</v>
      </c>
    </row>
    <row r="142" spans="1:18" x14ac:dyDescent="0.2">
      <c r="A142" s="66" t="s">
        <v>19</v>
      </c>
      <c r="B142" s="15">
        <v>98.39</v>
      </c>
      <c r="C142" s="15">
        <f t="shared" ref="C142:M142" si="9">SUM(C132:C141)</f>
        <v>97.829999999999984</v>
      </c>
      <c r="D142" s="15">
        <f t="shared" si="9"/>
        <v>97.849999999999966</v>
      </c>
      <c r="E142" s="15">
        <f t="shared" si="9"/>
        <v>97.749999999999986</v>
      </c>
      <c r="F142" s="15">
        <f t="shared" si="9"/>
        <v>95.909999999999982</v>
      </c>
      <c r="G142" s="15">
        <f t="shared" si="9"/>
        <v>96.18</v>
      </c>
      <c r="H142" s="15">
        <f t="shared" si="9"/>
        <v>90.449999999999989</v>
      </c>
      <c r="I142" s="15">
        <f t="shared" si="9"/>
        <v>95.089999999999975</v>
      </c>
      <c r="J142" s="15">
        <f t="shared" si="9"/>
        <v>92.52000000000001</v>
      </c>
      <c r="K142" s="69">
        <f t="shared" si="9"/>
        <v>97.389999999999986</v>
      </c>
      <c r="L142" s="15">
        <f t="shared" si="9"/>
        <v>97.31</v>
      </c>
      <c r="M142" s="15">
        <f t="shared" si="9"/>
        <v>97.35</v>
      </c>
      <c r="N142" s="15">
        <f>SUM(N132:N141)</f>
        <v>85.62</v>
      </c>
      <c r="O142" s="15">
        <f>SUM(O132:O141)</f>
        <v>87.78</v>
      </c>
      <c r="P142" s="15">
        <f>SUM(P132:P141)</f>
        <v>85.62</v>
      </c>
      <c r="Q142" s="15">
        <f>SUM(Q132:Q141)</f>
        <v>87.78</v>
      </c>
      <c r="R142" s="15">
        <f>SUM(R132:R141)</f>
        <v>95.74</v>
      </c>
    </row>
    <row r="143" spans="1:18" ht="15" customHeight="1" x14ac:dyDescent="0.2">
      <c r="A143" s="102" t="s">
        <v>230</v>
      </c>
      <c r="B143" s="106"/>
      <c r="C143" s="37">
        <v>534.99957499999982</v>
      </c>
      <c r="D143" s="37">
        <v>488.92357500000003</v>
      </c>
      <c r="E143" s="37">
        <v>521.70207499999992</v>
      </c>
      <c r="F143" s="37">
        <v>423.21317499999998</v>
      </c>
      <c r="G143" s="37">
        <v>522.91787499999987</v>
      </c>
      <c r="H143" s="37">
        <v>609.56337499999972</v>
      </c>
      <c r="I143" s="37">
        <v>513.154675</v>
      </c>
      <c r="J143" s="37">
        <v>525.50257499999987</v>
      </c>
      <c r="K143" s="115">
        <v>418.15147499999995</v>
      </c>
      <c r="L143" s="37">
        <v>435.50207499999999</v>
      </c>
      <c r="M143" s="37">
        <v>431.5069749999999</v>
      </c>
      <c r="N143" s="37">
        <v>1257.4402749999999</v>
      </c>
      <c r="O143" s="37">
        <v>1374.9268749999999</v>
      </c>
      <c r="P143" s="37">
        <v>1257.4402749999999</v>
      </c>
      <c r="Q143" s="37">
        <v>1374.9268749999999</v>
      </c>
      <c r="R143" s="37">
        <v>541.37287499999991</v>
      </c>
    </row>
    <row r="144" spans="1:18" x14ac:dyDescent="0.2">
      <c r="A144" s="59" t="s">
        <v>387</v>
      </c>
    </row>
    <row r="145" spans="1:1" x14ac:dyDescent="0.2">
      <c r="A145" s="265" t="s">
        <v>386</v>
      </c>
    </row>
    <row r="146" spans="1:1" x14ac:dyDescent="0.2">
      <c r="A146" s="46" t="s">
        <v>378</v>
      </c>
    </row>
    <row r="147" spans="1:1" x14ac:dyDescent="0.2">
      <c r="A147" s="46" t="s">
        <v>382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AG165"/>
  <sheetViews>
    <sheetView workbookViewId="0">
      <selection sqref="A1:A2"/>
    </sheetView>
  </sheetViews>
  <sheetFormatPr baseColWidth="10" defaultColWidth="10.83203125" defaultRowHeight="16" x14ac:dyDescent="0.2"/>
  <cols>
    <col min="1" max="1" width="14.33203125" style="16" customWidth="1"/>
    <col min="2" max="3" width="10.83203125" style="16"/>
    <col min="4" max="4" width="12.1640625" style="16" customWidth="1"/>
    <col min="5" max="5" width="10.83203125" style="16"/>
    <col min="6" max="16384" width="10.83203125" style="94"/>
  </cols>
  <sheetData>
    <row r="1" spans="1:33" x14ac:dyDescent="0.2">
      <c r="A1" s="128" t="s">
        <v>408</v>
      </c>
    </row>
    <row r="2" spans="1:33" x14ac:dyDescent="0.2">
      <c r="A2" s="128" t="s">
        <v>409</v>
      </c>
    </row>
    <row r="3" spans="1:33" ht="18" x14ac:dyDescent="0.2">
      <c r="A3" s="93" t="s">
        <v>396</v>
      </c>
      <c r="B3" s="60"/>
    </row>
    <row r="4" spans="1:33" x14ac:dyDescent="0.2">
      <c r="A4" s="93"/>
      <c r="B4" s="51"/>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row>
    <row r="5" spans="1:33" x14ac:dyDescent="0.2">
      <c r="A5" s="57"/>
      <c r="B5" s="16" t="s">
        <v>46</v>
      </c>
      <c r="C5" s="51" t="s">
        <v>271</v>
      </c>
      <c r="D5" s="51" t="s">
        <v>272</v>
      </c>
      <c r="E5" s="51" t="s">
        <v>273</v>
      </c>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row>
    <row r="6" spans="1:33" ht="18" x14ac:dyDescent="0.25">
      <c r="A6" s="51" t="s">
        <v>186</v>
      </c>
      <c r="B6" s="15">
        <v>45.24</v>
      </c>
      <c r="C6" s="15">
        <v>63.939105613701237</v>
      </c>
      <c r="D6" s="15">
        <v>61.913523459061636</v>
      </c>
      <c r="E6" s="15">
        <v>60.074976569821921</v>
      </c>
      <c r="F6" s="266"/>
      <c r="G6" s="266"/>
      <c r="H6" s="266"/>
      <c r="I6" s="266"/>
      <c r="J6" s="51"/>
      <c r="K6" s="51"/>
      <c r="L6" s="51"/>
      <c r="M6" s="51"/>
      <c r="N6" s="51"/>
      <c r="O6" s="51"/>
      <c r="P6" s="51"/>
      <c r="Q6" s="51"/>
      <c r="R6" s="51"/>
      <c r="S6" s="51"/>
      <c r="T6" s="266"/>
      <c r="U6" s="266"/>
      <c r="V6" s="266"/>
      <c r="W6" s="266"/>
      <c r="X6" s="266"/>
      <c r="Y6" s="266"/>
      <c r="Z6" s="266"/>
      <c r="AA6" s="266"/>
      <c r="AB6" s="266"/>
      <c r="AC6" s="266"/>
      <c r="AD6" s="266"/>
      <c r="AE6" s="266"/>
      <c r="AF6" s="266"/>
      <c r="AG6" s="266"/>
    </row>
    <row r="7" spans="1:33" ht="18" x14ac:dyDescent="0.25">
      <c r="A7" s="51" t="s">
        <v>187</v>
      </c>
      <c r="B7" s="15">
        <v>3.28</v>
      </c>
      <c r="C7" s="15">
        <v>0.28544243577545197</v>
      </c>
      <c r="D7" s="15">
        <v>0.82796688132474694</v>
      </c>
      <c r="E7" s="15">
        <v>1.3120899718837862</v>
      </c>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row>
    <row r="8" spans="1:33" ht="18" x14ac:dyDescent="0.25">
      <c r="A8" s="51" t="s">
        <v>188</v>
      </c>
      <c r="B8" s="15">
        <v>14.23</v>
      </c>
      <c r="C8" s="15">
        <v>17.031398667935299</v>
      </c>
      <c r="D8" s="15">
        <v>16.283348666053357</v>
      </c>
      <c r="E8" s="15">
        <v>14.807872539831303</v>
      </c>
      <c r="F8" s="266"/>
      <c r="G8" s="266"/>
      <c r="H8" s="266"/>
      <c r="I8" s="51"/>
      <c r="J8" s="15"/>
      <c r="K8" s="15"/>
      <c r="L8" s="15"/>
      <c r="M8" s="267"/>
      <c r="N8" s="15"/>
      <c r="O8" s="15"/>
      <c r="P8" s="15"/>
      <c r="Q8" s="15"/>
      <c r="R8" s="15"/>
      <c r="S8" s="15"/>
      <c r="T8" s="15"/>
      <c r="U8" s="266"/>
      <c r="V8" s="266"/>
      <c r="W8" s="266"/>
      <c r="X8" s="266"/>
      <c r="Y8" s="266"/>
      <c r="Z8" s="266"/>
      <c r="AA8" s="266"/>
      <c r="AB8" s="266"/>
      <c r="AC8" s="266"/>
      <c r="AD8" s="266"/>
      <c r="AE8" s="266"/>
      <c r="AF8" s="266"/>
      <c r="AG8" s="266"/>
    </row>
    <row r="9" spans="1:33" x14ac:dyDescent="0.2">
      <c r="A9" s="51" t="s">
        <v>10</v>
      </c>
      <c r="B9" s="15">
        <v>15.11</v>
      </c>
      <c r="C9" s="15">
        <v>5.0428163653663178</v>
      </c>
      <c r="D9" s="15">
        <v>6.6237350505979755</v>
      </c>
      <c r="E9" s="15">
        <v>9.9343955014058096</v>
      </c>
      <c r="F9" s="266"/>
      <c r="G9" s="266"/>
      <c r="H9" s="266"/>
      <c r="I9" s="51"/>
      <c r="J9" s="15"/>
      <c r="K9" s="15"/>
      <c r="L9" s="15"/>
      <c r="M9" s="267"/>
      <c r="N9" s="15"/>
      <c r="O9" s="15"/>
      <c r="P9" s="15"/>
      <c r="Q9" s="15"/>
      <c r="R9" s="15"/>
      <c r="S9" s="15"/>
      <c r="T9" s="15"/>
      <c r="U9" s="266"/>
      <c r="V9" s="266"/>
      <c r="W9" s="266"/>
      <c r="X9" s="266"/>
      <c r="Y9" s="266"/>
      <c r="Z9" s="266"/>
      <c r="AA9" s="266"/>
      <c r="AB9" s="266"/>
      <c r="AC9" s="266"/>
      <c r="AD9" s="266"/>
      <c r="AE9" s="266"/>
      <c r="AF9" s="266"/>
      <c r="AG9" s="266"/>
    </row>
    <row r="10" spans="1:33" x14ac:dyDescent="0.2">
      <c r="A10" s="51" t="s">
        <v>11</v>
      </c>
      <c r="B10" s="15">
        <v>0.28000000000000003</v>
      </c>
      <c r="C10" s="15">
        <v>0</v>
      </c>
      <c r="D10" s="15">
        <v>0</v>
      </c>
      <c r="E10" s="15">
        <v>0</v>
      </c>
      <c r="F10" s="266"/>
      <c r="G10" s="266"/>
      <c r="H10" s="266"/>
      <c r="I10" s="51"/>
      <c r="J10" s="15"/>
      <c r="K10" s="15"/>
      <c r="L10" s="15"/>
      <c r="M10" s="267"/>
      <c r="N10" s="15"/>
      <c r="O10" s="15"/>
      <c r="P10" s="15"/>
      <c r="Q10" s="15"/>
      <c r="R10" s="15"/>
      <c r="S10" s="15"/>
      <c r="T10" s="15"/>
      <c r="U10" s="266"/>
      <c r="V10" s="266"/>
      <c r="W10" s="266"/>
      <c r="X10" s="266"/>
      <c r="Y10" s="266"/>
      <c r="Z10" s="266"/>
      <c r="AA10" s="266"/>
      <c r="AB10" s="266"/>
      <c r="AC10" s="266"/>
      <c r="AD10" s="266"/>
      <c r="AE10" s="266"/>
      <c r="AF10" s="266"/>
      <c r="AG10" s="266"/>
    </row>
    <row r="11" spans="1:33" x14ac:dyDescent="0.2">
      <c r="A11" s="51" t="s">
        <v>12</v>
      </c>
      <c r="B11" s="15">
        <v>4.53</v>
      </c>
      <c r="C11" s="15">
        <v>1.8078020932445291</v>
      </c>
      <c r="D11" s="15">
        <v>0.91996320147194111</v>
      </c>
      <c r="E11" s="15">
        <v>1.3120899718837862</v>
      </c>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row>
    <row r="12" spans="1:33" x14ac:dyDescent="0.2">
      <c r="A12" s="51" t="s">
        <v>13</v>
      </c>
      <c r="B12" s="15">
        <v>7.5</v>
      </c>
      <c r="C12" s="15">
        <v>2.1883920076117982</v>
      </c>
      <c r="D12" s="15">
        <v>0.91996320147194111</v>
      </c>
      <c r="E12" s="15">
        <v>1.6869728209934396</v>
      </c>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row>
    <row r="13" spans="1:33" ht="18" x14ac:dyDescent="0.25">
      <c r="A13" s="51" t="s">
        <v>189</v>
      </c>
      <c r="B13" s="15">
        <v>3.5</v>
      </c>
      <c r="C13" s="15">
        <v>5.1379638439581354</v>
      </c>
      <c r="D13" s="15">
        <v>5.4277828886844528</v>
      </c>
      <c r="E13" s="15">
        <v>4.2174320524835984</v>
      </c>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row>
    <row r="14" spans="1:33" ht="18" x14ac:dyDescent="0.25">
      <c r="A14" s="51" t="s">
        <v>190</v>
      </c>
      <c r="B14" s="15">
        <v>1.75</v>
      </c>
      <c r="C14" s="15">
        <v>4.5670789724072316</v>
      </c>
      <c r="D14" s="15">
        <v>7.0837166513339467</v>
      </c>
      <c r="E14" s="15">
        <v>6.6541705716963451</v>
      </c>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row>
    <row r="15" spans="1:33" ht="18" x14ac:dyDescent="0.25">
      <c r="A15" s="51" t="s">
        <v>191</v>
      </c>
      <c r="B15" s="15">
        <v>2.64</v>
      </c>
      <c r="C15" s="15">
        <v>0</v>
      </c>
      <c r="D15" s="15">
        <v>0</v>
      </c>
      <c r="E15" s="15">
        <v>0</v>
      </c>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row>
    <row r="16" spans="1:33" x14ac:dyDescent="0.2">
      <c r="A16" s="95" t="s">
        <v>19</v>
      </c>
      <c r="B16" s="15">
        <f>SUM(B6:B15)</f>
        <v>98.06</v>
      </c>
      <c r="C16" s="15">
        <f>SUM(C6:C15)</f>
        <v>100.00000000000001</v>
      </c>
      <c r="D16" s="15">
        <f>SUM(D6:D15)</f>
        <v>100</v>
      </c>
      <c r="E16" s="15">
        <f>SUM(E6:E15)</f>
        <v>99.999999999999986</v>
      </c>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row>
    <row r="17" spans="1:33" x14ac:dyDescent="0.2">
      <c r="A17" s="51" t="s">
        <v>230</v>
      </c>
      <c r="B17" s="15"/>
      <c r="C17" s="17">
        <v>521.11034698719254</v>
      </c>
      <c r="D17" s="17">
        <v>455.79391463012303</v>
      </c>
      <c r="E17" s="17">
        <v>326.82984598322832</v>
      </c>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row>
    <row r="18" spans="1:33" x14ac:dyDescent="0.2">
      <c r="A18" s="51"/>
      <c r="C18" s="92"/>
      <c r="D18" s="92"/>
      <c r="E18" s="92"/>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row>
    <row r="19" spans="1:33" x14ac:dyDescent="0.2">
      <c r="A19" s="57"/>
      <c r="B19" s="16" t="s">
        <v>47</v>
      </c>
      <c r="C19" s="51" t="s">
        <v>271</v>
      </c>
      <c r="D19" s="51" t="s">
        <v>272</v>
      </c>
      <c r="E19" s="51" t="s">
        <v>273</v>
      </c>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row>
    <row r="20" spans="1:33" ht="18" x14ac:dyDescent="0.25">
      <c r="A20" s="97" t="s">
        <v>194</v>
      </c>
      <c r="B20" s="15">
        <v>46.79</v>
      </c>
      <c r="C20" s="15">
        <v>63.939105613701237</v>
      </c>
      <c r="D20" s="15">
        <v>61.913523459061636</v>
      </c>
      <c r="E20" s="15">
        <v>60.074976569821921</v>
      </c>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row>
    <row r="21" spans="1:33" ht="18" x14ac:dyDescent="0.25">
      <c r="A21" s="97" t="s">
        <v>195</v>
      </c>
      <c r="B21" s="15">
        <v>3.1199999999999997</v>
      </c>
      <c r="C21" s="15">
        <v>0.28544243577545197</v>
      </c>
      <c r="D21" s="15">
        <v>0.82796688132474694</v>
      </c>
      <c r="E21" s="15">
        <v>1.3120899718837862</v>
      </c>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row>
    <row r="22" spans="1:33" ht="18" x14ac:dyDescent="0.25">
      <c r="A22" s="97" t="s">
        <v>196</v>
      </c>
      <c r="B22" s="15">
        <v>14.053333333333333</v>
      </c>
      <c r="C22" s="15">
        <v>17.031398667935299</v>
      </c>
      <c r="D22" s="15">
        <v>16.283348666053357</v>
      </c>
      <c r="E22" s="15">
        <v>14.807872539831303</v>
      </c>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row>
    <row r="23" spans="1:33" x14ac:dyDescent="0.2">
      <c r="A23" s="97" t="s">
        <v>10</v>
      </c>
      <c r="B23" s="15">
        <v>13.393333333333333</v>
      </c>
      <c r="C23" s="15">
        <v>5.0428163653663178</v>
      </c>
      <c r="D23" s="15">
        <v>6.6237350505979755</v>
      </c>
      <c r="E23" s="15">
        <v>9.9343955014058096</v>
      </c>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row>
    <row r="24" spans="1:33" x14ac:dyDescent="0.2">
      <c r="A24" s="97" t="s">
        <v>11</v>
      </c>
      <c r="B24" s="15">
        <v>0.25666666666666665</v>
      </c>
      <c r="C24" s="15">
        <v>0</v>
      </c>
      <c r="D24" s="15">
        <v>0</v>
      </c>
      <c r="E24" s="15">
        <v>0</v>
      </c>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row>
    <row r="25" spans="1:33" x14ac:dyDescent="0.2">
      <c r="A25" s="97" t="s">
        <v>12</v>
      </c>
      <c r="B25" s="15">
        <v>4.0866666666666669</v>
      </c>
      <c r="C25" s="15">
        <v>1.8078020932445291</v>
      </c>
      <c r="D25" s="15">
        <v>0.91996320147194111</v>
      </c>
      <c r="E25" s="15">
        <v>1.3120899718837862</v>
      </c>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row>
    <row r="26" spans="1:33" x14ac:dyDescent="0.2">
      <c r="A26" s="97" t="s">
        <v>13</v>
      </c>
      <c r="B26" s="15">
        <v>7.6133333333333342</v>
      </c>
      <c r="C26" s="15">
        <v>2.1883920076117982</v>
      </c>
      <c r="D26" s="15">
        <v>0.91996320147194111</v>
      </c>
      <c r="E26" s="15">
        <v>1.6869728209934396</v>
      </c>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row>
    <row r="27" spans="1:33" ht="18" x14ac:dyDescent="0.25">
      <c r="A27" s="97" t="s">
        <v>197</v>
      </c>
      <c r="B27" s="15">
        <v>3.8133333333333339</v>
      </c>
      <c r="C27" s="15">
        <v>5.1379638439581354</v>
      </c>
      <c r="D27" s="15">
        <v>5.4277828886844528</v>
      </c>
      <c r="E27" s="15">
        <v>4.2174320524835984</v>
      </c>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row>
    <row r="28" spans="1:33" ht="18" x14ac:dyDescent="0.25">
      <c r="A28" s="97" t="s">
        <v>198</v>
      </c>
      <c r="B28" s="15">
        <v>1.9633333333333336</v>
      </c>
      <c r="C28" s="15">
        <v>4.5670789724072316</v>
      </c>
      <c r="D28" s="15">
        <v>7.0837166513339467</v>
      </c>
      <c r="E28" s="15">
        <v>6.6541705716963451</v>
      </c>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row>
    <row r="29" spans="1:33" ht="18" x14ac:dyDescent="0.25">
      <c r="A29" s="97" t="s">
        <v>199</v>
      </c>
      <c r="B29" s="15">
        <v>2.21</v>
      </c>
      <c r="C29" s="15">
        <v>0</v>
      </c>
      <c r="D29" s="15">
        <v>0</v>
      </c>
      <c r="E29" s="15">
        <v>0</v>
      </c>
      <c r="F29" s="266"/>
      <c r="G29" s="266"/>
      <c r="H29" s="266"/>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row>
    <row r="30" spans="1:33" x14ac:dyDescent="0.2">
      <c r="A30" s="95" t="s">
        <v>19</v>
      </c>
      <c r="B30" s="15">
        <v>100.18666666666667</v>
      </c>
      <c r="C30" s="15">
        <f>SUM(C20:C29)</f>
        <v>100.00000000000001</v>
      </c>
      <c r="D30" s="15">
        <f>SUM(D20:D29)</f>
        <v>100</v>
      </c>
      <c r="E30" s="15">
        <f>SUM(E20:E29)</f>
        <v>99.999999999999986</v>
      </c>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row>
    <row r="31" spans="1:33" x14ac:dyDescent="0.2">
      <c r="A31" s="51" t="s">
        <v>230</v>
      </c>
      <c r="C31" s="17">
        <v>428.83387395621685</v>
      </c>
      <c r="D31" s="17">
        <v>373.37877195405241</v>
      </c>
      <c r="E31" s="17">
        <v>262.22997377662631</v>
      </c>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row>
    <row r="32" spans="1:33" x14ac:dyDescent="0.2">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row>
    <row r="33" spans="1:33" x14ac:dyDescent="0.2">
      <c r="A33" s="57"/>
      <c r="B33" s="16" t="s">
        <v>48</v>
      </c>
      <c r="C33" s="96" t="s">
        <v>271</v>
      </c>
      <c r="D33" s="96" t="s">
        <v>272</v>
      </c>
      <c r="E33" s="96" t="s">
        <v>273</v>
      </c>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row>
    <row r="34" spans="1:33" ht="18" x14ac:dyDescent="0.25">
      <c r="A34" s="97" t="s">
        <v>194</v>
      </c>
      <c r="B34" s="15">
        <v>46.05</v>
      </c>
      <c r="C34" s="268">
        <v>63.939105613701237</v>
      </c>
      <c r="D34" s="268">
        <v>61.913523459061636</v>
      </c>
      <c r="E34" s="268">
        <v>60.074976569821921</v>
      </c>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row>
    <row r="35" spans="1:33" ht="18" x14ac:dyDescent="0.25">
      <c r="A35" s="97" t="s">
        <v>195</v>
      </c>
      <c r="B35" s="15">
        <v>3.2650000000000001</v>
      </c>
      <c r="C35" s="268">
        <v>0.28544243577545197</v>
      </c>
      <c r="D35" s="268">
        <v>0.82796688132474694</v>
      </c>
      <c r="E35" s="268">
        <v>1.3120899718837862</v>
      </c>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row>
    <row r="36" spans="1:33" ht="18" x14ac:dyDescent="0.25">
      <c r="A36" s="97" t="s">
        <v>196</v>
      </c>
      <c r="B36" s="15">
        <v>13.615</v>
      </c>
      <c r="C36" s="268">
        <v>17.031398667935299</v>
      </c>
      <c r="D36" s="268">
        <v>16.283348666053357</v>
      </c>
      <c r="E36" s="268">
        <v>14.807872539831303</v>
      </c>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row>
    <row r="37" spans="1:33" x14ac:dyDescent="0.2">
      <c r="A37" s="97" t="s">
        <v>10</v>
      </c>
      <c r="B37" s="15">
        <v>14.835000000000001</v>
      </c>
      <c r="C37" s="268">
        <v>5.0428163653663178</v>
      </c>
      <c r="D37" s="268">
        <v>6.6237350505979755</v>
      </c>
      <c r="E37" s="268">
        <v>9.9343955014058096</v>
      </c>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row>
    <row r="38" spans="1:33" x14ac:dyDescent="0.2">
      <c r="A38" s="97" t="s">
        <v>11</v>
      </c>
      <c r="B38" s="15">
        <v>0.255</v>
      </c>
      <c r="C38" s="15">
        <v>0</v>
      </c>
      <c r="D38" s="15">
        <v>0</v>
      </c>
      <c r="E38" s="15">
        <v>0</v>
      </c>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row>
    <row r="39" spans="1:33" x14ac:dyDescent="0.2">
      <c r="A39" s="97" t="s">
        <v>12</v>
      </c>
      <c r="B39" s="15">
        <v>4.1549999999999994</v>
      </c>
      <c r="C39" s="268">
        <v>1.8078020932445291</v>
      </c>
      <c r="D39" s="268">
        <v>0.91996320147194111</v>
      </c>
      <c r="E39" s="268">
        <v>1.3120899718837862</v>
      </c>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row>
    <row r="40" spans="1:33" x14ac:dyDescent="0.2">
      <c r="A40" s="97" t="s">
        <v>13</v>
      </c>
      <c r="B40" s="15">
        <v>8.129999999999999</v>
      </c>
      <c r="C40" s="268">
        <v>2.1883920076117982</v>
      </c>
      <c r="D40" s="268">
        <v>0.91996320147194111</v>
      </c>
      <c r="E40" s="268">
        <v>1.6869728209934396</v>
      </c>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row>
    <row r="41" spans="1:33" ht="18" x14ac:dyDescent="0.25">
      <c r="A41" s="97" t="s">
        <v>197</v>
      </c>
      <c r="B41" s="15">
        <v>3.7050000000000001</v>
      </c>
      <c r="C41" s="268">
        <v>5.1379638439581354</v>
      </c>
      <c r="D41" s="268">
        <v>5.4277828886844528</v>
      </c>
      <c r="E41" s="268">
        <v>4.2174320524835984</v>
      </c>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row>
    <row r="42" spans="1:33" ht="18" x14ac:dyDescent="0.25">
      <c r="A42" s="97" t="s">
        <v>198</v>
      </c>
      <c r="B42" s="15">
        <v>1.875</v>
      </c>
      <c r="C42" s="268">
        <v>4.5670789724072316</v>
      </c>
      <c r="D42" s="268">
        <v>7.0837166513339467</v>
      </c>
      <c r="E42" s="268">
        <v>6.6541705716963451</v>
      </c>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row>
    <row r="43" spans="1:33" ht="18" x14ac:dyDescent="0.25">
      <c r="A43" s="97" t="s">
        <v>199</v>
      </c>
      <c r="B43" s="15">
        <v>2.3200000000000003</v>
      </c>
      <c r="C43" s="15"/>
      <c r="D43" s="15"/>
      <c r="E43" s="15"/>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row>
    <row r="44" spans="1:33" x14ac:dyDescent="0.2">
      <c r="A44" s="95" t="s">
        <v>19</v>
      </c>
      <c r="B44" s="15">
        <v>99.830000000000013</v>
      </c>
      <c r="C44" s="15">
        <f>SUM(C34:C43)</f>
        <v>100.00000000000001</v>
      </c>
      <c r="D44" s="15">
        <f>SUM(D34:D43)</f>
        <v>100</v>
      </c>
      <c r="E44" s="15">
        <f>SUM(E34:E43)</f>
        <v>99.999999999999986</v>
      </c>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row>
    <row r="45" spans="1:33" x14ac:dyDescent="0.2">
      <c r="A45" s="51" t="s">
        <v>230</v>
      </c>
      <c r="C45" s="17">
        <v>492.01664624979986</v>
      </c>
      <c r="D45" s="17">
        <v>430.13169239001286</v>
      </c>
      <c r="E45" s="17">
        <v>304.09791432905791</v>
      </c>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row>
    <row r="46" spans="1:33" x14ac:dyDescent="0.2">
      <c r="C46" s="17"/>
      <c r="D46" s="17"/>
      <c r="E46" s="17"/>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row>
    <row r="47" spans="1:33" x14ac:dyDescent="0.2">
      <c r="A47" s="57"/>
      <c r="B47" s="16" t="s">
        <v>49</v>
      </c>
      <c r="C47" s="96" t="s">
        <v>271</v>
      </c>
      <c r="D47" s="96" t="s">
        <v>272</v>
      </c>
      <c r="E47" s="96" t="s">
        <v>273</v>
      </c>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row>
    <row r="48" spans="1:33" ht="18" x14ac:dyDescent="0.25">
      <c r="A48" s="97" t="s">
        <v>194</v>
      </c>
      <c r="B48" s="15">
        <v>46.445</v>
      </c>
      <c r="C48" s="268">
        <v>63.939105613701237</v>
      </c>
      <c r="D48" s="268">
        <v>61.913523459061636</v>
      </c>
      <c r="E48" s="268">
        <v>60.074976569821921</v>
      </c>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row>
    <row r="49" spans="1:33" ht="18" x14ac:dyDescent="0.25">
      <c r="A49" s="97" t="s">
        <v>195</v>
      </c>
      <c r="B49" s="15">
        <v>3.4299999999999997</v>
      </c>
      <c r="C49" s="268">
        <v>0.28544243577545197</v>
      </c>
      <c r="D49" s="268">
        <v>0.82796688132474694</v>
      </c>
      <c r="E49" s="268">
        <v>1.3120899718837862</v>
      </c>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row>
    <row r="50" spans="1:33" ht="18" x14ac:dyDescent="0.25">
      <c r="A50" s="97" t="s">
        <v>196</v>
      </c>
      <c r="B50" s="15">
        <v>12.940000000000001</v>
      </c>
      <c r="C50" s="268">
        <v>17.031398667935299</v>
      </c>
      <c r="D50" s="268">
        <v>16.283348666053357</v>
      </c>
      <c r="E50" s="268">
        <v>14.807872539831303</v>
      </c>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row>
    <row r="51" spans="1:33" x14ac:dyDescent="0.2">
      <c r="A51" s="97" t="s">
        <v>10</v>
      </c>
      <c r="B51" s="15">
        <v>10.865</v>
      </c>
      <c r="C51" s="268">
        <v>5.0428163653663178</v>
      </c>
      <c r="D51" s="268">
        <v>6.6237350505979755</v>
      </c>
      <c r="E51" s="268">
        <v>9.9343955014058096</v>
      </c>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row>
    <row r="52" spans="1:33" x14ac:dyDescent="0.2">
      <c r="A52" s="97" t="s">
        <v>11</v>
      </c>
      <c r="B52" s="15">
        <v>0.24</v>
      </c>
      <c r="C52" s="15">
        <v>0</v>
      </c>
      <c r="D52" s="15">
        <v>0</v>
      </c>
      <c r="E52" s="15">
        <v>0</v>
      </c>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row>
    <row r="53" spans="1:33" x14ac:dyDescent="0.2">
      <c r="A53" s="97" t="s">
        <v>12</v>
      </c>
      <c r="B53" s="15">
        <v>4.2450000000000001</v>
      </c>
      <c r="C53" s="268">
        <v>1.8078020932445291</v>
      </c>
      <c r="D53" s="268">
        <v>0.91996320147194111</v>
      </c>
      <c r="E53" s="268">
        <v>1.3120899718837862</v>
      </c>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row>
    <row r="54" spans="1:33" x14ac:dyDescent="0.2">
      <c r="A54" s="97" t="s">
        <v>13</v>
      </c>
      <c r="B54" s="15">
        <v>8.2899999999999991</v>
      </c>
      <c r="C54" s="268">
        <v>2.1883920076117982</v>
      </c>
      <c r="D54" s="268">
        <v>0.91996320147194111</v>
      </c>
      <c r="E54" s="268">
        <v>1.6869728209934396</v>
      </c>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row>
    <row r="55" spans="1:33" ht="18" x14ac:dyDescent="0.25">
      <c r="A55" s="97" t="s">
        <v>197</v>
      </c>
      <c r="B55" s="15">
        <v>3.3099999999999996</v>
      </c>
      <c r="C55" s="268">
        <v>5.1379638439581354</v>
      </c>
      <c r="D55" s="268">
        <v>5.4277828886844528</v>
      </c>
      <c r="E55" s="268">
        <v>4.2174320524835984</v>
      </c>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row>
    <row r="56" spans="1:33" ht="18" x14ac:dyDescent="0.25">
      <c r="A56" s="97" t="s">
        <v>198</v>
      </c>
      <c r="B56" s="15">
        <v>1.7349999999999999</v>
      </c>
      <c r="C56" s="268">
        <v>4.5670789724072316</v>
      </c>
      <c r="D56" s="268">
        <v>7.0837166513339467</v>
      </c>
      <c r="E56" s="268">
        <v>6.6541705716963451</v>
      </c>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row>
    <row r="57" spans="1:33" ht="18" x14ac:dyDescent="0.25">
      <c r="A57" s="97" t="s">
        <v>199</v>
      </c>
      <c r="B57" s="15">
        <v>2.23</v>
      </c>
      <c r="C57" s="15"/>
      <c r="D57" s="15"/>
      <c r="E57" s="15"/>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row>
    <row r="58" spans="1:33" x14ac:dyDescent="0.2">
      <c r="A58" s="95" t="s">
        <v>19</v>
      </c>
      <c r="B58" s="15">
        <v>99.295000000000002</v>
      </c>
      <c r="C58" s="15">
        <f>SUM(C48:C57)</f>
        <v>100.00000000000001</v>
      </c>
      <c r="D58" s="15">
        <f>SUM(D48:D57)</f>
        <v>100</v>
      </c>
      <c r="E58" s="15">
        <f>SUM(E48:E57)</f>
        <v>99.999999999999986</v>
      </c>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row>
    <row r="59" spans="1:33" x14ac:dyDescent="0.2">
      <c r="A59" s="51" t="s">
        <v>230</v>
      </c>
      <c r="C59" s="17">
        <v>426.13151568367215</v>
      </c>
      <c r="D59" s="17">
        <v>378.709689331135</v>
      </c>
      <c r="E59" s="17">
        <v>276.87087794199118</v>
      </c>
      <c r="F59" s="266"/>
      <c r="G59" s="266"/>
      <c r="H59" s="266"/>
      <c r="I59" s="266"/>
      <c r="J59" s="266"/>
      <c r="K59" s="266"/>
      <c r="L59" s="266"/>
      <c r="M59" s="266"/>
      <c r="N59" s="266"/>
      <c r="O59" s="266"/>
      <c r="P59" s="266"/>
      <c r="Q59" s="266"/>
      <c r="R59" s="266"/>
      <c r="S59" s="266"/>
      <c r="T59" s="266"/>
      <c r="U59" s="266"/>
      <c r="V59" s="266"/>
      <c r="W59" s="266"/>
      <c r="X59" s="266"/>
      <c r="Y59" s="266"/>
      <c r="Z59" s="266"/>
      <c r="AA59" s="266"/>
      <c r="AB59" s="266"/>
      <c r="AC59" s="266"/>
      <c r="AD59" s="266"/>
      <c r="AE59" s="266"/>
      <c r="AF59" s="266"/>
      <c r="AG59" s="266"/>
    </row>
    <row r="60" spans="1:33" x14ac:dyDescent="0.2">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row>
    <row r="61" spans="1:33" x14ac:dyDescent="0.2">
      <c r="A61" s="57"/>
      <c r="B61" s="16" t="s">
        <v>50</v>
      </c>
      <c r="C61" s="96" t="s">
        <v>271</v>
      </c>
      <c r="D61" s="96" t="s">
        <v>272</v>
      </c>
      <c r="E61" s="96" t="s">
        <v>273</v>
      </c>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row>
    <row r="62" spans="1:33" ht="18" x14ac:dyDescent="0.25">
      <c r="A62" s="97" t="s">
        <v>194</v>
      </c>
      <c r="B62" s="15">
        <v>50.926666666666669</v>
      </c>
      <c r="C62" s="268">
        <v>63.939105613701237</v>
      </c>
      <c r="D62" s="268">
        <v>61.913523459061636</v>
      </c>
      <c r="E62" s="268">
        <v>60.074976569821921</v>
      </c>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row>
    <row r="63" spans="1:33" ht="18" x14ac:dyDescent="0.25">
      <c r="A63" s="97" t="s">
        <v>195</v>
      </c>
      <c r="B63" s="15">
        <v>2.2766666666666668</v>
      </c>
      <c r="C63" s="268">
        <v>0.28544243577545197</v>
      </c>
      <c r="D63" s="268">
        <v>0.82796688132474694</v>
      </c>
      <c r="E63" s="268">
        <v>1.3120899718837862</v>
      </c>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row>
    <row r="64" spans="1:33" ht="18" x14ac:dyDescent="0.25">
      <c r="A64" s="97" t="s">
        <v>196</v>
      </c>
      <c r="B64" s="15">
        <v>14.166666666666666</v>
      </c>
      <c r="C64" s="268">
        <v>17.031398667935299</v>
      </c>
      <c r="D64" s="268">
        <v>16.283348666053357</v>
      </c>
      <c r="E64" s="268">
        <v>14.807872539831303</v>
      </c>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row>
    <row r="65" spans="1:33" x14ac:dyDescent="0.2">
      <c r="A65" s="97" t="s">
        <v>10</v>
      </c>
      <c r="B65" s="15">
        <v>12.76</v>
      </c>
      <c r="C65" s="268">
        <v>5.0428163653663178</v>
      </c>
      <c r="D65" s="268">
        <v>6.6237350505979755</v>
      </c>
      <c r="E65" s="268">
        <v>9.9343955014058096</v>
      </c>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row>
    <row r="66" spans="1:33" x14ac:dyDescent="0.2">
      <c r="A66" s="97" t="s">
        <v>11</v>
      </c>
      <c r="B66" s="15">
        <v>0.22666666666666666</v>
      </c>
      <c r="C66" s="15">
        <v>0</v>
      </c>
      <c r="D66" s="15">
        <v>0</v>
      </c>
      <c r="E66" s="15">
        <v>0</v>
      </c>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row>
    <row r="67" spans="1:33" x14ac:dyDescent="0.2">
      <c r="A67" s="97" t="s">
        <v>12</v>
      </c>
      <c r="B67" s="15">
        <v>2.6433333333333331</v>
      </c>
      <c r="C67" s="268">
        <v>1.8078020932445291</v>
      </c>
      <c r="D67" s="268">
        <v>0.91996320147194111</v>
      </c>
      <c r="E67" s="268">
        <v>1.3120899718837862</v>
      </c>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row>
    <row r="68" spans="1:33" x14ac:dyDescent="0.2">
      <c r="A68" s="97" t="s">
        <v>13</v>
      </c>
      <c r="B68" s="15">
        <v>6.0533333333333337</v>
      </c>
      <c r="C68" s="268">
        <v>2.1883920076117982</v>
      </c>
      <c r="D68" s="268">
        <v>0.91996320147194111</v>
      </c>
      <c r="E68" s="268">
        <v>1.6869728209934396</v>
      </c>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row>
    <row r="69" spans="1:33" ht="18" x14ac:dyDescent="0.25">
      <c r="A69" s="97" t="s">
        <v>197</v>
      </c>
      <c r="B69" s="15">
        <v>4.0233333333333334</v>
      </c>
      <c r="C69" s="268">
        <v>5.1379638439581354</v>
      </c>
      <c r="D69" s="268">
        <v>5.4277828886844528</v>
      </c>
      <c r="E69" s="268">
        <v>4.2174320524835984</v>
      </c>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row>
    <row r="70" spans="1:33" ht="18" x14ac:dyDescent="0.25">
      <c r="A70" s="97" t="s">
        <v>198</v>
      </c>
      <c r="B70" s="15">
        <v>2.4633333333333334</v>
      </c>
      <c r="C70" s="268">
        <v>4.5670789724072316</v>
      </c>
      <c r="D70" s="268">
        <v>7.0837166513339467</v>
      </c>
      <c r="E70" s="268">
        <v>6.6541705716963451</v>
      </c>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row>
    <row r="71" spans="1:33" ht="18" x14ac:dyDescent="0.25">
      <c r="A71" s="97" t="s">
        <v>199</v>
      </c>
      <c r="B71" s="15">
        <v>1.3966666666666665</v>
      </c>
      <c r="C71" s="15"/>
      <c r="D71" s="15"/>
      <c r="E71" s="15"/>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row>
    <row r="72" spans="1:33" x14ac:dyDescent="0.2">
      <c r="A72" s="95" t="s">
        <v>19</v>
      </c>
      <c r="B72" s="15">
        <v>98.633333333333326</v>
      </c>
      <c r="C72" s="15">
        <f>SUM(C62:C71)</f>
        <v>100.00000000000001</v>
      </c>
      <c r="D72" s="15">
        <f>SUM(D62:D71)</f>
        <v>100</v>
      </c>
      <c r="E72" s="15">
        <f>SUM(E62:E71)</f>
        <v>99.999999999999986</v>
      </c>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row>
    <row r="73" spans="1:33" x14ac:dyDescent="0.2">
      <c r="A73" s="51" t="s">
        <v>230</v>
      </c>
      <c r="C73" s="17">
        <v>264.35624032686911</v>
      </c>
      <c r="D73" s="17">
        <v>219.58781309685105</v>
      </c>
      <c r="E73" s="17">
        <v>133.4573276764493</v>
      </c>
      <c r="F73" s="266"/>
      <c r="G73" s="266"/>
      <c r="H73" s="266"/>
      <c r="I73" s="266"/>
      <c r="J73" s="266"/>
      <c r="K73" s="266"/>
      <c r="L73" s="266"/>
      <c r="M73" s="266"/>
      <c r="N73" s="266"/>
      <c r="O73" s="266"/>
      <c r="P73" s="266"/>
      <c r="Q73" s="266"/>
      <c r="R73" s="266"/>
      <c r="S73" s="266"/>
      <c r="T73" s="266"/>
      <c r="U73" s="266"/>
      <c r="V73" s="266"/>
      <c r="W73" s="266"/>
      <c r="X73" s="266"/>
      <c r="Y73" s="266"/>
      <c r="Z73" s="266"/>
      <c r="AA73" s="266"/>
      <c r="AB73" s="266"/>
      <c r="AC73" s="266"/>
      <c r="AD73" s="266"/>
      <c r="AE73" s="266"/>
      <c r="AF73" s="266"/>
      <c r="AG73" s="266"/>
    </row>
    <row r="74" spans="1:33" x14ac:dyDescent="0.2">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row>
    <row r="75" spans="1:33" x14ac:dyDescent="0.2">
      <c r="A75" s="57"/>
      <c r="B75" s="16" t="s">
        <v>51</v>
      </c>
      <c r="C75" s="96" t="s">
        <v>271</v>
      </c>
      <c r="D75" s="96" t="s">
        <v>272</v>
      </c>
      <c r="E75" s="96" t="s">
        <v>273</v>
      </c>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row>
    <row r="76" spans="1:33" ht="18" x14ac:dyDescent="0.25">
      <c r="A76" s="97" t="s">
        <v>194</v>
      </c>
      <c r="B76" s="15">
        <v>46.186666666666667</v>
      </c>
      <c r="C76" s="268">
        <v>63.939105613701237</v>
      </c>
      <c r="D76" s="268">
        <v>61.913523459061636</v>
      </c>
      <c r="E76" s="268">
        <v>60.074976569821921</v>
      </c>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row>
    <row r="77" spans="1:33" ht="18" x14ac:dyDescent="0.25">
      <c r="A77" s="97" t="s">
        <v>195</v>
      </c>
      <c r="B77" s="15">
        <v>3.2533333333333334</v>
      </c>
      <c r="C77" s="268">
        <v>0.28544243577545197</v>
      </c>
      <c r="D77" s="268">
        <v>0.82796688132474694</v>
      </c>
      <c r="E77" s="268">
        <v>1.3120899718837862</v>
      </c>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row>
    <row r="78" spans="1:33" ht="18" x14ac:dyDescent="0.25">
      <c r="A78" s="97" t="s">
        <v>196</v>
      </c>
      <c r="B78" s="15">
        <v>13.713333333333333</v>
      </c>
      <c r="C78" s="268">
        <v>17.031398667935299</v>
      </c>
      <c r="D78" s="268">
        <v>16.283348666053357</v>
      </c>
      <c r="E78" s="268">
        <v>14.807872539831303</v>
      </c>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row>
    <row r="79" spans="1:33" x14ac:dyDescent="0.2">
      <c r="A79" s="97" t="s">
        <v>10</v>
      </c>
      <c r="B79" s="15">
        <v>8.6266666666666669</v>
      </c>
      <c r="C79" s="268">
        <v>5.0428163653663178</v>
      </c>
      <c r="D79" s="268">
        <v>6.6237350505979755</v>
      </c>
      <c r="E79" s="268">
        <v>9.9343955014058096</v>
      </c>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row>
    <row r="80" spans="1:33" x14ac:dyDescent="0.2">
      <c r="A80" s="97" t="s">
        <v>11</v>
      </c>
      <c r="B80" s="15">
        <v>0.25666666666666665</v>
      </c>
      <c r="C80" s="15">
        <v>0</v>
      </c>
      <c r="D80" s="15">
        <v>0</v>
      </c>
      <c r="E80" s="15">
        <v>0</v>
      </c>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row>
    <row r="81" spans="1:33" x14ac:dyDescent="0.2">
      <c r="A81" s="97" t="s">
        <v>12</v>
      </c>
      <c r="B81" s="15">
        <v>4.4300000000000006</v>
      </c>
      <c r="C81" s="268">
        <v>1.8078020932445291</v>
      </c>
      <c r="D81" s="268">
        <v>0.91996320147194111</v>
      </c>
      <c r="E81" s="268">
        <v>1.3120899718837862</v>
      </c>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row>
    <row r="82" spans="1:33" x14ac:dyDescent="0.2">
      <c r="A82" s="97" t="s">
        <v>13</v>
      </c>
      <c r="B82" s="15">
        <v>8.0966666666666658</v>
      </c>
      <c r="C82" s="268">
        <v>2.1883920076117982</v>
      </c>
      <c r="D82" s="268">
        <v>0.91996320147194111</v>
      </c>
      <c r="E82" s="268">
        <v>1.6869728209934396</v>
      </c>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row>
    <row r="83" spans="1:33" ht="18" x14ac:dyDescent="0.25">
      <c r="A83" s="97" t="s">
        <v>197</v>
      </c>
      <c r="B83" s="15">
        <v>3.42</v>
      </c>
      <c r="C83" s="268">
        <v>5.1379638439581354</v>
      </c>
      <c r="D83" s="268">
        <v>5.4277828886844528</v>
      </c>
      <c r="E83" s="268">
        <v>4.2174320524835984</v>
      </c>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row>
    <row r="84" spans="1:33" ht="18" x14ac:dyDescent="0.25">
      <c r="A84" s="97" t="s">
        <v>198</v>
      </c>
      <c r="B84" s="15">
        <v>1.7733333333333334</v>
      </c>
      <c r="C84" s="268">
        <v>4.5670789724072316</v>
      </c>
      <c r="D84" s="268">
        <v>7.0837166513339467</v>
      </c>
      <c r="E84" s="268">
        <v>6.6541705716963451</v>
      </c>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row>
    <row r="85" spans="1:33" ht="18" x14ac:dyDescent="0.25">
      <c r="A85" s="97" t="s">
        <v>199</v>
      </c>
      <c r="B85" s="15">
        <v>2.3833333333333333</v>
      </c>
      <c r="C85" s="15"/>
      <c r="D85" s="15"/>
      <c r="E85" s="15"/>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row>
    <row r="86" spans="1:33" x14ac:dyDescent="0.2">
      <c r="A86" s="95" t="s">
        <v>19</v>
      </c>
      <c r="B86" s="15">
        <v>100.2</v>
      </c>
      <c r="C86" s="15">
        <f>SUM(C76:C85)</f>
        <v>100.00000000000001</v>
      </c>
      <c r="D86" s="15">
        <f>SUM(D76:D85)</f>
        <v>100</v>
      </c>
      <c r="E86" s="15">
        <f>SUM(E76:E85)</f>
        <v>99.999999999999986</v>
      </c>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row>
    <row r="87" spans="1:33" x14ac:dyDescent="0.2">
      <c r="A87" s="51" t="s">
        <v>230</v>
      </c>
      <c r="C87" s="17">
        <v>406.09720682438484</v>
      </c>
      <c r="D87" s="17">
        <v>365.63609048619992</v>
      </c>
      <c r="E87" s="17">
        <v>280.57191225418535</v>
      </c>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row>
    <row r="88" spans="1:33" x14ac:dyDescent="0.2">
      <c r="F88" s="266"/>
      <c r="G88" s="266"/>
      <c r="H88" s="266"/>
      <c r="I88" s="266"/>
      <c r="J88" s="266"/>
      <c r="K88" s="266"/>
      <c r="L88" s="266"/>
      <c r="M88" s="266"/>
      <c r="N88" s="266"/>
      <c r="O88" s="266"/>
      <c r="P88" s="266"/>
      <c r="Q88" s="266"/>
      <c r="R88" s="266"/>
      <c r="S88" s="266"/>
      <c r="T88" s="266"/>
      <c r="U88" s="266"/>
      <c r="V88" s="266"/>
      <c r="W88" s="266"/>
      <c r="X88" s="266"/>
      <c r="Y88" s="266"/>
      <c r="Z88" s="266"/>
      <c r="AA88" s="266"/>
      <c r="AB88" s="266"/>
      <c r="AC88" s="266"/>
      <c r="AD88" s="266"/>
      <c r="AE88" s="266"/>
      <c r="AF88" s="266"/>
      <c r="AG88" s="266"/>
    </row>
    <row r="89" spans="1:33" x14ac:dyDescent="0.2">
      <c r="A89" s="57"/>
      <c r="B89" s="16" t="s">
        <v>52</v>
      </c>
      <c r="C89" s="96" t="s">
        <v>271</v>
      </c>
      <c r="D89" s="96" t="s">
        <v>272</v>
      </c>
      <c r="E89" s="96" t="s">
        <v>273</v>
      </c>
      <c r="F89" s="266"/>
      <c r="G89" s="266"/>
      <c r="H89" s="266"/>
      <c r="I89" s="266"/>
      <c r="J89" s="266"/>
      <c r="K89" s="266"/>
      <c r="L89" s="266"/>
      <c r="M89" s="266"/>
      <c r="N89" s="266"/>
      <c r="O89" s="266"/>
      <c r="P89" s="266"/>
      <c r="Q89" s="266"/>
      <c r="R89" s="266"/>
      <c r="S89" s="266"/>
      <c r="T89" s="266"/>
      <c r="U89" s="266"/>
      <c r="V89" s="266"/>
      <c r="W89" s="266"/>
      <c r="X89" s="266"/>
      <c r="Y89" s="266"/>
      <c r="Z89" s="266"/>
      <c r="AA89" s="266"/>
      <c r="AB89" s="266"/>
      <c r="AC89" s="266"/>
      <c r="AD89" s="266"/>
      <c r="AE89" s="266"/>
      <c r="AF89" s="266"/>
      <c r="AG89" s="266"/>
    </row>
    <row r="90" spans="1:33" ht="18" x14ac:dyDescent="0.25">
      <c r="A90" s="97" t="s">
        <v>194</v>
      </c>
      <c r="B90" s="15">
        <v>56.284999999999997</v>
      </c>
      <c r="C90" s="268">
        <v>63.939105613701237</v>
      </c>
      <c r="D90" s="268">
        <v>61.913523459061636</v>
      </c>
      <c r="E90" s="268">
        <v>60.074976569821921</v>
      </c>
      <c r="F90" s="266"/>
      <c r="G90" s="266"/>
      <c r="H90" s="266"/>
      <c r="I90" s="266"/>
      <c r="J90" s="266"/>
      <c r="K90" s="266"/>
      <c r="L90" s="266"/>
      <c r="M90" s="266"/>
      <c r="N90" s="266"/>
      <c r="O90" s="266"/>
      <c r="P90" s="266"/>
      <c r="Q90" s="266"/>
      <c r="R90" s="266"/>
      <c r="S90" s="266"/>
      <c r="T90" s="266"/>
      <c r="U90" s="266"/>
      <c r="V90" s="266"/>
      <c r="W90" s="266"/>
      <c r="X90" s="266"/>
      <c r="Y90" s="266"/>
      <c r="Z90" s="266"/>
      <c r="AA90" s="266"/>
      <c r="AB90" s="266"/>
      <c r="AC90" s="266"/>
      <c r="AD90" s="266"/>
      <c r="AE90" s="266"/>
      <c r="AF90" s="266"/>
      <c r="AG90" s="266"/>
    </row>
    <row r="91" spans="1:33" ht="18" x14ac:dyDescent="0.25">
      <c r="A91" s="97" t="s">
        <v>195</v>
      </c>
      <c r="B91" s="15">
        <v>1.4950000000000001</v>
      </c>
      <c r="C91" s="268">
        <v>0.28544243577545197</v>
      </c>
      <c r="D91" s="268">
        <v>0.82796688132474694</v>
      </c>
      <c r="E91" s="268">
        <v>1.3120899718837862</v>
      </c>
      <c r="F91" s="266"/>
      <c r="G91" s="266"/>
      <c r="H91" s="266"/>
      <c r="I91" s="266"/>
      <c r="J91" s="266"/>
      <c r="K91" s="266"/>
      <c r="L91" s="266"/>
      <c r="M91" s="266"/>
      <c r="N91" s="266"/>
      <c r="O91" s="266"/>
      <c r="P91" s="266"/>
      <c r="Q91" s="266"/>
      <c r="R91" s="266"/>
      <c r="S91" s="266"/>
      <c r="T91" s="266"/>
      <c r="U91" s="266"/>
      <c r="V91" s="266"/>
      <c r="W91" s="266"/>
      <c r="X91" s="266"/>
      <c r="Y91" s="266"/>
      <c r="Z91" s="266"/>
      <c r="AA91" s="266"/>
      <c r="AB91" s="266"/>
      <c r="AC91" s="266"/>
      <c r="AD91" s="266"/>
      <c r="AE91" s="266"/>
      <c r="AF91" s="266"/>
      <c r="AG91" s="266"/>
    </row>
    <row r="92" spans="1:33" ht="18" x14ac:dyDescent="0.25">
      <c r="A92" s="97" t="s">
        <v>196</v>
      </c>
      <c r="B92" s="15">
        <v>14.89</v>
      </c>
      <c r="C92" s="268">
        <v>17.031398667935299</v>
      </c>
      <c r="D92" s="268">
        <v>16.283348666053357</v>
      </c>
      <c r="E92" s="268">
        <v>14.807872539831303</v>
      </c>
      <c r="F92" s="266"/>
      <c r="G92" s="266"/>
      <c r="H92" s="266"/>
      <c r="I92" s="266"/>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6"/>
    </row>
    <row r="93" spans="1:33" x14ac:dyDescent="0.2">
      <c r="A93" s="97" t="s">
        <v>10</v>
      </c>
      <c r="B93" s="15">
        <v>10.72</v>
      </c>
      <c r="C93" s="268">
        <v>5.0428163653663178</v>
      </c>
      <c r="D93" s="268">
        <v>6.6237350505979755</v>
      </c>
      <c r="E93" s="268">
        <v>9.9343955014058096</v>
      </c>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row>
    <row r="94" spans="1:33" x14ac:dyDescent="0.2">
      <c r="A94" s="97" t="s">
        <v>11</v>
      </c>
      <c r="B94" s="15">
        <v>0.20500000000000002</v>
      </c>
      <c r="C94" s="15">
        <v>0</v>
      </c>
      <c r="D94" s="15">
        <v>0</v>
      </c>
      <c r="E94" s="15">
        <v>0</v>
      </c>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row>
    <row r="95" spans="1:33" x14ac:dyDescent="0.2">
      <c r="A95" s="97" t="s">
        <v>12</v>
      </c>
      <c r="B95" s="15">
        <v>1.6949999999999998</v>
      </c>
      <c r="C95" s="268">
        <v>1.8078020932445291</v>
      </c>
      <c r="D95" s="268">
        <v>0.91996320147194111</v>
      </c>
      <c r="E95" s="268">
        <v>1.3120899718837862</v>
      </c>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row>
    <row r="96" spans="1:33" x14ac:dyDescent="0.2">
      <c r="A96" s="97" t="s">
        <v>13</v>
      </c>
      <c r="B96" s="15">
        <v>4.5350000000000001</v>
      </c>
      <c r="C96" s="268">
        <v>2.1883920076117982</v>
      </c>
      <c r="D96" s="268">
        <v>0.91996320147194111</v>
      </c>
      <c r="E96" s="268">
        <v>1.6869728209934396</v>
      </c>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row>
    <row r="97" spans="1:33" ht="18" x14ac:dyDescent="0.25">
      <c r="A97" s="97" t="s">
        <v>197</v>
      </c>
      <c r="B97" s="15">
        <v>4.0449999999999999</v>
      </c>
      <c r="C97" s="268">
        <v>5.1379638439581354</v>
      </c>
      <c r="D97" s="268">
        <v>5.4277828886844528</v>
      </c>
      <c r="E97" s="268">
        <v>4.2174320524835984</v>
      </c>
      <c r="F97" s="266"/>
      <c r="G97" s="266"/>
      <c r="H97" s="266"/>
      <c r="I97" s="266"/>
      <c r="J97" s="266"/>
      <c r="K97" s="266"/>
      <c r="L97" s="266"/>
      <c r="M97" s="266"/>
      <c r="N97" s="266"/>
      <c r="O97" s="266"/>
      <c r="P97" s="266"/>
      <c r="Q97" s="266"/>
      <c r="R97" s="266"/>
      <c r="S97" s="266"/>
      <c r="T97" s="266"/>
      <c r="U97" s="266"/>
      <c r="V97" s="266"/>
      <c r="W97" s="266"/>
      <c r="X97" s="266"/>
      <c r="Y97" s="266"/>
      <c r="Z97" s="266"/>
      <c r="AA97" s="266"/>
      <c r="AB97" s="266"/>
      <c r="AC97" s="266"/>
      <c r="AD97" s="266"/>
      <c r="AE97" s="266"/>
      <c r="AF97" s="266"/>
      <c r="AG97" s="266"/>
    </row>
    <row r="98" spans="1:33" ht="18" x14ac:dyDescent="0.25">
      <c r="A98" s="97" t="s">
        <v>198</v>
      </c>
      <c r="B98" s="15">
        <v>3.2199999999999998</v>
      </c>
      <c r="C98" s="268">
        <v>4.5670789724072316</v>
      </c>
      <c r="D98" s="268">
        <v>7.0837166513339467</v>
      </c>
      <c r="E98" s="268">
        <v>6.6541705716963451</v>
      </c>
      <c r="F98" s="266"/>
      <c r="G98" s="266"/>
      <c r="H98" s="266"/>
      <c r="I98" s="266"/>
      <c r="J98" s="266"/>
      <c r="K98" s="266"/>
      <c r="L98" s="266"/>
      <c r="M98" s="266"/>
      <c r="N98" s="266"/>
      <c r="O98" s="266"/>
      <c r="P98" s="266"/>
      <c r="Q98" s="266"/>
      <c r="R98" s="266"/>
      <c r="S98" s="266"/>
      <c r="T98" s="266"/>
      <c r="U98" s="266"/>
      <c r="V98" s="266"/>
      <c r="W98" s="266"/>
      <c r="X98" s="266"/>
      <c r="Y98" s="266"/>
      <c r="Z98" s="266"/>
      <c r="AA98" s="266"/>
      <c r="AB98" s="266"/>
      <c r="AC98" s="266"/>
      <c r="AD98" s="266"/>
      <c r="AE98" s="266"/>
      <c r="AF98" s="266"/>
      <c r="AG98" s="266"/>
    </row>
    <row r="99" spans="1:33" ht="18" x14ac:dyDescent="0.25">
      <c r="A99" s="97" t="s">
        <v>199</v>
      </c>
      <c r="B99" s="15">
        <v>0.745</v>
      </c>
      <c r="C99" s="15"/>
      <c r="D99" s="15"/>
      <c r="E99" s="15"/>
      <c r="F99" s="266"/>
      <c r="G99" s="266"/>
      <c r="H99" s="266"/>
      <c r="I99" s="266"/>
      <c r="J99" s="266"/>
      <c r="K99" s="266"/>
      <c r="L99" s="266"/>
      <c r="M99" s="266"/>
      <c r="N99" s="266"/>
      <c r="O99" s="266"/>
      <c r="P99" s="266"/>
      <c r="Q99" s="266"/>
      <c r="R99" s="266"/>
      <c r="S99" s="266"/>
      <c r="T99" s="266"/>
      <c r="U99" s="266"/>
      <c r="V99" s="266"/>
      <c r="W99" s="266"/>
      <c r="X99" s="266"/>
      <c r="Y99" s="266"/>
      <c r="Z99" s="266"/>
      <c r="AA99" s="266"/>
      <c r="AB99" s="266"/>
      <c r="AC99" s="266"/>
      <c r="AD99" s="266"/>
      <c r="AE99" s="266"/>
      <c r="AF99" s="266"/>
      <c r="AG99" s="266"/>
    </row>
    <row r="100" spans="1:33" x14ac:dyDescent="0.2">
      <c r="A100" s="95" t="s">
        <v>19</v>
      </c>
      <c r="B100" s="15">
        <v>99.495000000000005</v>
      </c>
      <c r="C100" s="15">
        <f>SUM(C90:C99)</f>
        <v>100.00000000000001</v>
      </c>
      <c r="D100" s="15">
        <f>SUM(D90:D99)</f>
        <v>100</v>
      </c>
      <c r="E100" s="15">
        <f>SUM(E90:E99)</f>
        <v>99.999999999999986</v>
      </c>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row>
    <row r="101" spans="1:33" x14ac:dyDescent="0.2">
      <c r="A101" s="51" t="s">
        <v>230</v>
      </c>
      <c r="C101" s="17">
        <v>105.98989962753525</v>
      </c>
      <c r="D101" s="17">
        <v>81.952634524327436</v>
      </c>
      <c r="E101" s="17">
        <v>35.699487056330767</v>
      </c>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row>
    <row r="102" spans="1:33" x14ac:dyDescent="0.2">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row>
    <row r="103" spans="1:33" x14ac:dyDescent="0.2">
      <c r="A103" s="57"/>
      <c r="B103" s="16" t="s">
        <v>53</v>
      </c>
      <c r="C103" s="96" t="s">
        <v>271</v>
      </c>
      <c r="D103" s="96" t="s">
        <v>272</v>
      </c>
      <c r="E103" s="96" t="s">
        <v>273</v>
      </c>
      <c r="F103" s="26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c r="AE103" s="266"/>
      <c r="AF103" s="266"/>
      <c r="AG103" s="266"/>
    </row>
    <row r="104" spans="1:33" ht="18" x14ac:dyDescent="0.25">
      <c r="A104" s="97" t="s">
        <v>194</v>
      </c>
      <c r="B104" s="15">
        <v>48.564999999999998</v>
      </c>
      <c r="C104" s="268">
        <v>63.939105613701237</v>
      </c>
      <c r="D104" s="268">
        <v>61.913523459061636</v>
      </c>
      <c r="E104" s="268">
        <v>60.074976569821921</v>
      </c>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row>
    <row r="105" spans="1:33" ht="18" x14ac:dyDescent="0.25">
      <c r="A105" s="97" t="s">
        <v>195</v>
      </c>
      <c r="B105" s="15">
        <v>2.9450000000000003</v>
      </c>
      <c r="C105" s="268">
        <v>0.28544243577545197</v>
      </c>
      <c r="D105" s="268">
        <v>0.82796688132474694</v>
      </c>
      <c r="E105" s="268">
        <v>1.3120899718837862</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row>
    <row r="106" spans="1:33" ht="18" x14ac:dyDescent="0.25">
      <c r="A106" s="97" t="s">
        <v>196</v>
      </c>
      <c r="B106" s="15">
        <v>13.84</v>
      </c>
      <c r="C106" s="268">
        <v>17.031398667935299</v>
      </c>
      <c r="D106" s="268">
        <v>16.283348666053357</v>
      </c>
      <c r="E106" s="268">
        <v>14.807872539831303</v>
      </c>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row>
    <row r="107" spans="1:33" x14ac:dyDescent="0.2">
      <c r="A107" s="97" t="s">
        <v>10</v>
      </c>
      <c r="B107" s="15">
        <v>14.17</v>
      </c>
      <c r="C107" s="268">
        <v>5.0428163653663178</v>
      </c>
      <c r="D107" s="268">
        <v>6.6237350505979755</v>
      </c>
      <c r="E107" s="268">
        <v>9.9343955014058096</v>
      </c>
      <c r="F107" s="266"/>
      <c r="G107" s="266"/>
      <c r="H107" s="266"/>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c r="AE107" s="266"/>
      <c r="AF107" s="266"/>
      <c r="AG107" s="266"/>
    </row>
    <row r="108" spans="1:33" x14ac:dyDescent="0.2">
      <c r="A108" s="97" t="s">
        <v>11</v>
      </c>
      <c r="B108" s="15">
        <v>0.24</v>
      </c>
      <c r="C108" s="15">
        <v>0</v>
      </c>
      <c r="D108" s="15">
        <v>0</v>
      </c>
      <c r="E108" s="15">
        <v>0</v>
      </c>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row>
    <row r="109" spans="1:33" x14ac:dyDescent="0.2">
      <c r="A109" s="97" t="s">
        <v>12</v>
      </c>
      <c r="B109" s="15">
        <v>3.6850000000000001</v>
      </c>
      <c r="C109" s="268">
        <v>1.8078020932445291</v>
      </c>
      <c r="D109" s="268">
        <v>0.91996320147194111</v>
      </c>
      <c r="E109" s="268">
        <v>1.3120899718837862</v>
      </c>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row>
    <row r="110" spans="1:33" x14ac:dyDescent="0.2">
      <c r="A110" s="97" t="s">
        <v>13</v>
      </c>
      <c r="B110" s="15">
        <v>7.02</v>
      </c>
      <c r="C110" s="268">
        <v>2.1883920076117982</v>
      </c>
      <c r="D110" s="268">
        <v>0.91996320147194111</v>
      </c>
      <c r="E110" s="268">
        <v>1.6869728209934396</v>
      </c>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row>
    <row r="111" spans="1:33" ht="18" x14ac:dyDescent="0.25">
      <c r="A111" s="97" t="s">
        <v>197</v>
      </c>
      <c r="B111" s="15">
        <v>3.895</v>
      </c>
      <c r="C111" s="268">
        <v>5.1379638439581354</v>
      </c>
      <c r="D111" s="268">
        <v>5.4277828886844528</v>
      </c>
      <c r="E111" s="268">
        <v>4.2174320524835984</v>
      </c>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row>
    <row r="112" spans="1:33" ht="18" x14ac:dyDescent="0.25">
      <c r="A112" s="97" t="s">
        <v>198</v>
      </c>
      <c r="B112" s="15">
        <v>1.98</v>
      </c>
      <c r="C112" s="268">
        <v>4.5670789724072316</v>
      </c>
      <c r="D112" s="268">
        <v>7.0837166513339467</v>
      </c>
      <c r="E112" s="268">
        <v>6.6541705716963451</v>
      </c>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row>
    <row r="113" spans="1:33" ht="18" x14ac:dyDescent="0.25">
      <c r="A113" s="97" t="s">
        <v>199</v>
      </c>
      <c r="B113" s="15">
        <v>2</v>
      </c>
      <c r="C113" s="15"/>
      <c r="D113" s="15"/>
      <c r="E113" s="15"/>
      <c r="F113" s="266"/>
      <c r="G113" s="266"/>
      <c r="H113" s="266"/>
      <c r="I113" s="266"/>
      <c r="J113" s="266"/>
      <c r="K113" s="266"/>
      <c r="L113" s="266"/>
      <c r="M113" s="266"/>
      <c r="N113" s="266"/>
      <c r="O113" s="266"/>
      <c r="P113" s="266"/>
      <c r="Q113" s="266"/>
      <c r="R113" s="266"/>
      <c r="S113" s="266"/>
      <c r="T113" s="266"/>
      <c r="U113" s="266"/>
      <c r="V113" s="266"/>
      <c r="W113" s="266"/>
      <c r="X113" s="266"/>
      <c r="Y113" s="266"/>
      <c r="Z113" s="266"/>
      <c r="AA113" s="266"/>
      <c r="AB113" s="266"/>
      <c r="AC113" s="266"/>
      <c r="AD113" s="266"/>
      <c r="AE113" s="266"/>
      <c r="AF113" s="266"/>
      <c r="AG113" s="266"/>
    </row>
    <row r="114" spans="1:33" x14ac:dyDescent="0.2">
      <c r="A114" s="95" t="s">
        <v>19</v>
      </c>
      <c r="B114" s="15">
        <v>99.875</v>
      </c>
      <c r="C114" s="15">
        <f>SUM(C104:C113)</f>
        <v>100.00000000000001</v>
      </c>
      <c r="D114" s="15">
        <f>SUM(D104:D113)</f>
        <v>100</v>
      </c>
      <c r="E114" s="15">
        <f>SUM(E104:E113)</f>
        <v>99.999999999999986</v>
      </c>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row>
    <row r="115" spans="1:33" x14ac:dyDescent="0.2">
      <c r="A115" s="51" t="s">
        <v>230</v>
      </c>
      <c r="C115" s="17">
        <v>376.09072091678354</v>
      </c>
      <c r="D115" s="17">
        <v>322.89179963472304</v>
      </c>
      <c r="E115" s="17">
        <v>214.10439237498107</v>
      </c>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row>
    <row r="116" spans="1:33" x14ac:dyDescent="0.2">
      <c r="F116" s="266"/>
      <c r="G116" s="266"/>
      <c r="H116" s="266"/>
      <c r="I116" s="266"/>
      <c r="J116" s="266"/>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row>
    <row r="117" spans="1:33" x14ac:dyDescent="0.2">
      <c r="A117" s="57"/>
      <c r="B117" s="16" t="s">
        <v>54</v>
      </c>
      <c r="C117" s="96" t="s">
        <v>271</v>
      </c>
      <c r="D117" s="96" t="s">
        <v>272</v>
      </c>
      <c r="E117" s="96" t="s">
        <v>273</v>
      </c>
      <c r="F117" s="266"/>
      <c r="G117" s="266"/>
      <c r="H117" s="266"/>
      <c r="I117" s="266"/>
      <c r="J117" s="266"/>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row>
    <row r="118" spans="1:33" ht="18" x14ac:dyDescent="0.25">
      <c r="A118" s="97" t="s">
        <v>194</v>
      </c>
      <c r="B118" s="15">
        <v>50.71</v>
      </c>
      <c r="C118" s="268">
        <v>63.939105613701237</v>
      </c>
      <c r="D118" s="268">
        <v>61.913523459061636</v>
      </c>
      <c r="E118" s="268">
        <v>60.074976569821921</v>
      </c>
      <c r="F118" s="266"/>
      <c r="G118" s="266"/>
      <c r="H118" s="266"/>
      <c r="I118" s="266"/>
      <c r="J118" s="266"/>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row>
    <row r="119" spans="1:33" ht="18" x14ac:dyDescent="0.25">
      <c r="A119" s="97" t="s">
        <v>195</v>
      </c>
      <c r="B119" s="15">
        <v>2.6599999999999997</v>
      </c>
      <c r="C119" s="268">
        <v>0.28544243577545197</v>
      </c>
      <c r="D119" s="268">
        <v>0.82796688132474694</v>
      </c>
      <c r="E119" s="268">
        <v>1.3120899718837862</v>
      </c>
      <c r="F119" s="266"/>
      <c r="G119" s="266"/>
      <c r="H119" s="266"/>
      <c r="I119" s="266"/>
      <c r="J119" s="266"/>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row>
    <row r="120" spans="1:33" ht="18" x14ac:dyDescent="0.25">
      <c r="A120" s="97" t="s">
        <v>196</v>
      </c>
      <c r="B120" s="15">
        <v>13.536666666666667</v>
      </c>
      <c r="C120" s="268">
        <v>17.031398667935299</v>
      </c>
      <c r="D120" s="268">
        <v>16.283348666053357</v>
      </c>
      <c r="E120" s="268">
        <v>14.807872539831303</v>
      </c>
      <c r="F120" s="266"/>
      <c r="G120" s="266"/>
      <c r="H120" s="266"/>
      <c r="I120" s="266"/>
      <c r="J120" s="266"/>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row>
    <row r="121" spans="1:33" x14ac:dyDescent="0.2">
      <c r="A121" s="97" t="s">
        <v>10</v>
      </c>
      <c r="B121" s="15">
        <v>13.353333333333333</v>
      </c>
      <c r="C121" s="268">
        <v>5.0428163653663178</v>
      </c>
      <c r="D121" s="268">
        <v>6.6237350505979755</v>
      </c>
      <c r="E121" s="268">
        <v>9.9343955014058096</v>
      </c>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row>
    <row r="122" spans="1:33" x14ac:dyDescent="0.2">
      <c r="A122" s="97" t="s">
        <v>11</v>
      </c>
      <c r="B122" s="15">
        <v>0.23666666666666666</v>
      </c>
      <c r="C122" s="15">
        <v>0</v>
      </c>
      <c r="D122" s="15">
        <v>0</v>
      </c>
      <c r="E122" s="15">
        <v>0</v>
      </c>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row>
    <row r="123" spans="1:33" x14ac:dyDescent="0.2">
      <c r="A123" s="97" t="s">
        <v>12</v>
      </c>
      <c r="B123" s="15">
        <v>3.0233333333333334</v>
      </c>
      <c r="C123" s="268">
        <v>1.8078020932445291</v>
      </c>
      <c r="D123" s="268">
        <v>0.91996320147194111</v>
      </c>
      <c r="E123" s="268">
        <v>1.3120899718837862</v>
      </c>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row>
    <row r="124" spans="1:33" x14ac:dyDescent="0.2">
      <c r="A124" s="97" t="s">
        <v>13</v>
      </c>
      <c r="B124" s="15">
        <v>6.836666666666666</v>
      </c>
      <c r="C124" s="268">
        <v>2.1883920076117982</v>
      </c>
      <c r="D124" s="268">
        <v>0.91996320147194111</v>
      </c>
      <c r="E124" s="268">
        <v>1.6869728209934396</v>
      </c>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row>
    <row r="125" spans="1:33" ht="18" x14ac:dyDescent="0.25">
      <c r="A125" s="97" t="s">
        <v>197</v>
      </c>
      <c r="B125" s="15">
        <v>3.5766666666666662</v>
      </c>
      <c r="C125" s="268">
        <v>5.1379638439581354</v>
      </c>
      <c r="D125" s="268">
        <v>5.4277828886844528</v>
      </c>
      <c r="E125" s="268">
        <v>4.2174320524835984</v>
      </c>
      <c r="F125" s="266"/>
      <c r="G125" s="266"/>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c r="AE125" s="266"/>
      <c r="AF125" s="266"/>
      <c r="AG125" s="266"/>
    </row>
    <row r="126" spans="1:33" ht="18" x14ac:dyDescent="0.25">
      <c r="A126" s="97" t="s">
        <v>198</v>
      </c>
      <c r="B126" s="15">
        <v>2.2433333333333336</v>
      </c>
      <c r="C126" s="268">
        <v>4.5670789724072316</v>
      </c>
      <c r="D126" s="268">
        <v>7.0837166513339467</v>
      </c>
      <c r="E126" s="268">
        <v>6.6541705716963451</v>
      </c>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row>
    <row r="127" spans="1:33" ht="18" x14ac:dyDescent="0.25">
      <c r="A127" s="97" t="s">
        <v>199</v>
      </c>
      <c r="B127" s="15">
        <v>1.5599999999999998</v>
      </c>
      <c r="C127" s="15"/>
      <c r="D127" s="15"/>
      <c r="E127" s="15"/>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row>
    <row r="128" spans="1:33" x14ac:dyDescent="0.2">
      <c r="A128" s="95" t="s">
        <v>19</v>
      </c>
      <c r="B128" s="15">
        <v>99.256666666666661</v>
      </c>
      <c r="C128" s="15">
        <f>SUM(C118:C127)</f>
        <v>100.00000000000001</v>
      </c>
      <c r="D128" s="15">
        <f>SUM(D118:D127)</f>
        <v>100</v>
      </c>
      <c r="E128" s="15">
        <f>SUM(E118:E127)</f>
        <v>99.999999999999986</v>
      </c>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row>
    <row r="129" spans="1:33" x14ac:dyDescent="0.2">
      <c r="A129" s="51" t="s">
        <v>230</v>
      </c>
      <c r="C129" s="17">
        <v>295.33663028352413</v>
      </c>
      <c r="D129" s="17">
        <v>250.48413714877793</v>
      </c>
      <c r="E129" s="17">
        <v>154.62812494813525</v>
      </c>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row>
    <row r="130" spans="1:33" x14ac:dyDescent="0.2">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row>
    <row r="131" spans="1:33" x14ac:dyDescent="0.2">
      <c r="A131" s="57"/>
      <c r="B131" s="16" t="s">
        <v>55</v>
      </c>
      <c r="C131" s="96" t="s">
        <v>271</v>
      </c>
      <c r="D131" s="96" t="s">
        <v>272</v>
      </c>
      <c r="E131" s="96" t="s">
        <v>273</v>
      </c>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row>
    <row r="132" spans="1:33" ht="18" x14ac:dyDescent="0.25">
      <c r="A132" s="97" t="s">
        <v>194</v>
      </c>
      <c r="B132" s="15">
        <v>61.394999999999996</v>
      </c>
      <c r="C132" s="268">
        <v>63.939105613701237</v>
      </c>
      <c r="D132" s="268">
        <v>61.913523459061636</v>
      </c>
      <c r="E132" s="268">
        <v>60.074976569821921</v>
      </c>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row>
    <row r="133" spans="1:33" ht="18" x14ac:dyDescent="0.25">
      <c r="A133" s="97" t="s">
        <v>195</v>
      </c>
      <c r="B133" s="15">
        <v>0.81</v>
      </c>
      <c r="C133" s="268">
        <v>0.28544243577545197</v>
      </c>
      <c r="D133" s="268">
        <v>0.82796688132474694</v>
      </c>
      <c r="E133" s="268">
        <v>1.3120899718837862</v>
      </c>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row>
    <row r="134" spans="1:33" ht="18" x14ac:dyDescent="0.25">
      <c r="A134" s="97" t="s">
        <v>196</v>
      </c>
      <c r="B134" s="15">
        <v>14.215</v>
      </c>
      <c r="C134" s="268">
        <v>17.031398667935299</v>
      </c>
      <c r="D134" s="268">
        <v>16.283348666053357</v>
      </c>
      <c r="E134" s="268">
        <v>14.807872539831303</v>
      </c>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row>
    <row r="135" spans="1:33" x14ac:dyDescent="0.2">
      <c r="A135" s="97" t="s">
        <v>10</v>
      </c>
      <c r="B135" s="15">
        <v>7.51</v>
      </c>
      <c r="C135" s="268">
        <v>5.0428163653663178</v>
      </c>
      <c r="D135" s="268">
        <v>6.6237350505979755</v>
      </c>
      <c r="E135" s="268">
        <v>9.9343955014058096</v>
      </c>
      <c r="F135" s="266"/>
      <c r="G135" s="266"/>
      <c r="H135" s="266"/>
      <c r="I135" s="266"/>
      <c r="J135" s="266"/>
      <c r="K135" s="266"/>
      <c r="L135" s="266"/>
      <c r="M135" s="266"/>
      <c r="N135" s="266"/>
      <c r="O135" s="266"/>
      <c r="P135" s="266"/>
      <c r="Q135" s="266"/>
      <c r="R135" s="266"/>
      <c r="S135" s="266"/>
      <c r="T135" s="266"/>
      <c r="U135" s="266"/>
      <c r="V135" s="266"/>
      <c r="W135" s="266"/>
      <c r="X135" s="266"/>
      <c r="Y135" s="266"/>
      <c r="Z135" s="266"/>
      <c r="AA135" s="266"/>
      <c r="AB135" s="266"/>
      <c r="AC135" s="266"/>
      <c r="AD135" s="266"/>
      <c r="AE135" s="266"/>
      <c r="AF135" s="266"/>
      <c r="AG135" s="266"/>
    </row>
    <row r="136" spans="1:33" x14ac:dyDescent="0.2">
      <c r="A136" s="97" t="s">
        <v>11</v>
      </c>
      <c r="B136" s="15">
        <v>0.17499999999999999</v>
      </c>
      <c r="C136" s="15">
        <v>0</v>
      </c>
      <c r="D136" s="15">
        <v>0</v>
      </c>
      <c r="E136" s="15">
        <v>0</v>
      </c>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c r="AE136" s="266"/>
      <c r="AF136" s="266"/>
      <c r="AG136" s="266"/>
    </row>
    <row r="137" spans="1:33" x14ac:dyDescent="0.2">
      <c r="A137" s="97" t="s">
        <v>12</v>
      </c>
      <c r="B137" s="15">
        <v>0.39500000000000002</v>
      </c>
      <c r="C137" s="268">
        <v>1.8078020932445291</v>
      </c>
      <c r="D137" s="268">
        <v>0.91996320147194111</v>
      </c>
      <c r="E137" s="268">
        <v>1.3120899718837862</v>
      </c>
      <c r="F137" s="266"/>
      <c r="G137" s="266"/>
      <c r="H137" s="266"/>
      <c r="I137" s="266"/>
      <c r="J137" s="266"/>
      <c r="K137" s="266"/>
      <c r="L137" s="266"/>
      <c r="M137" s="266"/>
      <c r="N137" s="266"/>
      <c r="O137" s="266"/>
      <c r="P137" s="266"/>
      <c r="Q137" s="266"/>
      <c r="R137" s="266"/>
      <c r="S137" s="266"/>
      <c r="T137" s="266"/>
      <c r="U137" s="266"/>
      <c r="V137" s="266"/>
      <c r="W137" s="266"/>
      <c r="X137" s="266"/>
      <c r="Y137" s="266"/>
      <c r="Z137" s="266"/>
      <c r="AA137" s="266"/>
      <c r="AB137" s="266"/>
      <c r="AC137" s="266"/>
      <c r="AD137" s="266"/>
      <c r="AE137" s="266"/>
      <c r="AF137" s="266"/>
      <c r="AG137" s="266"/>
    </row>
    <row r="138" spans="1:33" x14ac:dyDescent="0.2">
      <c r="A138" s="97" t="s">
        <v>13</v>
      </c>
      <c r="B138" s="15">
        <v>3.2450000000000001</v>
      </c>
      <c r="C138" s="268">
        <v>2.1883920076117982</v>
      </c>
      <c r="D138" s="268">
        <v>0.91996320147194111</v>
      </c>
      <c r="E138" s="268">
        <v>1.6869728209934396</v>
      </c>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row>
    <row r="139" spans="1:33" ht="18" x14ac:dyDescent="0.25">
      <c r="A139" s="97" t="s">
        <v>197</v>
      </c>
      <c r="B139" s="15">
        <v>4.0999999999999996</v>
      </c>
      <c r="C139" s="268">
        <v>5.1379638439581354</v>
      </c>
      <c r="D139" s="268">
        <v>5.4277828886844528</v>
      </c>
      <c r="E139" s="268">
        <v>4.2174320524835984</v>
      </c>
      <c r="F139" s="266"/>
      <c r="G139" s="266"/>
      <c r="H139" s="266"/>
      <c r="I139" s="266"/>
      <c r="J139" s="266"/>
      <c r="K139" s="266"/>
      <c r="L139" s="266"/>
      <c r="M139" s="266"/>
      <c r="N139" s="266"/>
      <c r="O139" s="266"/>
      <c r="P139" s="266"/>
      <c r="Q139" s="266"/>
      <c r="R139" s="266"/>
      <c r="S139" s="266"/>
      <c r="T139" s="266"/>
      <c r="U139" s="266"/>
      <c r="V139" s="266"/>
      <c r="W139" s="266"/>
      <c r="X139" s="266"/>
      <c r="Y139" s="266"/>
      <c r="Z139" s="266"/>
      <c r="AA139" s="266"/>
      <c r="AB139" s="266"/>
      <c r="AC139" s="266"/>
      <c r="AD139" s="266"/>
      <c r="AE139" s="266"/>
      <c r="AF139" s="266"/>
      <c r="AG139" s="266"/>
    </row>
    <row r="140" spans="1:33" ht="18" x14ac:dyDescent="0.25">
      <c r="A140" s="97" t="s">
        <v>198</v>
      </c>
      <c r="B140" s="15">
        <v>4.2750000000000004</v>
      </c>
      <c r="C140" s="268">
        <v>4.5670789724072316</v>
      </c>
      <c r="D140" s="268">
        <v>7.0837166513339467</v>
      </c>
      <c r="E140" s="268">
        <v>6.6541705716963451</v>
      </c>
      <c r="F140" s="266"/>
      <c r="G140" s="266"/>
      <c r="H140" s="266"/>
      <c r="I140" s="266"/>
      <c r="J140" s="266"/>
      <c r="K140" s="266"/>
      <c r="L140" s="266"/>
      <c r="M140" s="266"/>
      <c r="N140" s="266"/>
      <c r="O140" s="266"/>
      <c r="P140" s="266"/>
      <c r="Q140" s="266"/>
      <c r="R140" s="266"/>
      <c r="S140" s="266"/>
      <c r="T140" s="266"/>
      <c r="U140" s="266"/>
      <c r="V140" s="266"/>
      <c r="W140" s="266"/>
      <c r="X140" s="266"/>
      <c r="Y140" s="266"/>
      <c r="Z140" s="266"/>
      <c r="AA140" s="266"/>
      <c r="AB140" s="266"/>
      <c r="AC140" s="266"/>
      <c r="AD140" s="266"/>
      <c r="AE140" s="266"/>
      <c r="AF140" s="266"/>
      <c r="AG140" s="266"/>
    </row>
    <row r="141" spans="1:33" ht="18" x14ac:dyDescent="0.25">
      <c r="A141" s="97" t="s">
        <v>199</v>
      </c>
      <c r="B141" s="15">
        <v>0.215</v>
      </c>
      <c r="C141" s="15"/>
      <c r="D141" s="15"/>
      <c r="E141" s="15"/>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row>
    <row r="142" spans="1:33" x14ac:dyDescent="0.2">
      <c r="A142" s="95" t="s">
        <v>19</v>
      </c>
      <c r="B142" s="15">
        <v>98.39</v>
      </c>
      <c r="C142" s="15">
        <f>SUM(C132:C141)</f>
        <v>100.00000000000001</v>
      </c>
      <c r="D142" s="15">
        <f>SUM(D132:D141)</f>
        <v>100</v>
      </c>
      <c r="E142" s="15">
        <f>SUM(E132:E141)</f>
        <v>99.999999999999986</v>
      </c>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row>
    <row r="143" spans="1:33" x14ac:dyDescent="0.2">
      <c r="A143" s="51" t="s">
        <v>230</v>
      </c>
      <c r="C143" s="17">
        <v>25.118689827344916</v>
      </c>
      <c r="D143" s="17">
        <v>20.742850255698144</v>
      </c>
      <c r="E143" s="17">
        <v>17.243343195037468</v>
      </c>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row>
    <row r="144" spans="1:33" x14ac:dyDescent="0.2">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row>
    <row r="145" spans="1:33" x14ac:dyDescent="0.2">
      <c r="A145" s="16" t="s">
        <v>389</v>
      </c>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row>
    <row r="146" spans="1:33" x14ac:dyDescent="0.2">
      <c r="A146" s="59" t="s">
        <v>388</v>
      </c>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row>
    <row r="147" spans="1:33" x14ac:dyDescent="0.2">
      <c r="A147" s="46" t="s">
        <v>378</v>
      </c>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row>
    <row r="148" spans="1:33" x14ac:dyDescent="0.2">
      <c r="A148" s="46" t="s">
        <v>382</v>
      </c>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row>
    <row r="149" spans="1:33" x14ac:dyDescent="0.2">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row>
    <row r="150" spans="1:33" x14ac:dyDescent="0.2">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row>
    <row r="151" spans="1:33" x14ac:dyDescent="0.2">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row>
    <row r="152" spans="1:33" x14ac:dyDescent="0.2">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row>
    <row r="153" spans="1:33" x14ac:dyDescent="0.2">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row>
    <row r="154" spans="1:33" x14ac:dyDescent="0.2">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row>
    <row r="155" spans="1:33" x14ac:dyDescent="0.2">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row>
    <row r="156" spans="1:33" x14ac:dyDescent="0.2">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row>
    <row r="157" spans="1:33" x14ac:dyDescent="0.2">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row>
    <row r="158" spans="1:33" x14ac:dyDescent="0.2">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row>
    <row r="159" spans="1:33" x14ac:dyDescent="0.2">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row>
    <row r="160" spans="1:33" x14ac:dyDescent="0.2">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row>
    <row r="161" spans="6:33" x14ac:dyDescent="0.2">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row>
    <row r="162" spans="6:33" x14ac:dyDescent="0.2">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row>
    <row r="163" spans="6:33" x14ac:dyDescent="0.2">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row>
    <row r="164" spans="6:33" x14ac:dyDescent="0.2">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row>
    <row r="165" spans="6:33" x14ac:dyDescent="0.2">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X33"/>
  <sheetViews>
    <sheetView workbookViewId="0">
      <selection activeCell="E39" sqref="E39"/>
    </sheetView>
  </sheetViews>
  <sheetFormatPr baseColWidth="10" defaultColWidth="10.83203125" defaultRowHeight="16" x14ac:dyDescent="0.2"/>
  <cols>
    <col min="1" max="1" width="11.5" style="12" customWidth="1"/>
    <col min="2" max="11" width="10.83203125" style="12"/>
    <col min="12" max="12" width="13" style="12" customWidth="1"/>
    <col min="13" max="18" width="10.83203125" style="12"/>
    <col min="19" max="19" width="11.5" style="12" bestFit="1" customWidth="1"/>
    <col min="20" max="20" width="11.83203125" style="12" customWidth="1"/>
    <col min="21" max="21" width="11.5" style="12" customWidth="1"/>
    <col min="22" max="16384" width="10.83203125" style="12"/>
  </cols>
  <sheetData>
    <row r="1" spans="1:24" x14ac:dyDescent="0.2">
      <c r="A1" s="128" t="s">
        <v>408</v>
      </c>
    </row>
    <row r="2" spans="1:24" x14ac:dyDescent="0.2">
      <c r="A2" s="128" t="s">
        <v>409</v>
      </c>
    </row>
    <row r="3" spans="1:24" x14ac:dyDescent="0.2">
      <c r="A3" s="12" t="s">
        <v>407</v>
      </c>
    </row>
    <row r="4" spans="1:24" x14ac:dyDescent="0.2">
      <c r="B4" s="20" t="s">
        <v>227</v>
      </c>
      <c r="C4" s="18"/>
      <c r="D4" s="18"/>
      <c r="E4" s="18"/>
      <c r="F4" s="18"/>
      <c r="G4" s="18"/>
      <c r="H4" s="18"/>
      <c r="I4" s="18"/>
      <c r="J4" s="18"/>
      <c r="K4" s="19"/>
      <c r="L4" s="39" t="s">
        <v>228</v>
      </c>
      <c r="M4" s="89" t="s">
        <v>275</v>
      </c>
      <c r="N4" s="90"/>
      <c r="O4" s="90"/>
      <c r="P4" s="90"/>
      <c r="Q4" s="91"/>
      <c r="R4" s="21" t="s">
        <v>229</v>
      </c>
      <c r="S4" s="22"/>
      <c r="T4" s="22"/>
      <c r="U4" s="23"/>
      <c r="V4" s="77" t="s">
        <v>270</v>
      </c>
      <c r="W4" s="84"/>
      <c r="X4" s="85"/>
    </row>
    <row r="5" spans="1:24" s="13" customFormat="1" ht="48" x14ac:dyDescent="0.2">
      <c r="A5" s="13" t="s">
        <v>293</v>
      </c>
      <c r="B5" s="119" t="s">
        <v>46</v>
      </c>
      <c r="C5" s="100" t="s">
        <v>47</v>
      </c>
      <c r="D5" s="100" t="s">
        <v>48</v>
      </c>
      <c r="E5" s="100" t="s">
        <v>49</v>
      </c>
      <c r="F5" s="100" t="s">
        <v>50</v>
      </c>
      <c r="G5" s="100" t="s">
        <v>51</v>
      </c>
      <c r="H5" s="100" t="s">
        <v>52</v>
      </c>
      <c r="I5" s="100" t="s">
        <v>53</v>
      </c>
      <c r="J5" s="100" t="s">
        <v>54</v>
      </c>
      <c r="K5" s="120" t="s">
        <v>55</v>
      </c>
      <c r="L5" s="269" t="s">
        <v>56</v>
      </c>
      <c r="M5" s="119" t="s">
        <v>27</v>
      </c>
      <c r="N5" s="100" t="s">
        <v>31</v>
      </c>
      <c r="O5" s="100" t="s">
        <v>34</v>
      </c>
      <c r="P5" s="100" t="s">
        <v>36</v>
      </c>
      <c r="Q5" s="120" t="s">
        <v>40</v>
      </c>
      <c r="R5" s="121" t="s">
        <v>209</v>
      </c>
      <c r="S5" s="122" t="s">
        <v>210</v>
      </c>
      <c r="T5" s="122" t="s">
        <v>211</v>
      </c>
      <c r="U5" s="123" t="s">
        <v>214</v>
      </c>
      <c r="V5" s="86" t="s">
        <v>271</v>
      </c>
      <c r="W5" s="87" t="s">
        <v>272</v>
      </c>
      <c r="X5" s="88" t="s">
        <v>273</v>
      </c>
    </row>
    <row r="6" spans="1:24" ht="18" x14ac:dyDescent="0.25">
      <c r="A6" s="3" t="s">
        <v>186</v>
      </c>
      <c r="B6" s="24">
        <v>45.24</v>
      </c>
      <c r="C6" s="25">
        <v>46.79</v>
      </c>
      <c r="D6" s="25">
        <v>46.05</v>
      </c>
      <c r="E6" s="25">
        <v>46.445</v>
      </c>
      <c r="F6" s="25">
        <v>50.926666666666669</v>
      </c>
      <c r="G6" s="25">
        <v>46.186666666666667</v>
      </c>
      <c r="H6" s="25">
        <v>56.284999999999997</v>
      </c>
      <c r="I6" s="25">
        <v>48.564999999999998</v>
      </c>
      <c r="J6" s="25">
        <v>50.71</v>
      </c>
      <c r="K6" s="80">
        <v>61.394999999999996</v>
      </c>
      <c r="L6" s="270">
        <v>49.4</v>
      </c>
      <c r="M6" s="24">
        <v>43.577124689877472</v>
      </c>
      <c r="N6" s="25">
        <v>54.451707171076237</v>
      </c>
      <c r="O6" s="25">
        <v>48.471861918559448</v>
      </c>
      <c r="P6" s="25">
        <v>45.689604385856633</v>
      </c>
      <c r="Q6" s="80">
        <v>52.719067581682211</v>
      </c>
      <c r="R6" s="26">
        <v>43.8</v>
      </c>
      <c r="S6" s="26">
        <v>43.4</v>
      </c>
      <c r="T6" s="26">
        <v>43.5</v>
      </c>
      <c r="U6" s="27">
        <v>42.4</v>
      </c>
      <c r="V6" s="52">
        <v>63.939105613701237</v>
      </c>
      <c r="W6" s="11">
        <v>61.913523459061636</v>
      </c>
      <c r="X6" s="54">
        <v>60.074976569821921</v>
      </c>
    </row>
    <row r="7" spans="1:24" ht="18" x14ac:dyDescent="0.25">
      <c r="A7" s="3" t="s">
        <v>187</v>
      </c>
      <c r="B7" s="28">
        <v>3.28</v>
      </c>
      <c r="C7" s="15">
        <v>3.1199999999999997</v>
      </c>
      <c r="D7" s="15">
        <v>3.2650000000000001</v>
      </c>
      <c r="E7" s="15">
        <v>3.4299999999999997</v>
      </c>
      <c r="F7" s="15">
        <v>2.2766666666666668</v>
      </c>
      <c r="G7" s="15">
        <v>3.2533333333333334</v>
      </c>
      <c r="H7" s="15">
        <v>1.4950000000000001</v>
      </c>
      <c r="I7" s="15">
        <v>2.9450000000000003</v>
      </c>
      <c r="J7" s="15">
        <v>2.6599999999999997</v>
      </c>
      <c r="K7" s="81">
        <v>0.81</v>
      </c>
      <c r="L7" s="197">
        <v>1.18</v>
      </c>
      <c r="M7" s="28">
        <v>3.8998584947276154</v>
      </c>
      <c r="N7" s="15">
        <v>1.2038240639301729</v>
      </c>
      <c r="O7" s="15">
        <v>1.7697604898162531</v>
      </c>
      <c r="P7" s="15">
        <v>2.225407182057574</v>
      </c>
      <c r="Q7" s="81">
        <v>0.35625990481780001</v>
      </c>
      <c r="R7" s="2">
        <v>2.59</v>
      </c>
      <c r="S7" s="2">
        <v>2.99</v>
      </c>
      <c r="T7" s="2">
        <v>2.96</v>
      </c>
      <c r="U7" s="29">
        <v>2.21</v>
      </c>
      <c r="V7" s="52">
        <v>0.28544243577545197</v>
      </c>
      <c r="W7" s="11">
        <v>0.82796688132474694</v>
      </c>
      <c r="X7" s="54">
        <v>1.3120899718837862</v>
      </c>
    </row>
    <row r="8" spans="1:24" ht="18" x14ac:dyDescent="0.25">
      <c r="A8" s="3" t="s">
        <v>188</v>
      </c>
      <c r="B8" s="28">
        <v>14.23</v>
      </c>
      <c r="C8" s="15">
        <v>14.053333333333333</v>
      </c>
      <c r="D8" s="15">
        <v>13.615</v>
      </c>
      <c r="E8" s="15">
        <v>12.940000000000001</v>
      </c>
      <c r="F8" s="15">
        <v>14.166666666666666</v>
      </c>
      <c r="G8" s="15">
        <v>13.713333333333333</v>
      </c>
      <c r="H8" s="15">
        <v>14.89</v>
      </c>
      <c r="I8" s="15">
        <v>13.84</v>
      </c>
      <c r="J8" s="15">
        <v>13.536666666666667</v>
      </c>
      <c r="K8" s="81">
        <v>14.215</v>
      </c>
      <c r="L8" s="197">
        <v>11.2</v>
      </c>
      <c r="M8" s="28">
        <v>14.235836294594142</v>
      </c>
      <c r="N8" s="15">
        <v>12.324406096850742</v>
      </c>
      <c r="O8" s="15">
        <v>14.59921703679486</v>
      </c>
      <c r="P8" s="15">
        <v>14.195824137499743</v>
      </c>
      <c r="Q8" s="81">
        <v>11.232048557262475</v>
      </c>
      <c r="R8" s="2">
        <v>15.03</v>
      </c>
      <c r="S8" s="2">
        <v>14.86</v>
      </c>
      <c r="T8" s="2">
        <v>14.83</v>
      </c>
      <c r="U8" s="29">
        <v>12.33</v>
      </c>
      <c r="V8" s="52">
        <v>17.031398667935299</v>
      </c>
      <c r="W8" s="11">
        <v>16.283348666053357</v>
      </c>
      <c r="X8" s="54">
        <v>14.807872539831303</v>
      </c>
    </row>
    <row r="9" spans="1:24" ht="18" x14ac:dyDescent="0.25">
      <c r="A9" s="3" t="s">
        <v>192</v>
      </c>
      <c r="B9" s="28">
        <v>1.27</v>
      </c>
      <c r="C9" s="15">
        <v>2.5266666666666668</v>
      </c>
      <c r="D9" s="15">
        <v>1.2749999999999999</v>
      </c>
      <c r="E9" s="15">
        <v>5.2050000000000001</v>
      </c>
      <c r="F9" s="15">
        <v>1.0466666666666666</v>
      </c>
      <c r="G9" s="15">
        <v>7.6666666666666652</v>
      </c>
      <c r="H9" s="15">
        <v>1.2949999999999999</v>
      </c>
      <c r="I9" s="15">
        <v>1.2200000000000002</v>
      </c>
      <c r="J9" s="15">
        <v>1.2733333333333332</v>
      </c>
      <c r="K9" s="81">
        <v>1.91</v>
      </c>
      <c r="L9" s="197">
        <v>0</v>
      </c>
      <c r="M9" s="82">
        <v>0</v>
      </c>
      <c r="N9" s="16">
        <v>0</v>
      </c>
      <c r="O9" s="16">
        <v>0</v>
      </c>
      <c r="P9" s="16">
        <v>0</v>
      </c>
      <c r="Q9" s="83">
        <v>0</v>
      </c>
      <c r="R9" s="197">
        <v>0</v>
      </c>
      <c r="S9" s="197">
        <v>0</v>
      </c>
      <c r="T9" s="197">
        <v>0</v>
      </c>
      <c r="U9" s="199">
        <v>0</v>
      </c>
      <c r="V9" s="196" t="s">
        <v>274</v>
      </c>
      <c r="W9" s="197" t="s">
        <v>274</v>
      </c>
      <c r="X9" s="199" t="s">
        <v>274</v>
      </c>
    </row>
    <row r="10" spans="1:24" x14ac:dyDescent="0.2">
      <c r="A10" s="3" t="s">
        <v>10</v>
      </c>
      <c r="B10" s="28">
        <v>15.11</v>
      </c>
      <c r="C10" s="15">
        <v>13.393333333333333</v>
      </c>
      <c r="D10" s="15">
        <v>14.835000000000001</v>
      </c>
      <c r="E10" s="15">
        <v>10.865</v>
      </c>
      <c r="F10" s="15">
        <v>12.76</v>
      </c>
      <c r="G10" s="15">
        <v>8.6266666666666669</v>
      </c>
      <c r="H10" s="15">
        <v>10.72</v>
      </c>
      <c r="I10" s="15">
        <v>14.17</v>
      </c>
      <c r="J10" s="15">
        <v>13.353333333333333</v>
      </c>
      <c r="K10" s="81">
        <v>7.51</v>
      </c>
      <c r="L10" s="197">
        <v>17.399999999999999</v>
      </c>
      <c r="M10" s="28">
        <v>12.622336736409469</v>
      </c>
      <c r="N10" s="15">
        <v>12.128280096086488</v>
      </c>
      <c r="O10" s="15">
        <v>14.943793996117115</v>
      </c>
      <c r="P10" s="15">
        <v>12.802373387444739</v>
      </c>
      <c r="Q10" s="81">
        <v>13.83798764473871</v>
      </c>
      <c r="R10" s="2">
        <v>11.6</v>
      </c>
      <c r="S10" s="2">
        <v>12.5</v>
      </c>
      <c r="T10" s="2">
        <v>12.5</v>
      </c>
      <c r="U10" s="29">
        <v>13.2</v>
      </c>
      <c r="V10" s="52">
        <v>5.0428163653663178</v>
      </c>
      <c r="W10" s="11">
        <v>6.6237350505979755</v>
      </c>
      <c r="X10" s="54">
        <v>9.9343955014058096</v>
      </c>
    </row>
    <row r="11" spans="1:24" x14ac:dyDescent="0.2">
      <c r="A11" s="13" t="s">
        <v>11</v>
      </c>
      <c r="B11" s="28">
        <v>0.28000000000000003</v>
      </c>
      <c r="C11" s="15">
        <v>0.25666666666666665</v>
      </c>
      <c r="D11" s="15">
        <v>0.255</v>
      </c>
      <c r="E11" s="15">
        <v>0.24</v>
      </c>
      <c r="F11" s="15">
        <v>0.22666666666666666</v>
      </c>
      <c r="G11" s="15">
        <v>0.25666666666666665</v>
      </c>
      <c r="H11" s="15">
        <v>0.20500000000000002</v>
      </c>
      <c r="I11" s="15">
        <v>0.24</v>
      </c>
      <c r="J11" s="15">
        <v>0.23666666666666666</v>
      </c>
      <c r="K11" s="81">
        <v>0.17499999999999999</v>
      </c>
      <c r="L11" s="197">
        <v>0.43</v>
      </c>
      <c r="M11" s="28">
        <v>0.33039530442251674</v>
      </c>
      <c r="N11" s="15">
        <v>0.3049330812340374</v>
      </c>
      <c r="O11" s="15">
        <v>0.31709674998467058</v>
      </c>
      <c r="P11" s="15">
        <v>0.29077613703540539</v>
      </c>
      <c r="Q11" s="81">
        <v>0.26438100997172237</v>
      </c>
      <c r="R11" s="2">
        <v>0.22</v>
      </c>
      <c r="S11" s="2">
        <v>0.24</v>
      </c>
      <c r="T11" s="2">
        <v>0.25</v>
      </c>
      <c r="U11" s="29">
        <v>0.22</v>
      </c>
      <c r="V11" s="196" t="s">
        <v>274</v>
      </c>
      <c r="W11" s="197" t="s">
        <v>274</v>
      </c>
      <c r="X11" s="199" t="s">
        <v>274</v>
      </c>
    </row>
    <row r="12" spans="1:24" x14ac:dyDescent="0.2">
      <c r="A12" s="13" t="s">
        <v>12</v>
      </c>
      <c r="B12" s="28">
        <v>4.53</v>
      </c>
      <c r="C12" s="15">
        <v>4.0866666666666669</v>
      </c>
      <c r="D12" s="15">
        <v>4.1549999999999994</v>
      </c>
      <c r="E12" s="15">
        <v>4.2450000000000001</v>
      </c>
      <c r="F12" s="15">
        <v>2.6433333333333331</v>
      </c>
      <c r="G12" s="15">
        <v>4.4300000000000006</v>
      </c>
      <c r="H12" s="15">
        <v>1.6949999999999998</v>
      </c>
      <c r="I12" s="15">
        <v>3.6850000000000001</v>
      </c>
      <c r="J12" s="15">
        <v>3.0233333333333334</v>
      </c>
      <c r="K12" s="81">
        <v>0.39500000000000002</v>
      </c>
      <c r="L12" s="197">
        <v>6.57</v>
      </c>
      <c r="M12" s="28">
        <v>7.539096817399539</v>
      </c>
      <c r="N12" s="15">
        <v>7.4098472333077279</v>
      </c>
      <c r="O12" s="15">
        <v>7.8556797190968188</v>
      </c>
      <c r="P12" s="15">
        <v>7.5597247457460206</v>
      </c>
      <c r="Q12" s="81">
        <v>6.880195823331233</v>
      </c>
      <c r="R12" s="2">
        <v>4.5</v>
      </c>
      <c r="S12" s="2">
        <v>3.94</v>
      </c>
      <c r="T12" s="2">
        <v>3.98</v>
      </c>
      <c r="U12" s="29">
        <v>10</v>
      </c>
      <c r="V12" s="52">
        <v>1.8078020932445291</v>
      </c>
      <c r="W12" s="11">
        <v>0.91996320147194111</v>
      </c>
      <c r="X12" s="54">
        <v>1.3120899718837862</v>
      </c>
    </row>
    <row r="13" spans="1:24" x14ac:dyDescent="0.2">
      <c r="A13" s="13" t="s">
        <v>13</v>
      </c>
      <c r="B13" s="28">
        <v>7.5</v>
      </c>
      <c r="C13" s="15">
        <v>7.6133333333333342</v>
      </c>
      <c r="D13" s="15">
        <v>8.129999999999999</v>
      </c>
      <c r="E13" s="15">
        <v>8.2899999999999991</v>
      </c>
      <c r="F13" s="15">
        <v>6.0533333333333337</v>
      </c>
      <c r="G13" s="15">
        <v>8.0966666666666658</v>
      </c>
      <c r="H13" s="15">
        <v>4.5350000000000001</v>
      </c>
      <c r="I13" s="15">
        <v>7.02</v>
      </c>
      <c r="J13" s="15">
        <v>6.836666666666666</v>
      </c>
      <c r="K13" s="81">
        <v>3.2450000000000001</v>
      </c>
      <c r="L13" s="197">
        <v>10.8</v>
      </c>
      <c r="M13" s="28">
        <v>8.7928261405670316</v>
      </c>
      <c r="N13" s="15">
        <v>4.2743701022100238</v>
      </c>
      <c r="O13" s="15">
        <v>6.2908696814539322</v>
      </c>
      <c r="P13" s="15">
        <v>9.6426380958228179</v>
      </c>
      <c r="Q13" s="81">
        <v>5.1742602587350817</v>
      </c>
      <c r="R13" s="2">
        <v>8.89</v>
      </c>
      <c r="S13" s="2">
        <v>8.7799999999999994</v>
      </c>
      <c r="T13" s="2">
        <v>8.75</v>
      </c>
      <c r="U13" s="29">
        <v>7.44</v>
      </c>
      <c r="V13" s="52">
        <v>2.1883920076117982</v>
      </c>
      <c r="W13" s="11">
        <v>0.91996320147194111</v>
      </c>
      <c r="X13" s="54">
        <v>1.6869728209934396</v>
      </c>
    </row>
    <row r="14" spans="1:24" ht="18" x14ac:dyDescent="0.25">
      <c r="A14" s="3" t="s">
        <v>189</v>
      </c>
      <c r="B14" s="28">
        <v>3.5</v>
      </c>
      <c r="C14" s="15">
        <v>3.8133333333333339</v>
      </c>
      <c r="D14" s="15">
        <v>3.7050000000000001</v>
      </c>
      <c r="E14" s="15">
        <v>3.3099999999999996</v>
      </c>
      <c r="F14" s="15">
        <v>4.0233333333333334</v>
      </c>
      <c r="G14" s="15">
        <v>3.42</v>
      </c>
      <c r="H14" s="15">
        <v>4.0449999999999999</v>
      </c>
      <c r="I14" s="15">
        <v>3.895</v>
      </c>
      <c r="J14" s="15">
        <v>3.5766666666666662</v>
      </c>
      <c r="K14" s="81">
        <v>4.0999999999999996</v>
      </c>
      <c r="L14" s="197">
        <v>1.74</v>
      </c>
      <c r="M14" s="28">
        <v>3.112604665800744</v>
      </c>
      <c r="N14" s="15">
        <v>3.2713413270957985</v>
      </c>
      <c r="O14" s="15">
        <v>3.4255540770006228</v>
      </c>
      <c r="P14" s="15">
        <v>3.1960316147994736</v>
      </c>
      <c r="Q14" s="81">
        <v>3.9864602741473285</v>
      </c>
      <c r="R14" s="2">
        <v>5</v>
      </c>
      <c r="S14" s="2">
        <v>5</v>
      </c>
      <c r="T14" s="2">
        <v>5</v>
      </c>
      <c r="U14" s="29">
        <v>2.7</v>
      </c>
      <c r="V14" s="52">
        <v>5.1379638439581354</v>
      </c>
      <c r="W14" s="11">
        <v>5.4277828886844528</v>
      </c>
      <c r="X14" s="54">
        <v>4.2174320524835984</v>
      </c>
    </row>
    <row r="15" spans="1:24" ht="18" x14ac:dyDescent="0.25">
      <c r="A15" s="3" t="s">
        <v>190</v>
      </c>
      <c r="B15" s="28">
        <v>1.75</v>
      </c>
      <c r="C15" s="15">
        <v>1.9633333333333336</v>
      </c>
      <c r="D15" s="15">
        <v>1.875</v>
      </c>
      <c r="E15" s="15">
        <v>1.7349999999999999</v>
      </c>
      <c r="F15" s="15">
        <v>2.4633333333333334</v>
      </c>
      <c r="G15" s="15">
        <v>1.7733333333333334</v>
      </c>
      <c r="H15" s="15">
        <v>3.2199999999999998</v>
      </c>
      <c r="I15" s="15">
        <v>1.98</v>
      </c>
      <c r="J15" s="15">
        <v>2.2433333333333336</v>
      </c>
      <c r="K15" s="81">
        <v>4.2750000000000004</v>
      </c>
      <c r="L15" s="197">
        <v>7.4999999999999997E-2</v>
      </c>
      <c r="M15" s="28">
        <v>0.19442311487125663</v>
      </c>
      <c r="N15" s="15">
        <v>2.7939626762202536</v>
      </c>
      <c r="O15" s="15">
        <v>0.21505596794685744</v>
      </c>
      <c r="P15" s="15">
        <v>0.19852025948249635</v>
      </c>
      <c r="Q15" s="81">
        <v>2.2251876396077517</v>
      </c>
      <c r="R15" s="2">
        <v>0.56999999999999995</v>
      </c>
      <c r="S15" s="2">
        <v>0.53</v>
      </c>
      <c r="T15" s="2">
        <v>0.53</v>
      </c>
      <c r="U15" s="29">
        <v>0.74</v>
      </c>
      <c r="V15" s="52">
        <v>4.5670789724072316</v>
      </c>
      <c r="W15" s="11">
        <v>7.0837166513339467</v>
      </c>
      <c r="X15" s="54">
        <v>6.6541705716963451</v>
      </c>
    </row>
    <row r="16" spans="1:24" ht="18" x14ac:dyDescent="0.25">
      <c r="A16" s="3" t="s">
        <v>191</v>
      </c>
      <c r="B16" s="28">
        <v>2.64</v>
      </c>
      <c r="C16" s="15">
        <v>2.21</v>
      </c>
      <c r="D16" s="15">
        <v>2.3200000000000003</v>
      </c>
      <c r="E16" s="15">
        <v>2.23</v>
      </c>
      <c r="F16" s="15">
        <v>1.3966666666666665</v>
      </c>
      <c r="G16" s="15">
        <v>2.3833333333333333</v>
      </c>
      <c r="H16" s="15">
        <v>0.745</v>
      </c>
      <c r="I16" s="15">
        <v>2</v>
      </c>
      <c r="J16" s="15">
        <v>1.5599999999999998</v>
      </c>
      <c r="K16" s="81">
        <v>0.215</v>
      </c>
      <c r="L16" s="197">
        <v>1.28</v>
      </c>
      <c r="M16" s="28">
        <v>2.8055018701478844</v>
      </c>
      <c r="N16" s="15">
        <v>0.81758927233357603</v>
      </c>
      <c r="O16" s="15">
        <v>0.90656069460885458</v>
      </c>
      <c r="P16" s="15">
        <v>3.4140787578293308</v>
      </c>
      <c r="Q16" s="81">
        <v>1.5553502895564131</v>
      </c>
      <c r="R16" s="2">
        <v>5.19</v>
      </c>
      <c r="S16" s="2">
        <v>5.07</v>
      </c>
      <c r="T16" s="2">
        <v>5.05</v>
      </c>
      <c r="U16" s="29">
        <v>4.5</v>
      </c>
      <c r="V16" s="196" t="s">
        <v>274</v>
      </c>
      <c r="W16" s="197" t="s">
        <v>274</v>
      </c>
      <c r="X16" s="199" t="s">
        <v>274</v>
      </c>
    </row>
    <row r="17" spans="1:24" x14ac:dyDescent="0.2">
      <c r="A17" s="14" t="s">
        <v>19</v>
      </c>
      <c r="B17" s="30">
        <v>99.74</v>
      </c>
      <c r="C17" s="31">
        <v>100.18666666666667</v>
      </c>
      <c r="D17" s="31">
        <v>99.830000000000013</v>
      </c>
      <c r="E17" s="31">
        <v>99.295000000000002</v>
      </c>
      <c r="F17" s="31">
        <v>98.633333333333326</v>
      </c>
      <c r="G17" s="31">
        <v>100.2</v>
      </c>
      <c r="H17" s="31">
        <v>99.495000000000005</v>
      </c>
      <c r="I17" s="31">
        <v>99.875</v>
      </c>
      <c r="J17" s="31">
        <v>99.256666666666661</v>
      </c>
      <c r="K17" s="33">
        <v>98.39</v>
      </c>
      <c r="L17" s="32">
        <v>100.1</v>
      </c>
      <c r="M17" s="30">
        <f t="shared" ref="M17:U17" si="0">SUM(M6:M16)</f>
        <v>97.110004128817664</v>
      </c>
      <c r="N17" s="31">
        <f t="shared" si="0"/>
        <v>98.980261120345062</v>
      </c>
      <c r="O17" s="31">
        <f t="shared" si="0"/>
        <v>98.795450331379413</v>
      </c>
      <c r="P17" s="31">
        <f t="shared" si="0"/>
        <v>99.214978703574246</v>
      </c>
      <c r="Q17" s="33">
        <f t="shared" si="0"/>
        <v>98.231198983850746</v>
      </c>
      <c r="R17" s="31">
        <f t="shared" si="0"/>
        <v>97.389999999999986</v>
      </c>
      <c r="S17" s="31">
        <f t="shared" si="0"/>
        <v>97.31</v>
      </c>
      <c r="T17" s="31">
        <f t="shared" si="0"/>
        <v>97.35</v>
      </c>
      <c r="U17" s="33">
        <f t="shared" si="0"/>
        <v>95.74</v>
      </c>
      <c r="V17" s="62">
        <f>SUM(V6:V16)</f>
        <v>100.00000000000001</v>
      </c>
      <c r="W17" s="63">
        <f>SUM(W6:W16)</f>
        <v>100</v>
      </c>
      <c r="X17" s="65">
        <f>SUM(X6:X16)</f>
        <v>99.999999999999986</v>
      </c>
    </row>
    <row r="18" spans="1:24" x14ac:dyDescent="0.2">
      <c r="B18" s="16"/>
      <c r="C18" s="15"/>
      <c r="D18" s="15"/>
      <c r="E18" s="15"/>
      <c r="F18" s="15"/>
      <c r="G18" s="15"/>
      <c r="H18" s="15"/>
      <c r="I18" s="15"/>
      <c r="J18" s="15"/>
      <c r="K18" s="15"/>
      <c r="L18" s="16"/>
      <c r="R18" s="16"/>
      <c r="S18" s="16"/>
      <c r="T18" s="16"/>
      <c r="U18" s="16"/>
      <c r="V18" s="15">
        <f>V14+V15</f>
        <v>9.705042816365367</v>
      </c>
      <c r="W18" s="15">
        <f>W14+W15</f>
        <v>12.511499540018399</v>
      </c>
      <c r="X18" s="15">
        <f>X14+X15</f>
        <v>10.871602624179943</v>
      </c>
    </row>
    <row r="19" spans="1:24" x14ac:dyDescent="0.2">
      <c r="B19" s="16"/>
      <c r="C19" s="16"/>
      <c r="D19" s="16"/>
      <c r="E19" s="16"/>
      <c r="F19" s="16"/>
      <c r="G19" s="16"/>
      <c r="H19" s="16"/>
      <c r="I19" s="16"/>
      <c r="J19" s="16"/>
      <c r="K19" s="16"/>
      <c r="L19" s="16"/>
      <c r="R19" s="16"/>
      <c r="S19" s="16"/>
      <c r="T19" s="16"/>
      <c r="U19" s="16"/>
      <c r="V19" s="16"/>
      <c r="W19" s="16"/>
      <c r="X19" s="16"/>
    </row>
    <row r="20" spans="1:24" x14ac:dyDescent="0.2">
      <c r="A20" s="13" t="s">
        <v>337</v>
      </c>
      <c r="B20" s="16"/>
      <c r="C20" s="16"/>
      <c r="D20" s="16"/>
      <c r="E20" s="16"/>
      <c r="F20" s="16"/>
      <c r="G20" s="16"/>
      <c r="H20" s="16"/>
      <c r="I20" s="16"/>
      <c r="J20" s="16"/>
      <c r="K20" s="16"/>
      <c r="L20" s="16"/>
      <c r="R20" s="16"/>
      <c r="S20" s="16"/>
      <c r="T20" s="16"/>
      <c r="U20" s="16"/>
      <c r="V20" s="16"/>
      <c r="W20" s="16"/>
      <c r="X20" s="16"/>
    </row>
    <row r="21" spans="1:24" x14ac:dyDescent="0.2">
      <c r="A21" s="12" t="s">
        <v>216</v>
      </c>
      <c r="B21" s="40">
        <v>0</v>
      </c>
      <c r="C21" s="34">
        <v>0</v>
      </c>
      <c r="D21" s="34">
        <v>0</v>
      </c>
      <c r="E21" s="34">
        <v>0.48</v>
      </c>
      <c r="F21" s="34">
        <v>0</v>
      </c>
      <c r="G21" s="34">
        <v>2.12</v>
      </c>
      <c r="H21" s="34">
        <v>4.16</v>
      </c>
      <c r="I21" s="34">
        <v>0</v>
      </c>
      <c r="J21" s="34">
        <v>0</v>
      </c>
      <c r="K21" s="35">
        <v>11.51</v>
      </c>
      <c r="L21" s="41">
        <v>0.65</v>
      </c>
      <c r="M21" s="40">
        <v>0</v>
      </c>
      <c r="N21" s="34">
        <v>0</v>
      </c>
      <c r="O21" s="34">
        <v>0</v>
      </c>
      <c r="P21" s="34">
        <v>0</v>
      </c>
      <c r="Q21" s="35">
        <v>0</v>
      </c>
      <c r="R21" s="40">
        <v>0</v>
      </c>
      <c r="S21" s="34">
        <v>0</v>
      </c>
      <c r="T21" s="34">
        <v>0</v>
      </c>
      <c r="U21" s="35">
        <v>0</v>
      </c>
      <c r="V21" s="40">
        <v>6</v>
      </c>
      <c r="W21" s="34">
        <v>0</v>
      </c>
      <c r="X21" s="35">
        <v>0</v>
      </c>
    </row>
    <row r="22" spans="1:24" x14ac:dyDescent="0.2">
      <c r="A22" s="12" t="s">
        <v>217</v>
      </c>
      <c r="B22" s="42">
        <v>54.71</v>
      </c>
      <c r="C22" s="17">
        <v>54.38</v>
      </c>
      <c r="D22" s="17">
        <v>52.41</v>
      </c>
      <c r="E22" s="17">
        <v>50.4</v>
      </c>
      <c r="F22" s="17">
        <v>54.07</v>
      </c>
      <c r="G22" s="17">
        <v>52.39</v>
      </c>
      <c r="H22" s="17">
        <v>51.88</v>
      </c>
      <c r="I22" s="17">
        <v>54.03</v>
      </c>
      <c r="J22" s="17">
        <v>50.8</v>
      </c>
      <c r="K22" s="36">
        <v>45.87</v>
      </c>
      <c r="L22" s="43">
        <v>43.88</v>
      </c>
      <c r="M22" s="42">
        <v>59.63</v>
      </c>
      <c r="N22" s="17">
        <v>43.54</v>
      </c>
      <c r="O22" s="17">
        <v>61.05</v>
      </c>
      <c r="P22" s="17">
        <v>58.37</v>
      </c>
      <c r="Q22" s="36">
        <v>46.17</v>
      </c>
      <c r="R22" s="42">
        <v>61.28</v>
      </c>
      <c r="S22" s="17">
        <v>61.91</v>
      </c>
      <c r="T22" s="17">
        <v>61.88</v>
      </c>
      <c r="U22" s="36">
        <v>37.83</v>
      </c>
      <c r="V22" s="42">
        <v>55</v>
      </c>
      <c r="W22" s="17">
        <v>45</v>
      </c>
      <c r="X22" s="36">
        <v>40</v>
      </c>
    </row>
    <row r="23" spans="1:24" x14ac:dyDescent="0.2">
      <c r="A23" s="12" t="s">
        <v>218</v>
      </c>
      <c r="B23" s="42">
        <v>12.4</v>
      </c>
      <c r="C23" s="17">
        <v>13.79</v>
      </c>
      <c r="D23" s="17">
        <v>13.23</v>
      </c>
      <c r="E23" s="17">
        <v>12.39</v>
      </c>
      <c r="F23" s="17">
        <v>17.22</v>
      </c>
      <c r="G23" s="17">
        <v>12.53</v>
      </c>
      <c r="H23" s="17">
        <v>21.73</v>
      </c>
      <c r="I23" s="17">
        <v>13.88</v>
      </c>
      <c r="J23" s="17">
        <v>15.78</v>
      </c>
      <c r="K23" s="36">
        <v>28.2</v>
      </c>
      <c r="L23" s="43">
        <v>0.51</v>
      </c>
      <c r="M23" s="42">
        <v>1.42</v>
      </c>
      <c r="N23" s="17">
        <v>19.420000000000002</v>
      </c>
      <c r="O23" s="17">
        <v>1.55</v>
      </c>
      <c r="P23" s="17">
        <v>1.41</v>
      </c>
      <c r="Q23" s="36">
        <v>15.73</v>
      </c>
      <c r="R23" s="42">
        <v>4.0999999999999996</v>
      </c>
      <c r="S23" s="17">
        <v>3.77</v>
      </c>
      <c r="T23" s="17">
        <v>3.77</v>
      </c>
      <c r="U23" s="36">
        <v>5.63</v>
      </c>
      <c r="V23" s="42">
        <v>29</v>
      </c>
      <c r="W23" s="17">
        <v>45</v>
      </c>
      <c r="X23" s="36">
        <v>43</v>
      </c>
    </row>
    <row r="24" spans="1:24" x14ac:dyDescent="0.2">
      <c r="A24" s="12" t="s">
        <v>219</v>
      </c>
      <c r="B24" s="42">
        <v>0</v>
      </c>
      <c r="C24" s="17">
        <v>0</v>
      </c>
      <c r="D24" s="17">
        <v>0.51</v>
      </c>
      <c r="E24" s="17">
        <v>0</v>
      </c>
      <c r="F24" s="17">
        <v>0</v>
      </c>
      <c r="G24" s="17">
        <v>0</v>
      </c>
      <c r="H24" s="17">
        <v>0</v>
      </c>
      <c r="I24" s="17">
        <v>0</v>
      </c>
      <c r="J24" s="17">
        <v>0</v>
      </c>
      <c r="K24" s="36">
        <v>0</v>
      </c>
      <c r="L24" s="43">
        <v>0</v>
      </c>
      <c r="M24" s="42">
        <v>0</v>
      </c>
      <c r="N24" s="17">
        <v>0</v>
      </c>
      <c r="O24" s="17">
        <v>0</v>
      </c>
      <c r="P24" s="17">
        <v>0</v>
      </c>
      <c r="Q24" s="36">
        <v>0</v>
      </c>
      <c r="R24" s="42">
        <v>0</v>
      </c>
      <c r="S24" s="17">
        <v>0</v>
      </c>
      <c r="T24" s="17">
        <v>0</v>
      </c>
      <c r="U24" s="36">
        <v>0</v>
      </c>
      <c r="V24" s="42">
        <v>0</v>
      </c>
      <c r="W24" s="17">
        <v>0</v>
      </c>
      <c r="X24" s="36">
        <v>0</v>
      </c>
    </row>
    <row r="25" spans="1:24" x14ac:dyDescent="0.2">
      <c r="A25" s="12" t="s">
        <v>220</v>
      </c>
      <c r="B25" s="42">
        <v>0</v>
      </c>
      <c r="C25" s="17">
        <v>0</v>
      </c>
      <c r="D25" s="17">
        <v>0</v>
      </c>
      <c r="E25" s="17">
        <v>0</v>
      </c>
      <c r="F25" s="17">
        <v>0</v>
      </c>
      <c r="G25" s="17">
        <v>0</v>
      </c>
      <c r="H25" s="17">
        <v>0</v>
      </c>
      <c r="I25" s="17">
        <v>0</v>
      </c>
      <c r="J25" s="17">
        <v>0</v>
      </c>
      <c r="K25" s="36">
        <v>0</v>
      </c>
      <c r="L25" s="43">
        <v>0</v>
      </c>
      <c r="M25" s="42">
        <v>0</v>
      </c>
      <c r="N25" s="17">
        <v>0</v>
      </c>
      <c r="O25" s="17">
        <v>0</v>
      </c>
      <c r="P25" s="17">
        <v>0</v>
      </c>
      <c r="Q25" s="36">
        <v>0</v>
      </c>
      <c r="R25" s="42">
        <v>1.9</v>
      </c>
      <c r="S25" s="17">
        <v>1.75</v>
      </c>
      <c r="T25" s="17">
        <v>1.72</v>
      </c>
      <c r="U25" s="36">
        <v>3.61</v>
      </c>
      <c r="V25" s="42">
        <v>0</v>
      </c>
      <c r="W25" s="17">
        <v>0</v>
      </c>
      <c r="X25" s="36">
        <v>0</v>
      </c>
    </row>
    <row r="26" spans="1:24" x14ac:dyDescent="0.2">
      <c r="A26" s="12" t="s">
        <v>221</v>
      </c>
      <c r="B26" s="42">
        <v>1.49</v>
      </c>
      <c r="C26" s="17">
        <v>5.96</v>
      </c>
      <c r="D26" s="17">
        <v>7.7</v>
      </c>
      <c r="E26" s="17">
        <v>8.59</v>
      </c>
      <c r="F26" s="17">
        <v>5.69</v>
      </c>
      <c r="G26" s="17">
        <v>5.79</v>
      </c>
      <c r="H26" s="17">
        <v>3.38</v>
      </c>
      <c r="I26" s="17">
        <v>5.49</v>
      </c>
      <c r="J26" s="17">
        <v>7.14</v>
      </c>
      <c r="K26" s="36">
        <v>4.92</v>
      </c>
      <c r="L26" s="43">
        <v>17.829999999999998</v>
      </c>
      <c r="M26" s="42">
        <v>0.77</v>
      </c>
      <c r="N26" s="17">
        <v>3.83</v>
      </c>
      <c r="O26" s="17">
        <v>1.1200000000000001</v>
      </c>
      <c r="P26" s="17">
        <v>1.31</v>
      </c>
      <c r="Q26" s="36">
        <v>7.08</v>
      </c>
      <c r="R26" s="42">
        <v>0</v>
      </c>
      <c r="S26" s="17">
        <v>0</v>
      </c>
      <c r="T26" s="17">
        <v>0</v>
      </c>
      <c r="U26" s="36">
        <v>0</v>
      </c>
      <c r="V26" s="42">
        <v>1</v>
      </c>
      <c r="W26" s="17">
        <v>3</v>
      </c>
      <c r="X26" s="36">
        <v>5</v>
      </c>
    </row>
    <row r="27" spans="1:24" x14ac:dyDescent="0.2">
      <c r="A27" s="12" t="s">
        <v>222</v>
      </c>
      <c r="B27" s="42">
        <v>4.92</v>
      </c>
      <c r="C27" s="17">
        <v>2.4300000000000002</v>
      </c>
      <c r="D27" s="17">
        <v>0</v>
      </c>
      <c r="E27" s="17">
        <v>14.38</v>
      </c>
      <c r="F27" s="17">
        <v>11.68</v>
      </c>
      <c r="G27" s="17">
        <v>11.39</v>
      </c>
      <c r="H27" s="17">
        <v>14.46</v>
      </c>
      <c r="I27" s="17">
        <v>7.6</v>
      </c>
      <c r="J27" s="17">
        <v>17.899999999999999</v>
      </c>
      <c r="K27" s="36">
        <v>6.62</v>
      </c>
      <c r="L27" s="43">
        <v>32.68</v>
      </c>
      <c r="M27" s="42">
        <v>14.66</v>
      </c>
      <c r="N27" s="17">
        <v>26.43</v>
      </c>
      <c r="O27" s="17">
        <v>17.91</v>
      </c>
      <c r="P27" s="17">
        <v>17.309999999999999</v>
      </c>
      <c r="Q27" s="36">
        <v>14.52</v>
      </c>
      <c r="R27" s="42">
        <v>2.69</v>
      </c>
      <c r="S27" s="17">
        <v>2.1800000000000002</v>
      </c>
      <c r="T27" s="17">
        <v>2.33</v>
      </c>
      <c r="U27" s="36">
        <v>29.76</v>
      </c>
      <c r="V27" s="42">
        <v>10</v>
      </c>
      <c r="W27" s="17">
        <v>0</v>
      </c>
      <c r="X27" s="36">
        <v>8</v>
      </c>
    </row>
    <row r="28" spans="1:24" x14ac:dyDescent="0.2">
      <c r="A28" s="12" t="s">
        <v>223</v>
      </c>
      <c r="B28" s="42">
        <v>15.48</v>
      </c>
      <c r="C28" s="17">
        <v>12.66</v>
      </c>
      <c r="D28" s="17">
        <v>15.91</v>
      </c>
      <c r="E28" s="17">
        <v>0</v>
      </c>
      <c r="F28" s="17">
        <v>4.62</v>
      </c>
      <c r="G28" s="17">
        <v>0</v>
      </c>
      <c r="H28" s="17">
        <v>0</v>
      </c>
      <c r="I28" s="17">
        <v>9.99</v>
      </c>
      <c r="J28" s="17">
        <v>0.62</v>
      </c>
      <c r="K28" s="36">
        <v>0</v>
      </c>
      <c r="L28" s="43">
        <v>0</v>
      </c>
      <c r="M28" s="42">
        <v>12.17</v>
      </c>
      <c r="N28" s="17">
        <v>3.54</v>
      </c>
      <c r="O28" s="17">
        <v>14.13</v>
      </c>
      <c r="P28" s="17">
        <v>11.25</v>
      </c>
      <c r="Q28" s="36">
        <v>12.64</v>
      </c>
      <c r="R28" s="42">
        <v>15.21</v>
      </c>
      <c r="S28" s="17">
        <v>15.28</v>
      </c>
      <c r="T28" s="17">
        <v>15.27</v>
      </c>
      <c r="U28" s="36">
        <v>9.48</v>
      </c>
      <c r="V28" s="42">
        <v>0</v>
      </c>
      <c r="W28" s="17">
        <v>8</v>
      </c>
      <c r="X28" s="36">
        <v>3</v>
      </c>
    </row>
    <row r="29" spans="1:24" x14ac:dyDescent="0.2">
      <c r="A29" s="12" t="s">
        <v>224</v>
      </c>
      <c r="B29" s="42">
        <v>4.03</v>
      </c>
      <c r="C29" s="17">
        <v>3.79</v>
      </c>
      <c r="D29" s="17">
        <v>4</v>
      </c>
      <c r="E29" s="17">
        <v>4.26</v>
      </c>
      <c r="F29" s="17">
        <v>2.76</v>
      </c>
      <c r="G29" s="17">
        <v>3.98</v>
      </c>
      <c r="H29" s="17">
        <v>1.75</v>
      </c>
      <c r="I29" s="17">
        <v>3.58</v>
      </c>
      <c r="J29" s="17">
        <v>3.24</v>
      </c>
      <c r="K29" s="36">
        <v>0.92</v>
      </c>
      <c r="L29" s="43">
        <v>1.5</v>
      </c>
      <c r="M29" s="42">
        <v>4.93</v>
      </c>
      <c r="N29" s="17">
        <v>1.45</v>
      </c>
      <c r="O29" s="17">
        <v>2.19</v>
      </c>
      <c r="P29" s="17">
        <v>2.74</v>
      </c>
      <c r="Q29" s="36">
        <v>0.43</v>
      </c>
      <c r="R29" s="42">
        <v>3.2</v>
      </c>
      <c r="S29" s="17">
        <v>3.71</v>
      </c>
      <c r="T29" s="17">
        <v>3.67</v>
      </c>
      <c r="U29" s="36">
        <v>2.92</v>
      </c>
      <c r="V29" s="42">
        <v>0</v>
      </c>
      <c r="W29" s="17">
        <v>2</v>
      </c>
      <c r="X29" s="36">
        <v>1.2</v>
      </c>
    </row>
    <row r="30" spans="1:24" x14ac:dyDescent="0.2">
      <c r="A30" s="12" t="s">
        <v>225</v>
      </c>
      <c r="B30" s="42">
        <v>1.0900000000000001</v>
      </c>
      <c r="C30" s="17">
        <v>2.14</v>
      </c>
      <c r="D30" s="17">
        <v>1.0900000000000001</v>
      </c>
      <c r="E30" s="17">
        <v>4.5</v>
      </c>
      <c r="F30" s="17">
        <v>0.89</v>
      </c>
      <c r="G30" s="17">
        <v>6.53</v>
      </c>
      <c r="H30" s="17">
        <v>1.06</v>
      </c>
      <c r="I30" s="17">
        <v>1.04</v>
      </c>
      <c r="J30" s="17">
        <v>1.08</v>
      </c>
      <c r="K30" s="36">
        <v>1.52</v>
      </c>
      <c r="L30" s="43">
        <v>0</v>
      </c>
      <c r="M30" s="42">
        <v>0</v>
      </c>
      <c r="N30" s="17">
        <v>0</v>
      </c>
      <c r="O30" s="17">
        <v>0</v>
      </c>
      <c r="P30" s="17">
        <v>0</v>
      </c>
      <c r="Q30" s="36">
        <v>0</v>
      </c>
      <c r="R30" s="42">
        <v>0</v>
      </c>
      <c r="S30" s="17">
        <v>0</v>
      </c>
      <c r="T30" s="17">
        <v>0</v>
      </c>
      <c r="U30" s="36">
        <v>0</v>
      </c>
      <c r="V30" s="42">
        <v>0</v>
      </c>
      <c r="W30" s="17">
        <v>0</v>
      </c>
      <c r="X30" s="36">
        <v>0</v>
      </c>
    </row>
    <row r="31" spans="1:24" x14ac:dyDescent="0.2">
      <c r="A31" s="12" t="s">
        <v>226</v>
      </c>
      <c r="B31" s="44">
        <v>5.88</v>
      </c>
      <c r="C31" s="37">
        <v>4.8499999999999996</v>
      </c>
      <c r="D31" s="37">
        <v>5.14</v>
      </c>
      <c r="E31" s="37">
        <v>5</v>
      </c>
      <c r="F31" s="37">
        <v>3.08</v>
      </c>
      <c r="G31" s="37">
        <v>5.28</v>
      </c>
      <c r="H31" s="37">
        <v>1.57</v>
      </c>
      <c r="I31" s="37">
        <v>4.4000000000000004</v>
      </c>
      <c r="J31" s="37">
        <v>3.44</v>
      </c>
      <c r="K31" s="38">
        <v>0.45</v>
      </c>
      <c r="L31" s="45">
        <v>2.95</v>
      </c>
      <c r="M31" s="44">
        <v>6.42</v>
      </c>
      <c r="N31" s="37">
        <v>1.79</v>
      </c>
      <c r="O31" s="37">
        <v>2.04</v>
      </c>
      <c r="P31" s="37">
        <v>7.61</v>
      </c>
      <c r="Q31" s="38">
        <v>3.43</v>
      </c>
      <c r="R31" s="44">
        <v>11.61</v>
      </c>
      <c r="S31" s="37">
        <v>11.4</v>
      </c>
      <c r="T31" s="37">
        <v>11.36</v>
      </c>
      <c r="U31" s="38">
        <v>10.77</v>
      </c>
      <c r="V31" s="44">
        <v>0</v>
      </c>
      <c r="W31" s="37">
        <v>0</v>
      </c>
      <c r="X31" s="38">
        <v>0</v>
      </c>
    </row>
    <row r="32" spans="1:24" x14ac:dyDescent="0.2">
      <c r="A32" s="46" t="s">
        <v>378</v>
      </c>
    </row>
    <row r="33" spans="1:1" x14ac:dyDescent="0.2">
      <c r="A33" s="46" t="s">
        <v>382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I127"/>
  <sheetViews>
    <sheetView workbookViewId="0"/>
  </sheetViews>
  <sheetFormatPr baseColWidth="10" defaultColWidth="8.83203125" defaultRowHeight="16" x14ac:dyDescent="0.2"/>
  <cols>
    <col min="1" max="1" width="15.33203125" style="125" customWidth="1"/>
    <col min="2" max="2" width="11.33203125" style="125" bestFit="1" customWidth="1"/>
    <col min="3" max="3" width="9" style="125" customWidth="1"/>
    <col min="4" max="6" width="10" style="125" bestFit="1" customWidth="1"/>
    <col min="7" max="7" width="11" style="125" bestFit="1" customWidth="1"/>
    <col min="8" max="16384" width="8.83203125" style="125"/>
  </cols>
  <sheetData>
    <row r="1" spans="1:9" x14ac:dyDescent="0.2">
      <c r="A1" s="128" t="s">
        <v>408</v>
      </c>
    </row>
    <row r="2" spans="1:9" x14ac:dyDescent="0.2">
      <c r="A2" s="128" t="s">
        <v>409</v>
      </c>
    </row>
    <row r="3" spans="1:9" x14ac:dyDescent="0.2">
      <c r="A3" s="125" t="s">
        <v>397</v>
      </c>
    </row>
    <row r="4" spans="1:9" x14ac:dyDescent="0.2">
      <c r="A4" s="126"/>
      <c r="B4" s="126" t="s">
        <v>291</v>
      </c>
      <c r="C4" s="126" t="s">
        <v>239</v>
      </c>
      <c r="D4" s="126" t="s">
        <v>279</v>
      </c>
      <c r="E4" s="126" t="s">
        <v>236</v>
      </c>
      <c r="F4" s="126" t="s">
        <v>234</v>
      </c>
      <c r="G4" s="126" t="s">
        <v>233</v>
      </c>
    </row>
    <row r="5" spans="1:9" x14ac:dyDescent="0.2">
      <c r="A5" s="126" t="s">
        <v>322</v>
      </c>
      <c r="B5" s="126" t="s">
        <v>316</v>
      </c>
      <c r="C5" s="126" t="s">
        <v>317</v>
      </c>
      <c r="D5" s="126" t="s">
        <v>318</v>
      </c>
      <c r="E5" s="126" t="s">
        <v>321</v>
      </c>
      <c r="F5" s="126" t="s">
        <v>319</v>
      </c>
      <c r="G5" s="126" t="s">
        <v>320</v>
      </c>
      <c r="I5" s="126"/>
    </row>
    <row r="6" spans="1:9" x14ac:dyDescent="0.2">
      <c r="A6" s="125">
        <v>10</v>
      </c>
      <c r="B6" s="125">
        <v>2.97</v>
      </c>
      <c r="C6" s="125">
        <v>0</v>
      </c>
      <c r="D6" s="125">
        <v>0.53</v>
      </c>
      <c r="E6" s="125">
        <v>2.4900000000000002</v>
      </c>
      <c r="F6" s="125">
        <v>7.35</v>
      </c>
      <c r="G6" s="125">
        <v>2.2400000000000002</v>
      </c>
    </row>
    <row r="7" spans="1:9" x14ac:dyDescent="0.2">
      <c r="A7" s="125">
        <v>20</v>
      </c>
      <c r="B7" s="125">
        <v>1.86</v>
      </c>
      <c r="C7" s="125">
        <v>5.95</v>
      </c>
      <c r="D7" s="125">
        <v>0.79</v>
      </c>
      <c r="E7" s="125">
        <v>2.1800000000000002</v>
      </c>
      <c r="F7" s="125">
        <v>8.51</v>
      </c>
      <c r="G7" s="125">
        <v>3.8</v>
      </c>
    </row>
    <row r="8" spans="1:9" x14ac:dyDescent="0.2">
      <c r="A8" s="125">
        <v>30</v>
      </c>
      <c r="B8" s="125">
        <v>0.78</v>
      </c>
      <c r="C8" s="125">
        <v>5.19</v>
      </c>
      <c r="D8" s="125">
        <v>2.04</v>
      </c>
      <c r="E8" s="125">
        <v>3.34</v>
      </c>
      <c r="F8" s="125">
        <v>11.06</v>
      </c>
      <c r="G8" s="125">
        <v>2.58</v>
      </c>
    </row>
    <row r="9" spans="1:9" x14ac:dyDescent="0.2">
      <c r="A9" s="125">
        <v>40</v>
      </c>
      <c r="B9" s="125">
        <v>0.08</v>
      </c>
      <c r="C9" s="125">
        <v>7.53</v>
      </c>
      <c r="D9" s="125">
        <v>2.44</v>
      </c>
      <c r="E9" s="125">
        <v>2.91</v>
      </c>
      <c r="F9" s="125">
        <v>9.6300000000000008</v>
      </c>
      <c r="G9" s="125">
        <v>3.32</v>
      </c>
    </row>
    <row r="10" spans="1:9" x14ac:dyDescent="0.2">
      <c r="A10" s="125">
        <v>50</v>
      </c>
      <c r="B10" s="125">
        <v>0</v>
      </c>
      <c r="C10" s="125">
        <v>8.3000000000000007</v>
      </c>
      <c r="D10" s="125">
        <v>2.95</v>
      </c>
      <c r="E10" s="125">
        <v>3.03</v>
      </c>
      <c r="F10" s="125">
        <v>8.01</v>
      </c>
      <c r="G10" s="125">
        <v>3.33</v>
      </c>
    </row>
    <row r="11" spans="1:9" x14ac:dyDescent="0.2">
      <c r="A11" s="125">
        <v>60</v>
      </c>
      <c r="B11" s="125">
        <v>7.0000000000000007E-2</v>
      </c>
      <c r="C11" s="125">
        <v>12.93</v>
      </c>
      <c r="D11" s="125">
        <v>3.71</v>
      </c>
      <c r="E11" s="125">
        <v>2.02</v>
      </c>
      <c r="F11" s="125">
        <v>8.73</v>
      </c>
      <c r="G11" s="125">
        <v>4.45</v>
      </c>
    </row>
    <row r="12" spans="1:9" x14ac:dyDescent="0.2">
      <c r="A12" s="125">
        <v>70</v>
      </c>
      <c r="B12" s="125">
        <v>0.08</v>
      </c>
      <c r="C12" s="125">
        <v>17.600000000000001</v>
      </c>
      <c r="D12" s="125">
        <v>3.47</v>
      </c>
      <c r="E12" s="125">
        <v>2.0699999999999998</v>
      </c>
      <c r="F12" s="125">
        <v>6.33</v>
      </c>
      <c r="G12" s="125">
        <v>4.66</v>
      </c>
    </row>
    <row r="13" spans="1:9" x14ac:dyDescent="0.2">
      <c r="A13" s="125">
        <v>80</v>
      </c>
      <c r="B13" s="125">
        <v>0</v>
      </c>
      <c r="C13" s="125">
        <v>8.27</v>
      </c>
      <c r="D13" s="125">
        <v>2.89</v>
      </c>
      <c r="E13" s="125">
        <v>1.01</v>
      </c>
      <c r="F13" s="125">
        <v>5</v>
      </c>
      <c r="G13" s="125">
        <v>4.1100000000000003</v>
      </c>
    </row>
    <row r="14" spans="1:9" x14ac:dyDescent="0.2">
      <c r="A14" s="125">
        <v>90</v>
      </c>
      <c r="B14" s="125">
        <v>0</v>
      </c>
      <c r="C14" s="125">
        <v>0.77</v>
      </c>
      <c r="D14" s="125">
        <v>2.88</v>
      </c>
      <c r="E14" s="125">
        <v>1.72</v>
      </c>
      <c r="F14" s="125">
        <v>5.5</v>
      </c>
      <c r="G14" s="125">
        <v>3.63</v>
      </c>
    </row>
    <row r="15" spans="1:9" x14ac:dyDescent="0.2">
      <c r="A15" s="125">
        <v>100</v>
      </c>
      <c r="B15" s="125">
        <v>0</v>
      </c>
      <c r="C15" s="125">
        <v>0.73</v>
      </c>
      <c r="D15" s="125">
        <v>2.13</v>
      </c>
      <c r="E15" s="125">
        <v>1.06</v>
      </c>
      <c r="F15" s="125">
        <v>4.51</v>
      </c>
      <c r="G15" s="125">
        <v>2.92</v>
      </c>
    </row>
    <row r="16" spans="1:9" x14ac:dyDescent="0.2">
      <c r="A16" s="125">
        <v>110</v>
      </c>
      <c r="B16" s="125">
        <v>0</v>
      </c>
      <c r="C16" s="125">
        <v>0</v>
      </c>
      <c r="D16" s="125">
        <v>2.09</v>
      </c>
      <c r="E16" s="125">
        <v>1.04</v>
      </c>
      <c r="F16" s="125">
        <v>8.6300000000000008</v>
      </c>
      <c r="G16" s="125">
        <v>3.06</v>
      </c>
    </row>
    <row r="17" spans="1:7" x14ac:dyDescent="0.2">
      <c r="A17" s="125">
        <v>120</v>
      </c>
      <c r="B17" s="125">
        <v>0.48</v>
      </c>
      <c r="C17" s="125">
        <v>0</v>
      </c>
      <c r="D17" s="125">
        <v>2.4700000000000002</v>
      </c>
      <c r="E17" s="125">
        <v>0.56000000000000005</v>
      </c>
      <c r="F17" s="125">
        <v>6.29</v>
      </c>
      <c r="G17" s="125">
        <v>3.85</v>
      </c>
    </row>
    <row r="18" spans="1:7" x14ac:dyDescent="0.2">
      <c r="A18" s="125">
        <v>130</v>
      </c>
      <c r="B18" s="125">
        <v>0.11</v>
      </c>
      <c r="C18" s="125">
        <v>0</v>
      </c>
      <c r="D18" s="125">
        <v>2.2000000000000002</v>
      </c>
      <c r="E18" s="125">
        <v>1.1000000000000001</v>
      </c>
      <c r="F18" s="125">
        <v>4.93</v>
      </c>
      <c r="G18" s="125">
        <v>3.23</v>
      </c>
    </row>
    <row r="19" spans="1:7" x14ac:dyDescent="0.2">
      <c r="A19" s="125">
        <v>140</v>
      </c>
      <c r="B19" s="125">
        <v>0.24</v>
      </c>
      <c r="C19" s="125">
        <v>0</v>
      </c>
      <c r="D19" s="125">
        <v>1.61</v>
      </c>
      <c r="E19" s="125">
        <v>0.74</v>
      </c>
      <c r="F19" s="125">
        <v>3.9</v>
      </c>
      <c r="G19" s="125">
        <v>2.0099999999999998</v>
      </c>
    </row>
    <row r="20" spans="1:7" x14ac:dyDescent="0.2">
      <c r="A20" s="125">
        <v>150</v>
      </c>
      <c r="B20" s="125">
        <v>0</v>
      </c>
      <c r="C20" s="125">
        <v>0</v>
      </c>
      <c r="D20" s="125">
        <v>2.5</v>
      </c>
      <c r="E20" s="125">
        <v>0.51</v>
      </c>
      <c r="F20" s="125">
        <v>6.01</v>
      </c>
      <c r="G20" s="125">
        <v>1.47</v>
      </c>
    </row>
    <row r="21" spans="1:7" x14ac:dyDescent="0.2">
      <c r="A21" s="125">
        <v>160</v>
      </c>
      <c r="B21" s="125">
        <v>0</v>
      </c>
      <c r="C21" s="125">
        <v>0</v>
      </c>
      <c r="D21" s="125">
        <v>2.09</v>
      </c>
      <c r="E21" s="125">
        <v>0.23</v>
      </c>
      <c r="F21" s="125">
        <v>5.21</v>
      </c>
      <c r="G21" s="125">
        <v>1.82</v>
      </c>
    </row>
    <row r="22" spans="1:7" x14ac:dyDescent="0.2">
      <c r="A22" s="125">
        <v>170</v>
      </c>
      <c r="B22" s="125">
        <v>0</v>
      </c>
      <c r="C22" s="125">
        <v>0</v>
      </c>
      <c r="D22" s="125">
        <v>2.65</v>
      </c>
      <c r="E22" s="125">
        <v>0.28000000000000003</v>
      </c>
      <c r="F22" s="125">
        <v>4.71</v>
      </c>
      <c r="G22" s="125">
        <v>3.46</v>
      </c>
    </row>
    <row r="23" spans="1:7" x14ac:dyDescent="0.2">
      <c r="A23" s="125">
        <v>180</v>
      </c>
      <c r="B23" s="125">
        <v>0.01</v>
      </c>
      <c r="C23" s="125">
        <v>0</v>
      </c>
      <c r="D23" s="125">
        <v>3.06</v>
      </c>
      <c r="E23" s="125">
        <v>0.1</v>
      </c>
      <c r="F23" s="125">
        <v>3.93</v>
      </c>
      <c r="G23" s="125">
        <v>4.0199999999999996</v>
      </c>
    </row>
    <row r="24" spans="1:7" x14ac:dyDescent="0.2">
      <c r="A24" s="125">
        <v>190</v>
      </c>
      <c r="B24" s="125">
        <v>0.01</v>
      </c>
      <c r="C24" s="125">
        <v>0.08</v>
      </c>
      <c r="D24" s="125">
        <v>3.42</v>
      </c>
      <c r="E24" s="125">
        <v>0.27</v>
      </c>
      <c r="F24" s="125">
        <v>2.94</v>
      </c>
      <c r="G24" s="125">
        <v>2.16</v>
      </c>
    </row>
    <row r="25" spans="1:7" x14ac:dyDescent="0.2">
      <c r="A25" s="125">
        <v>200</v>
      </c>
      <c r="B25" s="125">
        <v>0</v>
      </c>
      <c r="C25" s="125">
        <v>0.19</v>
      </c>
      <c r="D25" s="125">
        <v>2.02</v>
      </c>
      <c r="E25" s="125">
        <v>0.27</v>
      </c>
      <c r="F25" s="125">
        <v>1.81</v>
      </c>
      <c r="G25" s="125">
        <v>3.12</v>
      </c>
    </row>
    <row r="26" spans="1:7" x14ac:dyDescent="0.2">
      <c r="A26" s="125">
        <v>210</v>
      </c>
      <c r="B26" s="125">
        <v>0</v>
      </c>
      <c r="C26" s="125">
        <v>0</v>
      </c>
      <c r="D26" s="125">
        <v>1.96</v>
      </c>
      <c r="E26" s="125">
        <v>0.22</v>
      </c>
      <c r="F26" s="125">
        <v>2.14</v>
      </c>
      <c r="G26" s="125">
        <v>2.74</v>
      </c>
    </row>
    <row r="27" spans="1:7" x14ac:dyDescent="0.2">
      <c r="A27" s="125">
        <v>220</v>
      </c>
      <c r="B27" s="125">
        <v>0</v>
      </c>
      <c r="C27" s="125">
        <v>0</v>
      </c>
      <c r="D27" s="125">
        <v>1.77</v>
      </c>
      <c r="E27" s="125">
        <v>0.3</v>
      </c>
      <c r="F27" s="125">
        <v>3.89</v>
      </c>
      <c r="G27" s="125">
        <v>2.04</v>
      </c>
    </row>
    <row r="28" spans="1:7" x14ac:dyDescent="0.2">
      <c r="A28" s="125">
        <v>230</v>
      </c>
      <c r="B28" s="125">
        <v>0</v>
      </c>
      <c r="C28" s="125">
        <v>0</v>
      </c>
      <c r="D28" s="125">
        <v>2.19</v>
      </c>
      <c r="E28" s="125">
        <v>0.44</v>
      </c>
      <c r="F28" s="125">
        <v>2.81</v>
      </c>
      <c r="G28" s="125">
        <v>1.92</v>
      </c>
    </row>
    <row r="29" spans="1:7" x14ac:dyDescent="0.2">
      <c r="A29" s="125">
        <v>240</v>
      </c>
      <c r="B29" s="125">
        <v>0.01</v>
      </c>
      <c r="C29" s="125">
        <v>0.11</v>
      </c>
      <c r="D29" s="125">
        <v>2.29</v>
      </c>
      <c r="E29" s="125">
        <v>0.69</v>
      </c>
      <c r="F29" s="125">
        <v>3.32</v>
      </c>
      <c r="G29" s="125">
        <v>2.56</v>
      </c>
    </row>
    <row r="30" spans="1:7" x14ac:dyDescent="0.2">
      <c r="A30" s="125">
        <v>250</v>
      </c>
      <c r="B30" s="125">
        <v>0</v>
      </c>
      <c r="C30" s="125">
        <v>0.14000000000000001</v>
      </c>
      <c r="D30" s="125">
        <v>1.5</v>
      </c>
      <c r="E30" s="125">
        <v>0.86</v>
      </c>
      <c r="F30" s="125">
        <v>3.99</v>
      </c>
      <c r="G30" s="125">
        <v>2.65</v>
      </c>
    </row>
    <row r="31" spans="1:7" x14ac:dyDescent="0.2">
      <c r="A31" s="125">
        <v>260</v>
      </c>
      <c r="B31" s="125">
        <v>0.01</v>
      </c>
      <c r="C31" s="125">
        <v>7.0000000000000007E-2</v>
      </c>
      <c r="D31" s="125">
        <v>1.9</v>
      </c>
      <c r="E31" s="125">
        <v>0.28000000000000003</v>
      </c>
      <c r="F31" s="125">
        <v>2.0499999999999998</v>
      </c>
      <c r="G31" s="125">
        <v>1.29</v>
      </c>
    </row>
    <row r="32" spans="1:7" x14ac:dyDescent="0.2">
      <c r="A32" s="125">
        <v>270</v>
      </c>
      <c r="B32" s="125">
        <v>0</v>
      </c>
      <c r="C32" s="125">
        <v>0</v>
      </c>
      <c r="D32" s="125">
        <v>1.49</v>
      </c>
      <c r="E32" s="125">
        <v>0.41</v>
      </c>
      <c r="F32" s="125">
        <v>2.46</v>
      </c>
      <c r="G32" s="125">
        <v>1.0900000000000001</v>
      </c>
    </row>
    <row r="33" spans="1:7" x14ac:dyDescent="0.2">
      <c r="A33" s="125">
        <v>280</v>
      </c>
      <c r="B33" s="125">
        <v>0</v>
      </c>
      <c r="C33" s="125">
        <v>0.02</v>
      </c>
      <c r="D33" s="125">
        <v>1.25</v>
      </c>
      <c r="E33" s="125">
        <v>0.18</v>
      </c>
      <c r="F33" s="125">
        <v>5.0599999999999996</v>
      </c>
      <c r="G33" s="125">
        <v>2.36</v>
      </c>
    </row>
    <row r="34" spans="1:7" x14ac:dyDescent="0.2">
      <c r="A34" s="125">
        <v>290</v>
      </c>
      <c r="B34" s="125">
        <v>0</v>
      </c>
      <c r="C34" s="125">
        <v>0.57999999999999996</v>
      </c>
      <c r="D34" s="125">
        <v>1.42</v>
      </c>
      <c r="E34" s="125">
        <v>0.19</v>
      </c>
      <c r="F34" s="125">
        <v>4.13</v>
      </c>
      <c r="G34" s="125">
        <v>2.66</v>
      </c>
    </row>
    <row r="35" spans="1:7" x14ac:dyDescent="0.2">
      <c r="A35" s="125">
        <v>300</v>
      </c>
      <c r="B35" s="125">
        <v>0</v>
      </c>
      <c r="C35" s="125">
        <v>1.36</v>
      </c>
      <c r="D35" s="125">
        <v>0.85</v>
      </c>
      <c r="E35" s="125">
        <v>0.24</v>
      </c>
      <c r="F35" s="125">
        <v>3.26</v>
      </c>
      <c r="G35" s="125">
        <v>1.26</v>
      </c>
    </row>
    <row r="36" spans="1:7" x14ac:dyDescent="0.2">
      <c r="A36" s="125">
        <v>310</v>
      </c>
      <c r="B36" s="125">
        <v>0</v>
      </c>
      <c r="C36" s="125">
        <v>1.4</v>
      </c>
      <c r="D36" s="125">
        <v>1.19</v>
      </c>
      <c r="E36" s="125">
        <v>0.66</v>
      </c>
      <c r="F36" s="125">
        <v>3.3</v>
      </c>
      <c r="G36" s="125">
        <v>1.55</v>
      </c>
    </row>
    <row r="37" spans="1:7" x14ac:dyDescent="0.2">
      <c r="A37" s="125">
        <v>320</v>
      </c>
      <c r="B37" s="125">
        <v>0</v>
      </c>
      <c r="C37" s="125">
        <v>0.33</v>
      </c>
      <c r="D37" s="125">
        <v>0.84</v>
      </c>
      <c r="E37" s="125">
        <v>0.17</v>
      </c>
      <c r="F37" s="125">
        <v>3.99</v>
      </c>
      <c r="G37" s="125">
        <v>1.1299999999999999</v>
      </c>
    </row>
    <row r="38" spans="1:7" x14ac:dyDescent="0.2">
      <c r="A38" s="125">
        <v>330</v>
      </c>
      <c r="B38" s="125">
        <v>0</v>
      </c>
      <c r="C38" s="125">
        <v>0.08</v>
      </c>
      <c r="D38" s="125">
        <v>2.02</v>
      </c>
      <c r="E38" s="125">
        <v>0.48</v>
      </c>
      <c r="F38" s="125">
        <v>3.25</v>
      </c>
      <c r="G38" s="125">
        <v>0.95</v>
      </c>
    </row>
    <row r="39" spans="1:7" x14ac:dyDescent="0.2">
      <c r="A39" s="125">
        <v>340</v>
      </c>
      <c r="B39" s="125">
        <v>0</v>
      </c>
      <c r="C39" s="125">
        <v>0.03</v>
      </c>
      <c r="D39" s="125">
        <v>1.9</v>
      </c>
      <c r="E39" s="125">
        <v>0.53</v>
      </c>
      <c r="F39" s="125">
        <v>2.59</v>
      </c>
      <c r="G39" s="125">
        <v>1.04</v>
      </c>
    </row>
    <row r="40" spans="1:7" x14ac:dyDescent="0.2">
      <c r="A40" s="125">
        <v>350</v>
      </c>
      <c r="B40" s="125">
        <v>0</v>
      </c>
      <c r="C40" s="125">
        <v>0.14000000000000001</v>
      </c>
      <c r="D40" s="125">
        <v>0.83</v>
      </c>
      <c r="E40" s="125">
        <v>0.33</v>
      </c>
      <c r="F40" s="125">
        <v>3.34</v>
      </c>
      <c r="G40" s="125">
        <v>0.69</v>
      </c>
    </row>
    <row r="41" spans="1:7" x14ac:dyDescent="0.2">
      <c r="A41" s="125">
        <v>360</v>
      </c>
      <c r="B41" s="125">
        <v>0</v>
      </c>
      <c r="C41" s="125">
        <v>0.28999999999999998</v>
      </c>
      <c r="D41" s="125">
        <v>1.03</v>
      </c>
      <c r="E41" s="125">
        <v>0.05</v>
      </c>
      <c r="F41" s="125">
        <v>3.59</v>
      </c>
      <c r="G41" s="125">
        <v>0.74</v>
      </c>
    </row>
    <row r="42" spans="1:7" x14ac:dyDescent="0.2">
      <c r="A42" s="125">
        <v>370</v>
      </c>
      <c r="B42" s="125">
        <v>0</v>
      </c>
      <c r="C42" s="125">
        <v>1.39</v>
      </c>
      <c r="D42" s="125">
        <v>1.1200000000000001</v>
      </c>
      <c r="E42" s="125">
        <v>0.12</v>
      </c>
      <c r="F42" s="125">
        <v>2.69</v>
      </c>
      <c r="G42" s="125">
        <v>1.49</v>
      </c>
    </row>
    <row r="43" spans="1:7" x14ac:dyDescent="0.2">
      <c r="A43" s="125">
        <v>380</v>
      </c>
      <c r="B43" s="125">
        <v>0</v>
      </c>
      <c r="C43" s="125">
        <v>0.08</v>
      </c>
      <c r="D43" s="125">
        <v>1.23</v>
      </c>
      <c r="E43" s="125">
        <v>0.59</v>
      </c>
      <c r="F43" s="125">
        <v>4.5</v>
      </c>
      <c r="G43" s="125">
        <v>1.75</v>
      </c>
    </row>
    <row r="44" spans="1:7" x14ac:dyDescent="0.2">
      <c r="A44" s="125">
        <v>390</v>
      </c>
      <c r="B44" s="125">
        <v>0</v>
      </c>
      <c r="C44" s="125">
        <v>0.4</v>
      </c>
      <c r="D44" s="125">
        <v>2.79</v>
      </c>
      <c r="E44" s="125">
        <v>0.88</v>
      </c>
      <c r="F44" s="125">
        <v>3.74</v>
      </c>
      <c r="G44" s="125">
        <v>2</v>
      </c>
    </row>
    <row r="45" spans="1:7" x14ac:dyDescent="0.2">
      <c r="A45" s="125">
        <v>400</v>
      </c>
      <c r="B45" s="125">
        <v>0.11</v>
      </c>
      <c r="C45" s="125">
        <v>0.14000000000000001</v>
      </c>
      <c r="D45" s="125">
        <v>2.74</v>
      </c>
      <c r="E45" s="125">
        <v>0.46</v>
      </c>
      <c r="F45" s="125">
        <v>2.44</v>
      </c>
      <c r="G45" s="125">
        <v>2.85</v>
      </c>
    </row>
    <row r="46" spans="1:7" x14ac:dyDescent="0.2">
      <c r="A46" s="125">
        <v>410</v>
      </c>
      <c r="B46" s="125">
        <v>0.16</v>
      </c>
      <c r="C46" s="125">
        <v>0</v>
      </c>
      <c r="D46" s="125">
        <v>2.67</v>
      </c>
      <c r="E46" s="125">
        <v>0.89</v>
      </c>
      <c r="F46" s="125">
        <v>3.22</v>
      </c>
      <c r="G46" s="125">
        <v>2.75</v>
      </c>
    </row>
    <row r="47" spans="1:7" x14ac:dyDescent="0.2">
      <c r="A47" s="125">
        <v>420</v>
      </c>
      <c r="B47" s="125">
        <v>0</v>
      </c>
      <c r="C47" s="125">
        <v>1.06</v>
      </c>
      <c r="D47" s="125">
        <v>2.4700000000000002</v>
      </c>
      <c r="E47" s="125">
        <v>0.18</v>
      </c>
      <c r="F47" s="125">
        <v>3.28</v>
      </c>
      <c r="G47" s="125">
        <v>3.52</v>
      </c>
    </row>
    <row r="48" spans="1:7" x14ac:dyDescent="0.2">
      <c r="A48" s="125">
        <v>430</v>
      </c>
      <c r="B48" s="125">
        <v>0</v>
      </c>
      <c r="C48" s="125">
        <v>1.51</v>
      </c>
      <c r="D48" s="125">
        <v>1.35</v>
      </c>
      <c r="E48" s="125">
        <v>0.09</v>
      </c>
      <c r="F48" s="125">
        <v>3.53</v>
      </c>
      <c r="G48" s="125">
        <v>3.13</v>
      </c>
    </row>
    <row r="49" spans="1:7" x14ac:dyDescent="0.2">
      <c r="A49" s="125">
        <v>440</v>
      </c>
      <c r="B49" s="125">
        <v>0</v>
      </c>
      <c r="C49" s="125">
        <v>1.22</v>
      </c>
      <c r="D49" s="125">
        <v>2.27</v>
      </c>
      <c r="E49" s="125">
        <v>0.03</v>
      </c>
      <c r="F49" s="125">
        <v>2.38</v>
      </c>
      <c r="G49" s="125">
        <v>1.7</v>
      </c>
    </row>
    <row r="50" spans="1:7" x14ac:dyDescent="0.2">
      <c r="A50" s="125">
        <v>450</v>
      </c>
      <c r="B50" s="125">
        <v>0</v>
      </c>
      <c r="C50" s="125">
        <v>0.96</v>
      </c>
      <c r="D50" s="125">
        <v>2.36</v>
      </c>
      <c r="E50" s="125">
        <v>7.0000000000000007E-2</v>
      </c>
      <c r="F50" s="125">
        <v>2.82</v>
      </c>
      <c r="G50" s="125">
        <v>0.6</v>
      </c>
    </row>
    <row r="51" spans="1:7" x14ac:dyDescent="0.2">
      <c r="A51" s="125">
        <v>460</v>
      </c>
      <c r="B51" s="125">
        <v>0</v>
      </c>
      <c r="C51" s="125">
        <v>2.79</v>
      </c>
      <c r="D51" s="125">
        <v>2.0099999999999998</v>
      </c>
      <c r="E51" s="125">
        <v>0.15</v>
      </c>
      <c r="F51" s="125">
        <v>2.2599999999999998</v>
      </c>
      <c r="G51" s="125">
        <v>1.21</v>
      </c>
    </row>
    <row r="52" spans="1:7" x14ac:dyDescent="0.2">
      <c r="A52" s="125">
        <v>470</v>
      </c>
      <c r="B52" s="125">
        <v>0</v>
      </c>
      <c r="C52" s="125">
        <v>3.15</v>
      </c>
      <c r="D52" s="125">
        <v>2.2000000000000002</v>
      </c>
      <c r="E52" s="125">
        <v>0.12</v>
      </c>
      <c r="F52" s="125">
        <v>2.5299999999999998</v>
      </c>
      <c r="G52" s="125">
        <v>1.68</v>
      </c>
    </row>
    <row r="53" spans="1:7" x14ac:dyDescent="0.2">
      <c r="A53" s="125">
        <v>480</v>
      </c>
      <c r="B53" s="125">
        <v>0</v>
      </c>
      <c r="C53" s="125">
        <v>2.89</v>
      </c>
      <c r="D53" s="125">
        <v>1.33</v>
      </c>
      <c r="E53" s="125">
        <v>0.02</v>
      </c>
      <c r="F53" s="125">
        <v>1.87</v>
      </c>
      <c r="G53" s="125">
        <v>0.68</v>
      </c>
    </row>
    <row r="54" spans="1:7" x14ac:dyDescent="0.2">
      <c r="A54" s="125">
        <v>490</v>
      </c>
      <c r="B54" s="125">
        <v>0</v>
      </c>
      <c r="C54" s="125">
        <v>0.96</v>
      </c>
      <c r="D54" s="125">
        <v>1.37</v>
      </c>
      <c r="E54" s="125">
        <v>0.05</v>
      </c>
      <c r="F54" s="125">
        <v>1.7</v>
      </c>
      <c r="G54" s="125">
        <v>0.87</v>
      </c>
    </row>
    <row r="55" spans="1:7" x14ac:dyDescent="0.2">
      <c r="A55" s="125">
        <v>500</v>
      </c>
      <c r="B55" s="125">
        <v>0</v>
      </c>
      <c r="C55" s="125">
        <v>0.57999999999999996</v>
      </c>
      <c r="D55" s="125">
        <v>1.74</v>
      </c>
      <c r="E55" s="125">
        <v>0.16</v>
      </c>
      <c r="F55" s="125">
        <v>1.96</v>
      </c>
      <c r="G55" s="125">
        <v>2.59</v>
      </c>
    </row>
    <row r="56" spans="1:7" x14ac:dyDescent="0.2">
      <c r="A56" s="125">
        <v>510</v>
      </c>
      <c r="B56" s="125">
        <v>0</v>
      </c>
      <c r="C56" s="125">
        <v>0.65</v>
      </c>
      <c r="D56" s="125">
        <v>2.09</v>
      </c>
      <c r="E56" s="125">
        <v>0.44</v>
      </c>
      <c r="F56" s="125">
        <v>1.87</v>
      </c>
      <c r="G56" s="125">
        <v>1.76</v>
      </c>
    </row>
    <row r="57" spans="1:7" x14ac:dyDescent="0.2">
      <c r="A57" s="125">
        <v>520</v>
      </c>
      <c r="B57" s="125">
        <v>0.01</v>
      </c>
      <c r="C57" s="125">
        <v>0.51</v>
      </c>
      <c r="D57" s="125">
        <v>2.29</v>
      </c>
      <c r="E57" s="125">
        <v>1.43</v>
      </c>
      <c r="F57" s="125">
        <v>2.78</v>
      </c>
      <c r="G57" s="125">
        <v>1.51</v>
      </c>
    </row>
    <row r="58" spans="1:7" x14ac:dyDescent="0.2">
      <c r="A58" s="125">
        <v>530</v>
      </c>
      <c r="B58" s="125">
        <v>0</v>
      </c>
      <c r="C58" s="125">
        <v>1.05</v>
      </c>
      <c r="D58" s="125">
        <v>1.22</v>
      </c>
      <c r="E58" s="125">
        <v>7.0000000000000007E-2</v>
      </c>
      <c r="F58" s="125">
        <v>3.07</v>
      </c>
      <c r="G58" s="125">
        <v>1.71</v>
      </c>
    </row>
    <row r="59" spans="1:7" x14ac:dyDescent="0.2">
      <c r="A59" s="125">
        <v>540</v>
      </c>
      <c r="B59" s="125">
        <v>0</v>
      </c>
      <c r="C59" s="125">
        <v>2.83</v>
      </c>
      <c r="D59" s="125">
        <v>1.47</v>
      </c>
      <c r="E59" s="125">
        <v>0.52</v>
      </c>
      <c r="F59" s="125">
        <v>2.29</v>
      </c>
      <c r="G59" s="125">
        <v>0.66</v>
      </c>
    </row>
    <row r="60" spans="1:7" x14ac:dyDescent="0.2">
      <c r="A60" s="125">
        <v>550</v>
      </c>
      <c r="B60" s="125">
        <v>0</v>
      </c>
      <c r="C60" s="125">
        <v>2.61</v>
      </c>
      <c r="D60" s="125">
        <v>1.28</v>
      </c>
      <c r="E60" s="125">
        <v>0.03</v>
      </c>
      <c r="F60" s="125">
        <v>1.1000000000000001</v>
      </c>
      <c r="G60" s="125">
        <v>1.03</v>
      </c>
    </row>
    <row r="61" spans="1:7" x14ac:dyDescent="0.2">
      <c r="A61" s="125">
        <v>560</v>
      </c>
      <c r="B61" s="125">
        <v>0</v>
      </c>
      <c r="C61" s="125">
        <v>2.92</v>
      </c>
      <c r="D61" s="125">
        <v>1.04</v>
      </c>
      <c r="E61" s="125">
        <v>0.43</v>
      </c>
      <c r="F61" s="125">
        <v>0.94</v>
      </c>
      <c r="G61" s="125">
        <v>0.8</v>
      </c>
    </row>
    <row r="62" spans="1:7" x14ac:dyDescent="0.2">
      <c r="A62" s="125">
        <v>570</v>
      </c>
      <c r="B62" s="125">
        <v>0</v>
      </c>
      <c r="C62" s="125">
        <v>4.96</v>
      </c>
      <c r="D62" s="125">
        <v>1.03</v>
      </c>
      <c r="E62" s="125">
        <v>0.1</v>
      </c>
      <c r="F62" s="125">
        <v>2.5299999999999998</v>
      </c>
      <c r="G62" s="125">
        <v>2.19</v>
      </c>
    </row>
    <row r="63" spans="1:7" x14ac:dyDescent="0.2">
      <c r="A63" s="125">
        <v>580</v>
      </c>
      <c r="B63" s="125">
        <v>0</v>
      </c>
      <c r="C63" s="125">
        <v>1.91</v>
      </c>
      <c r="D63" s="125">
        <v>0.68</v>
      </c>
      <c r="E63" s="125">
        <v>0.21</v>
      </c>
      <c r="F63" s="125">
        <v>3.24</v>
      </c>
      <c r="G63" s="125">
        <v>1.42</v>
      </c>
    </row>
    <row r="64" spans="1:7" x14ac:dyDescent="0.2">
      <c r="A64" s="125">
        <v>590</v>
      </c>
      <c r="B64" s="125">
        <v>0</v>
      </c>
      <c r="C64" s="125">
        <v>1.0900000000000001</v>
      </c>
      <c r="D64" s="125">
        <v>2.66</v>
      </c>
      <c r="E64" s="125">
        <v>0.16</v>
      </c>
      <c r="F64" s="125">
        <v>1.56</v>
      </c>
      <c r="G64" s="125">
        <v>1.5</v>
      </c>
    </row>
    <row r="65" spans="1:7" x14ac:dyDescent="0.2">
      <c r="A65" s="125">
        <v>600</v>
      </c>
      <c r="B65" s="125">
        <v>0.05</v>
      </c>
      <c r="C65" s="125">
        <v>1.02</v>
      </c>
      <c r="D65" s="125">
        <v>0.2</v>
      </c>
      <c r="E65" s="125">
        <v>0.11</v>
      </c>
      <c r="F65" s="125">
        <v>0.63</v>
      </c>
      <c r="G65" s="125">
        <v>0.87</v>
      </c>
    </row>
    <row r="66" spans="1:7" x14ac:dyDescent="0.2">
      <c r="A66" s="125">
        <v>610</v>
      </c>
      <c r="B66" s="125">
        <v>0</v>
      </c>
      <c r="C66" s="125">
        <v>0.75</v>
      </c>
      <c r="D66" s="125">
        <v>0.25</v>
      </c>
      <c r="E66" s="125">
        <v>0.04</v>
      </c>
      <c r="F66" s="125">
        <v>0.92</v>
      </c>
      <c r="G66" s="125">
        <v>0.82</v>
      </c>
    </row>
    <row r="67" spans="1:7" x14ac:dyDescent="0.2">
      <c r="A67" s="125">
        <v>620</v>
      </c>
      <c r="B67" s="125">
        <v>0</v>
      </c>
      <c r="C67" s="125">
        <v>0.68</v>
      </c>
      <c r="D67" s="125">
        <v>0.22</v>
      </c>
      <c r="E67" s="125">
        <v>0.05</v>
      </c>
      <c r="F67" s="125">
        <v>1.34</v>
      </c>
      <c r="G67" s="125">
        <v>0.84</v>
      </c>
    </row>
    <row r="68" spans="1:7" x14ac:dyDescent="0.2">
      <c r="A68" s="125">
        <v>630</v>
      </c>
      <c r="B68" s="125">
        <v>0</v>
      </c>
      <c r="C68" s="125">
        <v>0.85</v>
      </c>
      <c r="D68" s="125">
        <v>0.22</v>
      </c>
      <c r="E68" s="125">
        <v>0.43</v>
      </c>
      <c r="F68" s="125">
        <v>3.39</v>
      </c>
      <c r="G68" s="125">
        <v>0.34</v>
      </c>
    </row>
    <row r="69" spans="1:7" x14ac:dyDescent="0.2">
      <c r="A69" s="125">
        <v>640</v>
      </c>
      <c r="B69" s="125">
        <v>0</v>
      </c>
      <c r="C69" s="125">
        <v>0.61</v>
      </c>
      <c r="D69" s="125">
        <v>0.57999999999999996</v>
      </c>
      <c r="E69" s="125">
        <v>0.51</v>
      </c>
      <c r="F69" s="125">
        <v>1.58</v>
      </c>
      <c r="G69" s="125">
        <v>0.68</v>
      </c>
    </row>
    <row r="70" spans="1:7" x14ac:dyDescent="0.2">
      <c r="A70" s="125">
        <v>650</v>
      </c>
      <c r="B70" s="125">
        <v>0</v>
      </c>
      <c r="C70" s="125">
        <v>1.06</v>
      </c>
      <c r="D70" s="125">
        <v>0.51</v>
      </c>
      <c r="E70" s="125">
        <v>0.56999999999999995</v>
      </c>
      <c r="F70" s="125">
        <v>3.71</v>
      </c>
      <c r="G70" s="125">
        <v>0.45</v>
      </c>
    </row>
    <row r="71" spans="1:7" x14ac:dyDescent="0.2">
      <c r="A71" s="125">
        <v>660</v>
      </c>
      <c r="B71" s="125">
        <v>0</v>
      </c>
      <c r="C71" s="125">
        <v>1.35</v>
      </c>
      <c r="D71" s="125">
        <v>1.1499999999999999</v>
      </c>
      <c r="E71" s="125">
        <v>0.32</v>
      </c>
      <c r="F71" s="125">
        <v>1.0900000000000001</v>
      </c>
      <c r="G71" s="125">
        <v>1.02</v>
      </c>
    </row>
    <row r="72" spans="1:7" x14ac:dyDescent="0.2">
      <c r="A72" s="125">
        <v>670</v>
      </c>
      <c r="B72" s="125">
        <v>0.16</v>
      </c>
      <c r="C72" s="125">
        <v>0.6</v>
      </c>
      <c r="D72" s="125">
        <v>0.48</v>
      </c>
      <c r="E72" s="125">
        <v>0.35</v>
      </c>
      <c r="F72" s="125">
        <v>0.72</v>
      </c>
      <c r="G72" s="125">
        <v>0.51</v>
      </c>
    </row>
    <row r="73" spans="1:7" x14ac:dyDescent="0.2">
      <c r="A73" s="125">
        <v>680</v>
      </c>
      <c r="B73" s="125">
        <v>1.99</v>
      </c>
      <c r="C73" s="125">
        <v>0.68</v>
      </c>
      <c r="D73" s="125">
        <v>0.92</v>
      </c>
      <c r="E73" s="125">
        <v>0.34</v>
      </c>
      <c r="F73" s="125">
        <v>1.85</v>
      </c>
      <c r="G73" s="125">
        <v>1.27</v>
      </c>
    </row>
    <row r="74" spans="1:7" x14ac:dyDescent="0.2">
      <c r="A74" s="125">
        <v>690</v>
      </c>
      <c r="B74" s="125">
        <v>0.41</v>
      </c>
      <c r="C74" s="125">
        <v>0.94</v>
      </c>
      <c r="D74" s="125">
        <v>2.67</v>
      </c>
      <c r="E74" s="125">
        <v>0.62</v>
      </c>
      <c r="F74" s="125">
        <v>3.86</v>
      </c>
      <c r="G74" s="125">
        <v>0.85</v>
      </c>
    </row>
    <row r="75" spans="1:7" x14ac:dyDescent="0.2">
      <c r="A75" s="125">
        <v>700</v>
      </c>
      <c r="B75" s="125">
        <v>0</v>
      </c>
      <c r="C75" s="125">
        <v>1.36</v>
      </c>
      <c r="D75" s="125">
        <v>0.91</v>
      </c>
      <c r="E75" s="125">
        <v>0.06</v>
      </c>
      <c r="F75" s="125">
        <v>4.04</v>
      </c>
      <c r="G75" s="125">
        <v>0.55000000000000004</v>
      </c>
    </row>
    <row r="76" spans="1:7" x14ac:dyDescent="0.2">
      <c r="A76" s="125">
        <v>710</v>
      </c>
      <c r="B76" s="125">
        <v>0.04</v>
      </c>
      <c r="C76" s="125">
        <v>1.83</v>
      </c>
      <c r="D76" s="125">
        <v>0.72</v>
      </c>
      <c r="E76" s="125">
        <v>0.34</v>
      </c>
      <c r="F76" s="125">
        <v>0.87</v>
      </c>
      <c r="G76" s="125">
        <v>1.1499999999999999</v>
      </c>
    </row>
    <row r="77" spans="1:7" x14ac:dyDescent="0.2">
      <c r="A77" s="125">
        <v>720</v>
      </c>
      <c r="B77" s="125">
        <v>0</v>
      </c>
      <c r="C77" s="125">
        <v>0.42</v>
      </c>
      <c r="D77" s="125">
        <v>0.31</v>
      </c>
      <c r="E77" s="125">
        <v>0.18</v>
      </c>
      <c r="F77" s="125">
        <v>1.3</v>
      </c>
      <c r="G77" s="125">
        <v>0.52</v>
      </c>
    </row>
    <row r="78" spans="1:7" x14ac:dyDescent="0.2">
      <c r="A78" s="125">
        <v>730</v>
      </c>
      <c r="B78" s="125">
        <v>0</v>
      </c>
      <c r="C78" s="125">
        <v>0.43</v>
      </c>
      <c r="D78" s="125">
        <v>0.61</v>
      </c>
      <c r="E78" s="125">
        <v>0.27</v>
      </c>
      <c r="F78" s="125">
        <v>1.1399999999999999</v>
      </c>
      <c r="G78" s="125">
        <v>1.08</v>
      </c>
    </row>
    <row r="79" spans="1:7" x14ac:dyDescent="0.2">
      <c r="A79" s="125">
        <v>740</v>
      </c>
      <c r="B79" s="125">
        <v>0</v>
      </c>
      <c r="C79" s="125">
        <v>0.39</v>
      </c>
      <c r="D79" s="125">
        <v>0.61</v>
      </c>
      <c r="E79" s="125">
        <v>0.02</v>
      </c>
      <c r="F79" s="125">
        <v>0.7</v>
      </c>
      <c r="G79" s="125">
        <v>1.6</v>
      </c>
    </row>
    <row r="80" spans="1:7" x14ac:dyDescent="0.2">
      <c r="A80" s="125">
        <v>750</v>
      </c>
      <c r="B80" s="125">
        <v>0</v>
      </c>
      <c r="C80" s="125">
        <v>0.52</v>
      </c>
      <c r="D80" s="125">
        <v>0.64</v>
      </c>
      <c r="E80" s="125">
        <v>0.2</v>
      </c>
      <c r="F80" s="125">
        <v>2.5</v>
      </c>
      <c r="G80" s="125">
        <v>2.17</v>
      </c>
    </row>
    <row r="81" spans="1:7" x14ac:dyDescent="0.2">
      <c r="A81" s="125">
        <v>760</v>
      </c>
      <c r="B81" s="125">
        <v>0</v>
      </c>
      <c r="C81" s="125">
        <v>4.04</v>
      </c>
      <c r="D81" s="125">
        <v>1.27</v>
      </c>
      <c r="E81" s="125">
        <v>0.26</v>
      </c>
      <c r="F81" s="125">
        <v>2.42</v>
      </c>
      <c r="G81" s="125">
        <v>0.86</v>
      </c>
    </row>
    <row r="82" spans="1:7" x14ac:dyDescent="0.2">
      <c r="A82" s="125">
        <v>770</v>
      </c>
      <c r="B82" s="125">
        <v>0</v>
      </c>
      <c r="C82" s="125">
        <v>4.4800000000000004</v>
      </c>
      <c r="D82" s="125">
        <v>1.35</v>
      </c>
      <c r="E82" s="125">
        <v>0.05</v>
      </c>
      <c r="F82" s="125">
        <v>1.8</v>
      </c>
      <c r="G82" s="125">
        <v>1.1299999999999999</v>
      </c>
    </row>
    <row r="83" spans="1:7" x14ac:dyDescent="0.2">
      <c r="A83" s="125">
        <v>780</v>
      </c>
      <c r="B83" s="125">
        <v>0</v>
      </c>
      <c r="C83" s="125">
        <v>3.26</v>
      </c>
      <c r="D83" s="125">
        <v>1.07</v>
      </c>
      <c r="E83" s="125">
        <v>7.0000000000000007E-2</v>
      </c>
      <c r="F83" s="125">
        <v>1.92</v>
      </c>
      <c r="G83" s="125">
        <v>1.08</v>
      </c>
    </row>
    <row r="84" spans="1:7" x14ac:dyDescent="0.2">
      <c r="A84" s="125">
        <v>790</v>
      </c>
      <c r="B84" s="125">
        <v>0</v>
      </c>
      <c r="C84" s="125">
        <v>3.39</v>
      </c>
      <c r="D84" s="125">
        <v>2.3199999999999998</v>
      </c>
      <c r="E84" s="125">
        <v>0.1</v>
      </c>
      <c r="F84" s="125">
        <v>1.52</v>
      </c>
      <c r="G84" s="125">
        <v>0.73</v>
      </c>
    </row>
    <row r="85" spans="1:7" x14ac:dyDescent="0.2">
      <c r="A85" s="125">
        <v>800</v>
      </c>
      <c r="B85" s="125">
        <v>0</v>
      </c>
      <c r="C85" s="125">
        <v>2.81</v>
      </c>
      <c r="D85" s="125">
        <v>1.51</v>
      </c>
      <c r="E85" s="125">
        <v>0</v>
      </c>
      <c r="F85" s="125">
        <v>0.91</v>
      </c>
      <c r="G85" s="125">
        <v>1.37</v>
      </c>
    </row>
    <row r="86" spans="1:7" x14ac:dyDescent="0.2">
      <c r="A86" s="125">
        <v>810</v>
      </c>
      <c r="B86" s="125">
        <v>0</v>
      </c>
      <c r="C86" s="125">
        <v>1.73</v>
      </c>
      <c r="D86" s="125">
        <v>2.99</v>
      </c>
      <c r="E86" s="125">
        <v>0.25</v>
      </c>
      <c r="F86" s="125">
        <v>0.65</v>
      </c>
      <c r="G86" s="125">
        <v>0.55000000000000004</v>
      </c>
    </row>
    <row r="87" spans="1:7" x14ac:dyDescent="0.2">
      <c r="A87" s="125">
        <v>820</v>
      </c>
      <c r="B87" s="125">
        <v>0</v>
      </c>
      <c r="C87" s="125">
        <v>1.19</v>
      </c>
      <c r="D87" s="125">
        <v>1.65</v>
      </c>
      <c r="E87" s="125">
        <v>0.15</v>
      </c>
      <c r="F87" s="125">
        <v>0.56999999999999995</v>
      </c>
      <c r="G87" s="125">
        <v>1.02</v>
      </c>
    </row>
    <row r="88" spans="1:7" x14ac:dyDescent="0.2">
      <c r="A88" s="125">
        <v>830</v>
      </c>
      <c r="B88" s="125">
        <v>0</v>
      </c>
      <c r="C88" s="125">
        <v>0.82</v>
      </c>
      <c r="D88" s="125">
        <v>1.48</v>
      </c>
      <c r="E88" s="125">
        <v>0.32</v>
      </c>
      <c r="F88" s="125">
        <v>0.72</v>
      </c>
      <c r="G88" s="125">
        <v>0.8</v>
      </c>
    </row>
    <row r="89" spans="1:7" x14ac:dyDescent="0.2">
      <c r="A89" s="125">
        <v>840</v>
      </c>
      <c r="B89" s="125">
        <v>0</v>
      </c>
      <c r="C89" s="125">
        <v>0.72</v>
      </c>
      <c r="D89" s="125">
        <v>1.36</v>
      </c>
      <c r="E89" s="125">
        <v>0.35</v>
      </c>
      <c r="F89" s="125">
        <v>0.75</v>
      </c>
      <c r="G89" s="125">
        <v>0.85</v>
      </c>
    </row>
    <row r="90" spans="1:7" x14ac:dyDescent="0.2">
      <c r="A90" s="125">
        <v>850</v>
      </c>
      <c r="B90" s="125">
        <v>0</v>
      </c>
      <c r="C90" s="125">
        <v>0.98</v>
      </c>
      <c r="D90" s="125">
        <v>0.97</v>
      </c>
      <c r="E90" s="125">
        <v>0.12</v>
      </c>
      <c r="F90" s="125">
        <v>1.42</v>
      </c>
      <c r="G90" s="125">
        <v>0.71</v>
      </c>
    </row>
    <row r="91" spans="1:7" x14ac:dyDescent="0.2">
      <c r="A91" s="125">
        <v>860</v>
      </c>
      <c r="B91" s="125">
        <v>0</v>
      </c>
      <c r="C91" s="125">
        <v>0.34</v>
      </c>
      <c r="D91" s="125">
        <v>2.11</v>
      </c>
      <c r="E91" s="125">
        <v>0.28999999999999998</v>
      </c>
      <c r="F91" s="125">
        <v>0.65</v>
      </c>
      <c r="G91" s="125">
        <v>0.16</v>
      </c>
    </row>
    <row r="92" spans="1:7" x14ac:dyDescent="0.2">
      <c r="A92" s="125">
        <v>870</v>
      </c>
      <c r="B92" s="125">
        <v>0</v>
      </c>
      <c r="C92" s="125">
        <v>0.13</v>
      </c>
      <c r="D92" s="125">
        <v>0.92</v>
      </c>
      <c r="E92" s="125">
        <v>0.04</v>
      </c>
      <c r="F92" s="125">
        <v>0.6</v>
      </c>
      <c r="G92" s="125">
        <v>0.14000000000000001</v>
      </c>
    </row>
    <row r="93" spans="1:7" x14ac:dyDescent="0.2">
      <c r="A93" s="125">
        <v>880</v>
      </c>
      <c r="B93" s="125">
        <v>0</v>
      </c>
      <c r="C93" s="125">
        <v>0.36</v>
      </c>
      <c r="D93" s="125">
        <v>0.45</v>
      </c>
      <c r="E93" s="125">
        <v>0.04</v>
      </c>
      <c r="F93" s="125">
        <v>1.39</v>
      </c>
      <c r="G93" s="125">
        <v>7.0000000000000007E-2</v>
      </c>
    </row>
    <row r="94" spans="1:7" x14ac:dyDescent="0.2">
      <c r="A94" s="125">
        <v>890</v>
      </c>
      <c r="B94" s="125">
        <v>0</v>
      </c>
      <c r="C94" s="125">
        <v>0.77</v>
      </c>
      <c r="D94" s="125">
        <v>0.72</v>
      </c>
      <c r="E94" s="125">
        <v>0.83</v>
      </c>
      <c r="F94" s="125">
        <v>1.5</v>
      </c>
      <c r="G94" s="125">
        <v>0.5</v>
      </c>
    </row>
    <row r="95" spans="1:7" x14ac:dyDescent="0.2">
      <c r="A95" s="125">
        <v>900</v>
      </c>
      <c r="B95" s="125">
        <v>0</v>
      </c>
      <c r="C95" s="125">
        <v>0.52</v>
      </c>
      <c r="D95" s="125">
        <v>0.88</v>
      </c>
      <c r="E95" s="125">
        <v>0.13</v>
      </c>
      <c r="F95" s="125">
        <v>2.0699999999999998</v>
      </c>
      <c r="G95" s="125">
        <v>0.57999999999999996</v>
      </c>
    </row>
    <row r="96" spans="1:7" x14ac:dyDescent="0.2">
      <c r="A96" s="125">
        <v>910</v>
      </c>
      <c r="B96" s="125">
        <v>0</v>
      </c>
      <c r="C96" s="125">
        <v>0.05</v>
      </c>
      <c r="D96" s="125">
        <v>1.35</v>
      </c>
      <c r="E96" s="125">
        <v>0.28999999999999998</v>
      </c>
      <c r="F96" s="125">
        <v>0.68</v>
      </c>
      <c r="G96" s="125">
        <v>0.82</v>
      </c>
    </row>
    <row r="97" spans="1:7" x14ac:dyDescent="0.2">
      <c r="A97" s="125">
        <v>920</v>
      </c>
      <c r="B97" s="125">
        <v>0</v>
      </c>
      <c r="C97" s="125">
        <v>0.9</v>
      </c>
      <c r="D97" s="125">
        <v>0.91</v>
      </c>
      <c r="E97" s="125">
        <v>0.05</v>
      </c>
      <c r="F97" s="125">
        <v>0.78</v>
      </c>
      <c r="G97" s="125">
        <v>1.27</v>
      </c>
    </row>
    <row r="98" spans="1:7" x14ac:dyDescent="0.2">
      <c r="A98" s="125">
        <v>930</v>
      </c>
      <c r="B98" s="125">
        <v>0.22</v>
      </c>
      <c r="C98" s="125">
        <v>0.42</v>
      </c>
      <c r="D98" s="125">
        <v>0.64</v>
      </c>
      <c r="E98" s="125">
        <v>0.15</v>
      </c>
      <c r="F98" s="125">
        <v>0.36</v>
      </c>
      <c r="G98" s="125">
        <v>1.1399999999999999</v>
      </c>
    </row>
    <row r="99" spans="1:7" x14ac:dyDescent="0.2">
      <c r="A99" s="125">
        <v>940</v>
      </c>
      <c r="B99" s="125">
        <v>0</v>
      </c>
      <c r="C99" s="125">
        <v>0.57999999999999996</v>
      </c>
      <c r="D99" s="125">
        <v>0.42</v>
      </c>
      <c r="E99" s="125">
        <v>0.15</v>
      </c>
      <c r="F99" s="125">
        <v>0.51</v>
      </c>
      <c r="G99" s="125">
        <v>1.21</v>
      </c>
    </row>
    <row r="100" spans="1:7" x14ac:dyDescent="0.2">
      <c r="A100" s="125">
        <v>950</v>
      </c>
      <c r="B100" s="125">
        <v>0.38</v>
      </c>
      <c r="C100" s="125">
        <v>0.05</v>
      </c>
      <c r="D100" s="125">
        <v>0.86</v>
      </c>
      <c r="E100" s="125">
        <v>0.09</v>
      </c>
      <c r="F100" s="125">
        <v>1.51</v>
      </c>
      <c r="G100" s="125">
        <v>1.02</v>
      </c>
    </row>
    <row r="101" spans="1:7" x14ac:dyDescent="0.2">
      <c r="A101" s="125">
        <v>960</v>
      </c>
      <c r="B101" s="125">
        <v>0</v>
      </c>
      <c r="C101" s="125">
        <v>0.02</v>
      </c>
      <c r="D101" s="125">
        <v>1.06</v>
      </c>
      <c r="E101" s="125">
        <v>0.06</v>
      </c>
      <c r="F101" s="125">
        <v>0.88</v>
      </c>
      <c r="G101" s="125">
        <v>2.1800000000000002</v>
      </c>
    </row>
    <row r="102" spans="1:7" x14ac:dyDescent="0.2">
      <c r="A102" s="125">
        <v>970</v>
      </c>
      <c r="B102" s="125">
        <v>0</v>
      </c>
      <c r="C102" s="125">
        <v>0.17</v>
      </c>
      <c r="D102" s="125">
        <v>0.9</v>
      </c>
      <c r="E102" s="125">
        <v>0.04</v>
      </c>
      <c r="F102" s="125">
        <v>0.66</v>
      </c>
      <c r="G102" s="125">
        <v>1.1000000000000001</v>
      </c>
    </row>
    <row r="103" spans="1:7" x14ac:dyDescent="0.2">
      <c r="A103" s="125">
        <v>980</v>
      </c>
      <c r="B103" s="125">
        <v>0</v>
      </c>
      <c r="C103" s="125">
        <v>0.11</v>
      </c>
      <c r="D103" s="125">
        <v>0.49</v>
      </c>
      <c r="E103" s="125">
        <v>0</v>
      </c>
      <c r="F103" s="125">
        <v>0.94</v>
      </c>
      <c r="G103" s="125">
        <v>0.54</v>
      </c>
    </row>
    <row r="104" spans="1:7" x14ac:dyDescent="0.2">
      <c r="A104" s="125">
        <v>990</v>
      </c>
      <c r="B104" s="125">
        <v>0.05</v>
      </c>
      <c r="C104" s="125">
        <v>0.65</v>
      </c>
      <c r="D104" s="125">
        <v>0.46</v>
      </c>
      <c r="E104" s="125">
        <v>0.15</v>
      </c>
      <c r="F104" s="125">
        <v>3.22</v>
      </c>
      <c r="G104" s="125">
        <v>0.99</v>
      </c>
    </row>
    <row r="105" spans="1:7" x14ac:dyDescent="0.2">
      <c r="A105" s="125">
        <v>1000</v>
      </c>
      <c r="B105" s="125">
        <v>0</v>
      </c>
      <c r="C105" s="125">
        <v>1.1599999999999999</v>
      </c>
      <c r="D105" s="125">
        <v>1.25</v>
      </c>
      <c r="E105" s="125">
        <v>0.06</v>
      </c>
      <c r="F105" s="125">
        <v>1.68</v>
      </c>
      <c r="G105" s="125">
        <v>2.73</v>
      </c>
    </row>
    <row r="106" spans="1:7" x14ac:dyDescent="0.2">
      <c r="A106" s="125">
        <v>1010</v>
      </c>
      <c r="B106" s="125">
        <v>0</v>
      </c>
      <c r="C106" s="125">
        <v>1.01</v>
      </c>
      <c r="D106" s="125">
        <v>1.2</v>
      </c>
      <c r="E106" s="125">
        <v>0.05</v>
      </c>
      <c r="F106" s="125">
        <v>0.75</v>
      </c>
      <c r="G106" s="125">
        <v>1.49</v>
      </c>
    </row>
    <row r="107" spans="1:7" x14ac:dyDescent="0.2">
      <c r="A107" s="125">
        <v>1020</v>
      </c>
      <c r="B107" s="125">
        <v>0</v>
      </c>
      <c r="C107" s="125">
        <v>0.64</v>
      </c>
      <c r="D107" s="125">
        <v>0.95</v>
      </c>
      <c r="E107" s="125">
        <v>0.12</v>
      </c>
      <c r="F107" s="125">
        <v>1.68</v>
      </c>
      <c r="G107" s="125">
        <v>0.8</v>
      </c>
    </row>
    <row r="108" spans="1:7" x14ac:dyDescent="0.2">
      <c r="A108" s="125">
        <v>1030</v>
      </c>
      <c r="B108" s="125">
        <v>0</v>
      </c>
      <c r="C108" s="125">
        <v>1.1399999999999999</v>
      </c>
      <c r="D108" s="125">
        <v>1.38</v>
      </c>
      <c r="E108" s="125">
        <v>0.18</v>
      </c>
      <c r="F108" s="125">
        <v>1.42</v>
      </c>
      <c r="G108" s="125">
        <v>0.74</v>
      </c>
    </row>
    <row r="109" spans="1:7" x14ac:dyDescent="0.2">
      <c r="A109" s="125">
        <v>1040</v>
      </c>
      <c r="B109" s="125">
        <v>0</v>
      </c>
      <c r="C109" s="125">
        <v>0.67</v>
      </c>
      <c r="D109" s="125">
        <v>0.91</v>
      </c>
      <c r="E109" s="125">
        <v>0.18</v>
      </c>
      <c r="F109" s="125">
        <v>1.9</v>
      </c>
      <c r="G109" s="125">
        <v>0.64</v>
      </c>
    </row>
    <row r="110" spans="1:7" x14ac:dyDescent="0.2">
      <c r="A110" s="125">
        <v>1050</v>
      </c>
      <c r="B110" s="125">
        <v>0</v>
      </c>
      <c r="C110" s="125">
        <v>0.44</v>
      </c>
      <c r="D110" s="125">
        <v>1.2</v>
      </c>
      <c r="E110" s="125">
        <v>0.22</v>
      </c>
      <c r="F110" s="125">
        <v>0.92</v>
      </c>
      <c r="G110" s="125">
        <v>0.8</v>
      </c>
    </row>
    <row r="111" spans="1:7" x14ac:dyDescent="0.2">
      <c r="A111" s="125">
        <v>1060</v>
      </c>
      <c r="B111" s="125">
        <v>0</v>
      </c>
      <c r="C111" s="125">
        <v>1.01</v>
      </c>
      <c r="D111" s="125">
        <v>0.9</v>
      </c>
      <c r="E111" s="125">
        <v>0.11</v>
      </c>
      <c r="F111" s="125">
        <v>0.87</v>
      </c>
      <c r="G111" s="125">
        <v>1.53</v>
      </c>
    </row>
    <row r="112" spans="1:7" x14ac:dyDescent="0.2">
      <c r="A112" s="125">
        <v>1070</v>
      </c>
      <c r="B112" s="125">
        <v>0</v>
      </c>
      <c r="C112" s="125">
        <v>1.51</v>
      </c>
      <c r="D112" s="125">
        <v>0.53</v>
      </c>
      <c r="E112" s="125">
        <v>0.09</v>
      </c>
      <c r="F112" s="125">
        <v>0.73</v>
      </c>
      <c r="G112" s="125">
        <v>1.4</v>
      </c>
    </row>
    <row r="113" spans="1:7" x14ac:dyDescent="0.2">
      <c r="A113" s="125">
        <v>1080</v>
      </c>
      <c r="B113" s="125">
        <v>0</v>
      </c>
      <c r="C113" s="125">
        <v>3</v>
      </c>
      <c r="D113" s="125">
        <v>0.67</v>
      </c>
      <c r="E113" s="125">
        <v>0.11</v>
      </c>
      <c r="F113" s="125">
        <v>0.99</v>
      </c>
      <c r="G113" s="125">
        <v>0.76</v>
      </c>
    </row>
    <row r="114" spans="1:7" x14ac:dyDescent="0.2">
      <c r="A114" s="125">
        <v>1090</v>
      </c>
      <c r="B114" s="125">
        <v>0</v>
      </c>
      <c r="C114" s="125">
        <v>2.61</v>
      </c>
      <c r="D114" s="125">
        <v>1.25</v>
      </c>
      <c r="E114" s="125">
        <v>0.05</v>
      </c>
      <c r="F114" s="125">
        <v>0.45</v>
      </c>
      <c r="G114" s="125">
        <v>0.33</v>
      </c>
    </row>
    <row r="115" spans="1:7" x14ac:dyDescent="0.2">
      <c r="A115" s="125">
        <v>1100</v>
      </c>
      <c r="B115" s="125">
        <v>0</v>
      </c>
      <c r="C115" s="125">
        <v>0.91</v>
      </c>
      <c r="D115" s="125">
        <v>1.37</v>
      </c>
      <c r="E115" s="125">
        <v>0.2</v>
      </c>
      <c r="F115" s="125">
        <v>0.3</v>
      </c>
      <c r="G115" s="125">
        <v>0.26</v>
      </c>
    </row>
    <row r="116" spans="1:7" x14ac:dyDescent="0.2">
      <c r="A116" s="125">
        <v>1110</v>
      </c>
      <c r="B116" s="125">
        <v>0</v>
      </c>
      <c r="C116" s="125">
        <v>0.79</v>
      </c>
      <c r="D116" s="125">
        <v>0.91</v>
      </c>
      <c r="E116" s="125">
        <v>0.02</v>
      </c>
      <c r="F116" s="125">
        <v>0.4</v>
      </c>
      <c r="G116" s="125">
        <v>0.34</v>
      </c>
    </row>
    <row r="117" spans="1:7" x14ac:dyDescent="0.2">
      <c r="A117" s="125">
        <v>1120</v>
      </c>
      <c r="B117" s="125">
        <v>0.17</v>
      </c>
      <c r="C117" s="125">
        <v>0.92</v>
      </c>
      <c r="D117" s="125">
        <v>1.26</v>
      </c>
      <c r="E117" s="125">
        <v>1.1000000000000001</v>
      </c>
      <c r="F117" s="125">
        <v>1.56</v>
      </c>
      <c r="G117" s="125">
        <v>0.2</v>
      </c>
    </row>
    <row r="118" spans="1:7" x14ac:dyDescent="0.2">
      <c r="A118" s="125">
        <v>1130</v>
      </c>
      <c r="B118" s="125">
        <v>0.21</v>
      </c>
      <c r="C118" s="125">
        <v>0.34</v>
      </c>
      <c r="D118" s="125">
        <v>1.06</v>
      </c>
      <c r="E118" s="125">
        <v>1.08</v>
      </c>
      <c r="F118" s="125">
        <v>0.63</v>
      </c>
      <c r="G118" s="125">
        <v>0.53</v>
      </c>
    </row>
    <row r="119" spans="1:7" x14ac:dyDescent="0.2">
      <c r="A119" s="125">
        <v>1140</v>
      </c>
      <c r="B119" s="125">
        <v>0</v>
      </c>
      <c r="C119" s="125">
        <v>0.57999999999999996</v>
      </c>
      <c r="D119" s="125">
        <v>0.42</v>
      </c>
      <c r="E119" s="125">
        <v>7.0000000000000007E-2</v>
      </c>
      <c r="F119" s="125">
        <v>0.7</v>
      </c>
      <c r="G119" s="125">
        <v>0.47</v>
      </c>
    </row>
    <row r="120" spans="1:7" x14ac:dyDescent="0.2">
      <c r="A120" s="125">
        <v>1150</v>
      </c>
      <c r="B120" s="125">
        <v>0</v>
      </c>
      <c r="C120" s="125">
        <v>0.15</v>
      </c>
      <c r="D120" s="125">
        <v>1.06</v>
      </c>
      <c r="E120" s="125">
        <v>0.53</v>
      </c>
      <c r="F120" s="125">
        <v>1.44</v>
      </c>
      <c r="G120" s="125">
        <v>0.26</v>
      </c>
    </row>
    <row r="121" spans="1:7" x14ac:dyDescent="0.2">
      <c r="A121" s="125">
        <v>1160</v>
      </c>
      <c r="B121" s="125">
        <v>0.34</v>
      </c>
      <c r="C121" s="125">
        <v>0.2</v>
      </c>
      <c r="D121" s="125">
        <v>1.49</v>
      </c>
      <c r="E121" s="125">
        <v>0.36</v>
      </c>
      <c r="F121" s="125">
        <v>0.66</v>
      </c>
      <c r="G121" s="125">
        <v>0.45</v>
      </c>
    </row>
    <row r="122" spans="1:7" x14ac:dyDescent="0.2">
      <c r="A122" s="125">
        <v>1170</v>
      </c>
      <c r="B122" s="125">
        <v>0</v>
      </c>
      <c r="C122" s="125">
        <v>0.7</v>
      </c>
      <c r="D122" s="125">
        <v>1.19</v>
      </c>
      <c r="E122" s="125">
        <v>0.1</v>
      </c>
      <c r="F122" s="125">
        <v>0.43</v>
      </c>
      <c r="G122" s="125">
        <v>0.35</v>
      </c>
    </row>
    <row r="123" spans="1:7" x14ac:dyDescent="0.2">
      <c r="A123" s="125">
        <v>1180</v>
      </c>
      <c r="B123" s="125">
        <v>0</v>
      </c>
      <c r="C123" s="125">
        <v>0.25</v>
      </c>
      <c r="D123" s="125">
        <v>1.37</v>
      </c>
      <c r="E123" s="125">
        <v>0.21</v>
      </c>
      <c r="F123" s="125">
        <v>0.65</v>
      </c>
      <c r="G123" s="125">
        <v>0.32</v>
      </c>
    </row>
    <row r="124" spans="1:7" x14ac:dyDescent="0.2">
      <c r="A124" s="125">
        <v>1190</v>
      </c>
      <c r="B124" s="125">
        <v>0</v>
      </c>
      <c r="C124" s="125">
        <v>1.55</v>
      </c>
      <c r="D124" s="125">
        <v>0.44</v>
      </c>
      <c r="E124" s="125">
        <v>0.19</v>
      </c>
      <c r="F124" s="125">
        <v>0.61</v>
      </c>
      <c r="G124" s="125">
        <v>0.73</v>
      </c>
    </row>
    <row r="125" spans="1:7" x14ac:dyDescent="0.2">
      <c r="A125" s="125">
        <v>1200</v>
      </c>
      <c r="B125" s="125">
        <v>0.03</v>
      </c>
      <c r="C125" s="125">
        <v>3.12</v>
      </c>
      <c r="D125" s="125">
        <v>0.64</v>
      </c>
      <c r="E125" s="125">
        <v>0.17</v>
      </c>
      <c r="F125" s="125">
        <v>2.52</v>
      </c>
      <c r="G125" s="125">
        <v>0.21</v>
      </c>
    </row>
    <row r="126" spans="1:7" ht="32" x14ac:dyDescent="0.2">
      <c r="A126" s="271" t="s">
        <v>398</v>
      </c>
      <c r="B126" s="125">
        <f t="shared" ref="B126:F126" si="0">AVERAGE(B6:B15)</f>
        <v>0.58400000000000007</v>
      </c>
      <c r="C126" s="125">
        <f t="shared" si="0"/>
        <v>6.7270000000000012</v>
      </c>
      <c r="D126" s="125">
        <f t="shared" si="0"/>
        <v>2.383</v>
      </c>
      <c r="E126" s="125">
        <f t="shared" si="0"/>
        <v>2.1829999999999998</v>
      </c>
      <c r="F126" s="125">
        <f t="shared" si="0"/>
        <v>7.463000000000001</v>
      </c>
      <c r="G126" s="125">
        <f>AVERAGE(G6:G15)</f>
        <v>3.5040000000000004</v>
      </c>
    </row>
    <row r="127" spans="1:7" ht="48" x14ac:dyDescent="0.2">
      <c r="A127" s="271" t="s">
        <v>399</v>
      </c>
      <c r="B127" s="125">
        <f t="shared" ref="B127:F127" si="1">AVERAGE(B116:B125)</f>
        <v>7.4999999999999997E-2</v>
      </c>
      <c r="C127" s="125">
        <f t="shared" si="1"/>
        <v>0.86</v>
      </c>
      <c r="D127" s="125">
        <f t="shared" si="1"/>
        <v>0.98400000000000021</v>
      </c>
      <c r="E127" s="125">
        <f t="shared" si="1"/>
        <v>0.38299999999999995</v>
      </c>
      <c r="F127" s="125">
        <f t="shared" si="1"/>
        <v>0.96000000000000019</v>
      </c>
      <c r="G127" s="125">
        <f>AVERAGE(G116:G125)</f>
        <v>0.38600000000000001</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O14"/>
  <sheetViews>
    <sheetView workbookViewId="0">
      <selection activeCell="A15" sqref="A15"/>
    </sheetView>
  </sheetViews>
  <sheetFormatPr baseColWidth="10" defaultColWidth="8.83203125" defaultRowHeight="16" x14ac:dyDescent="0.2"/>
  <cols>
    <col min="1" max="1" width="11.33203125" style="124" customWidth="1"/>
    <col min="2" max="2" width="9.33203125" style="124" customWidth="1"/>
    <col min="3" max="3" width="13.1640625" style="124" customWidth="1"/>
    <col min="4" max="4" width="11.33203125" style="124" bestFit="1" customWidth="1"/>
    <col min="5" max="5" width="9.6640625" style="124" bestFit="1" customWidth="1"/>
    <col min="6" max="6" width="10.1640625" style="124" customWidth="1"/>
    <col min="7" max="7" width="11.33203125" style="124" customWidth="1"/>
    <col min="8" max="8" width="7.83203125" style="124" bestFit="1" customWidth="1"/>
    <col min="9" max="9" width="4.6640625" style="124" customWidth="1"/>
    <col min="10" max="10" width="11.33203125" style="124" customWidth="1"/>
    <col min="11" max="11" width="9.6640625" style="124" customWidth="1"/>
    <col min="12" max="12" width="10.1640625" style="124" customWidth="1"/>
    <col min="13" max="13" width="11.33203125" style="124" customWidth="1"/>
    <col min="14" max="14" width="7.83203125" style="124" bestFit="1" customWidth="1"/>
    <col min="15" max="15" width="4.6640625" style="124" customWidth="1"/>
    <col min="16" max="16384" width="8.83203125" style="124"/>
  </cols>
  <sheetData>
    <row r="1" spans="1:15" x14ac:dyDescent="0.2">
      <c r="A1" s="128" t="s">
        <v>408</v>
      </c>
    </row>
    <row r="2" spans="1:15" x14ac:dyDescent="0.2">
      <c r="A2" s="128" t="s">
        <v>409</v>
      </c>
    </row>
    <row r="3" spans="1:15" x14ac:dyDescent="0.2">
      <c r="A3" s="124" t="s">
        <v>415</v>
      </c>
    </row>
    <row r="4" spans="1:15" x14ac:dyDescent="0.2">
      <c r="A4" s="272"/>
      <c r="B4" s="272"/>
      <c r="C4" s="272" t="s">
        <v>307</v>
      </c>
      <c r="D4" s="273" t="s">
        <v>401</v>
      </c>
      <c r="E4" s="273"/>
      <c r="F4" s="273"/>
      <c r="G4" s="273"/>
      <c r="H4" s="273"/>
      <c r="I4" s="273"/>
      <c r="J4" s="273" t="s">
        <v>402</v>
      </c>
      <c r="K4" s="273"/>
      <c r="L4" s="273"/>
      <c r="M4" s="273"/>
      <c r="N4" s="273"/>
      <c r="O4" s="273"/>
    </row>
    <row r="5" spans="1:15" x14ac:dyDescent="0.2">
      <c r="A5" s="137" t="s">
        <v>308</v>
      </c>
      <c r="B5" s="137" t="s">
        <v>404</v>
      </c>
      <c r="C5" s="137" t="s">
        <v>309</v>
      </c>
      <c r="D5" s="137" t="s">
        <v>310</v>
      </c>
      <c r="E5" s="137" t="s">
        <v>311</v>
      </c>
      <c r="F5" s="137" t="s">
        <v>312</v>
      </c>
      <c r="G5" s="137" t="s">
        <v>309</v>
      </c>
      <c r="H5" s="137" t="s">
        <v>313</v>
      </c>
      <c r="I5" s="137" t="s">
        <v>314</v>
      </c>
      <c r="J5" s="137" t="s">
        <v>310</v>
      </c>
      <c r="K5" s="137" t="s">
        <v>311</v>
      </c>
      <c r="L5" s="137" t="s">
        <v>312</v>
      </c>
      <c r="M5" s="137" t="s">
        <v>309</v>
      </c>
      <c r="N5" s="137" t="s">
        <v>313</v>
      </c>
      <c r="O5" s="137" t="s">
        <v>314</v>
      </c>
    </row>
    <row r="6" spans="1:15" x14ac:dyDescent="0.2">
      <c r="A6" s="124" t="s">
        <v>291</v>
      </c>
      <c r="B6" s="274">
        <v>2033.5</v>
      </c>
      <c r="C6" s="275">
        <v>50</v>
      </c>
      <c r="D6" s="276">
        <v>80</v>
      </c>
      <c r="E6" s="277">
        <v>80</v>
      </c>
      <c r="F6" s="277">
        <v>80</v>
      </c>
      <c r="G6" s="277">
        <v>60</v>
      </c>
      <c r="H6" s="277">
        <v>73.333330000000004</v>
      </c>
      <c r="I6" s="278">
        <v>10</v>
      </c>
      <c r="J6" s="276">
        <v>60</v>
      </c>
      <c r="K6" s="277">
        <v>50</v>
      </c>
      <c r="L6" s="277">
        <v>50</v>
      </c>
      <c r="M6" s="277">
        <v>40</v>
      </c>
      <c r="N6" s="277">
        <v>50</v>
      </c>
      <c r="O6" s="278">
        <v>8.1649700000000003</v>
      </c>
    </row>
    <row r="7" spans="1:15" x14ac:dyDescent="0.2">
      <c r="A7" s="124" t="s">
        <v>239</v>
      </c>
      <c r="B7" s="274">
        <v>3905.5</v>
      </c>
      <c r="C7" s="279">
        <v>100</v>
      </c>
      <c r="D7" s="280">
        <v>100</v>
      </c>
      <c r="E7" s="281">
        <v>100</v>
      </c>
      <c r="F7" s="281">
        <v>100</v>
      </c>
      <c r="G7" s="281">
        <v>90</v>
      </c>
      <c r="H7" s="281">
        <v>96.666669999999996</v>
      </c>
      <c r="I7" s="282">
        <v>5</v>
      </c>
      <c r="J7" s="280">
        <v>100</v>
      </c>
      <c r="K7" s="281">
        <v>110</v>
      </c>
      <c r="L7" s="281">
        <v>120</v>
      </c>
      <c r="M7" s="281">
        <v>110</v>
      </c>
      <c r="N7" s="281">
        <v>110</v>
      </c>
      <c r="O7" s="282">
        <v>8.1649700000000003</v>
      </c>
    </row>
    <row r="8" spans="1:15" x14ac:dyDescent="0.2">
      <c r="A8" s="124" t="s">
        <v>279</v>
      </c>
      <c r="B8" s="274">
        <v>8647</v>
      </c>
      <c r="C8" s="279">
        <v>280</v>
      </c>
      <c r="D8" s="280">
        <v>250</v>
      </c>
      <c r="E8" s="281">
        <v>250</v>
      </c>
      <c r="F8" s="281">
        <v>250</v>
      </c>
      <c r="G8" s="281">
        <v>290</v>
      </c>
      <c r="H8" s="281">
        <v>263.33332999999999</v>
      </c>
      <c r="I8" s="282">
        <v>20</v>
      </c>
      <c r="J8" s="280">
        <v>250</v>
      </c>
      <c r="K8" s="281">
        <v>380</v>
      </c>
      <c r="L8" s="281">
        <v>380</v>
      </c>
      <c r="M8" s="281">
        <v>300</v>
      </c>
      <c r="N8" s="281">
        <v>327.5</v>
      </c>
      <c r="O8" s="282">
        <v>63.966140000000003</v>
      </c>
    </row>
    <row r="9" spans="1:15" x14ac:dyDescent="0.2">
      <c r="A9" s="124" t="s">
        <v>315</v>
      </c>
      <c r="B9" s="274">
        <v>11944</v>
      </c>
      <c r="C9" s="279">
        <v>170</v>
      </c>
      <c r="D9" s="280">
        <v>300</v>
      </c>
      <c r="E9" s="281">
        <v>300</v>
      </c>
      <c r="F9" s="281">
        <v>300</v>
      </c>
      <c r="G9" s="281">
        <v>280</v>
      </c>
      <c r="H9" s="281">
        <v>293.33332999999999</v>
      </c>
      <c r="I9" s="282">
        <v>10</v>
      </c>
      <c r="J9" s="280">
        <v>300</v>
      </c>
      <c r="K9" s="281">
        <v>220</v>
      </c>
      <c r="L9" s="281">
        <v>210</v>
      </c>
      <c r="M9" s="281">
        <v>160</v>
      </c>
      <c r="N9" s="281">
        <v>222.5</v>
      </c>
      <c r="O9" s="282">
        <v>57.951129999999999</v>
      </c>
    </row>
    <row r="10" spans="1:15" x14ac:dyDescent="0.2">
      <c r="A10" s="124" t="s">
        <v>234</v>
      </c>
      <c r="B10" s="274">
        <v>13895</v>
      </c>
      <c r="C10" s="279">
        <v>490</v>
      </c>
      <c r="D10" s="280">
        <v>300</v>
      </c>
      <c r="E10" s="281">
        <v>500</v>
      </c>
      <c r="F10" s="281">
        <v>490</v>
      </c>
      <c r="G10" s="281">
        <v>560</v>
      </c>
      <c r="H10" s="281">
        <v>516.66666999999995</v>
      </c>
      <c r="I10" s="282">
        <v>112.65730000000001</v>
      </c>
      <c r="J10" s="280">
        <v>300</v>
      </c>
      <c r="K10" s="281">
        <v>570</v>
      </c>
      <c r="L10" s="281">
        <v>570</v>
      </c>
      <c r="M10" s="281">
        <v>550</v>
      </c>
      <c r="N10" s="281">
        <v>497.5</v>
      </c>
      <c r="O10" s="282">
        <v>132.00379000000001</v>
      </c>
    </row>
    <row r="11" spans="1:15" x14ac:dyDescent="0.2">
      <c r="A11" s="137" t="s">
        <v>233</v>
      </c>
      <c r="B11" s="283">
        <v>18348.5</v>
      </c>
      <c r="C11" s="284">
        <v>330</v>
      </c>
      <c r="D11" s="285">
        <v>550</v>
      </c>
      <c r="E11" s="222">
        <v>540</v>
      </c>
      <c r="F11" s="222">
        <v>520</v>
      </c>
      <c r="G11" s="222">
        <v>360</v>
      </c>
      <c r="H11" s="222">
        <v>473.33332999999999</v>
      </c>
      <c r="I11" s="286">
        <v>89.209490000000002</v>
      </c>
      <c r="J11" s="285">
        <v>550</v>
      </c>
      <c r="K11" s="222">
        <v>610</v>
      </c>
      <c r="L11" s="222">
        <v>610</v>
      </c>
      <c r="M11" s="222">
        <v>490</v>
      </c>
      <c r="N11" s="222">
        <v>565</v>
      </c>
      <c r="O11" s="286">
        <v>57.445630000000001</v>
      </c>
    </row>
    <row r="12" spans="1:15" x14ac:dyDescent="0.2">
      <c r="A12" s="124" t="s">
        <v>403</v>
      </c>
    </row>
    <row r="13" spans="1:15" x14ac:dyDescent="0.2">
      <c r="A13" s="124" t="s">
        <v>405</v>
      </c>
    </row>
    <row r="14" spans="1:15" x14ac:dyDescent="0.2">
      <c r="A14" s="124" t="s">
        <v>406</v>
      </c>
    </row>
  </sheetData>
  <mergeCells count="2">
    <mergeCell ref="D4:I4"/>
    <mergeCell ref="J4:O4"/>
  </mergeCells>
  <pageMargins left="0.7" right="0.7" top="0.75" bottom="0.75" header="0.3" footer="0.3"/>
  <pageSetup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Table S1</vt:lpstr>
      <vt:lpstr>Table S2</vt:lpstr>
      <vt:lpstr>Table S3</vt:lpstr>
      <vt:lpstr>Table S4</vt:lpstr>
      <vt:lpstr>Table S5</vt:lpstr>
      <vt:lpstr>Table S6</vt:lpstr>
      <vt:lpstr>Table S7</vt:lpstr>
      <vt:lpstr>Table S8</vt:lpstr>
      <vt:lpstr>Table S9</vt:lpstr>
      <vt:lpstr>Table S10</vt:lpstr>
    </vt:vector>
  </TitlesOfParts>
  <Company>UNLV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Arya Udry</dc:creator>
  <cp:lastModifiedBy>Microsoft Office User</cp:lastModifiedBy>
  <cp:lastPrinted>2017-11-14T01:17:28Z</cp:lastPrinted>
  <dcterms:created xsi:type="dcterms:W3CDTF">2016-05-04T22:43:19Z</dcterms:created>
  <dcterms:modified xsi:type="dcterms:W3CDTF">2018-01-19T18:36:43Z</dcterms:modified>
</cp:coreProperties>
</file>