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8 August/3_6053R Olson-SC26/AM-17-86053/"/>
    </mc:Choice>
  </mc:AlternateContent>
  <bookViews>
    <workbookView xWindow="480" yWindow="460" windowWidth="29360" windowHeight="24720"/>
  </bookViews>
  <sheets>
    <sheet name="WR-Geochemistry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9" i="1" l="1"/>
  <c r="D68" i="1"/>
  <c r="D70" i="1"/>
  <c r="D79" i="1"/>
  <c r="DG105" i="1"/>
  <c r="DF105" i="1"/>
  <c r="DE105" i="1"/>
  <c r="DD105" i="1"/>
  <c r="DC105" i="1"/>
  <c r="DB105" i="1"/>
  <c r="DA105" i="1"/>
  <c r="CZ105" i="1"/>
  <c r="CY105" i="1"/>
  <c r="CX105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DG103" i="1"/>
  <c r="DF103" i="1"/>
  <c r="DE103" i="1"/>
  <c r="DD103" i="1"/>
  <c r="DC103" i="1"/>
  <c r="DB103" i="1"/>
  <c r="DA103" i="1"/>
  <c r="CZ103" i="1"/>
  <c r="CY103" i="1"/>
  <c r="CX103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DG102" i="1"/>
  <c r="DF102" i="1"/>
  <c r="DE102" i="1"/>
  <c r="DD102" i="1"/>
  <c r="DC102" i="1"/>
  <c r="DB102" i="1"/>
  <c r="DA102" i="1"/>
  <c r="CZ102" i="1"/>
  <c r="CY102" i="1"/>
  <c r="CX102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DG101" i="1"/>
  <c r="DF101" i="1"/>
  <c r="DE101" i="1"/>
  <c r="DD101" i="1"/>
  <c r="DC101" i="1"/>
  <c r="DB101" i="1"/>
  <c r="DA101" i="1"/>
  <c r="CZ101" i="1"/>
  <c r="CY101" i="1"/>
  <c r="CX101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I101" i="1"/>
  <c r="CH101" i="1"/>
  <c r="CG101" i="1"/>
  <c r="CF101" i="1"/>
  <c r="CE101" i="1"/>
  <c r="CD101" i="1"/>
  <c r="CC101" i="1"/>
  <c r="CB101" i="1"/>
  <c r="CA101" i="1"/>
  <c r="BZ101" i="1"/>
  <c r="BY101" i="1"/>
  <c r="BX101" i="1"/>
  <c r="BW101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DG100" i="1"/>
  <c r="DF100" i="1"/>
  <c r="DE100" i="1"/>
  <c r="DD100" i="1"/>
  <c r="DC100" i="1"/>
  <c r="DB100" i="1"/>
  <c r="DA100" i="1"/>
  <c r="CZ100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DG99" i="1"/>
  <c r="DF99" i="1"/>
  <c r="DE99" i="1"/>
  <c r="DD99" i="1"/>
  <c r="DC99" i="1"/>
  <c r="DB99" i="1"/>
  <c r="DA99" i="1"/>
  <c r="CZ99" i="1"/>
  <c r="CY99" i="1"/>
  <c r="CX99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BZ99" i="1"/>
  <c r="BY99" i="1"/>
  <c r="BX99" i="1"/>
  <c r="BW99" i="1"/>
  <c r="BV99" i="1"/>
  <c r="BU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DG98" i="1"/>
  <c r="DF98" i="1"/>
  <c r="DE98" i="1"/>
  <c r="DD98" i="1"/>
  <c r="DC98" i="1"/>
  <c r="DB98" i="1"/>
  <c r="DA98" i="1"/>
  <c r="CZ98" i="1"/>
  <c r="CY98" i="1"/>
  <c r="CX98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I98" i="1"/>
  <c r="CH98" i="1"/>
  <c r="CG98" i="1"/>
  <c r="CF98" i="1"/>
  <c r="CE98" i="1"/>
  <c r="CD98" i="1"/>
  <c r="CC98" i="1"/>
  <c r="CB98" i="1"/>
  <c r="CA98" i="1"/>
  <c r="BZ98" i="1"/>
  <c r="BY98" i="1"/>
  <c r="BX98" i="1"/>
  <c r="BW98" i="1"/>
  <c r="BV98" i="1"/>
  <c r="BU98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DG97" i="1"/>
  <c r="DF97" i="1"/>
  <c r="DE97" i="1"/>
  <c r="DD97" i="1"/>
  <c r="DC97" i="1"/>
  <c r="DB97" i="1"/>
  <c r="DA97" i="1"/>
  <c r="CZ97" i="1"/>
  <c r="CY97" i="1"/>
  <c r="CX97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I97" i="1"/>
  <c r="CH97" i="1"/>
  <c r="CG97" i="1"/>
  <c r="CF97" i="1"/>
  <c r="CE97" i="1"/>
  <c r="CD97" i="1"/>
  <c r="CC97" i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DG96" i="1"/>
  <c r="DF96" i="1"/>
  <c r="DE96" i="1"/>
  <c r="DD96" i="1"/>
  <c r="DC96" i="1"/>
  <c r="DB96" i="1"/>
  <c r="DA96" i="1"/>
  <c r="CZ96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X96" i="1"/>
  <c r="BW96" i="1"/>
  <c r="BV96" i="1"/>
  <c r="BU96" i="1"/>
  <c r="BT96" i="1"/>
  <c r="BS96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DG94" i="1"/>
  <c r="DF94" i="1"/>
  <c r="DE94" i="1"/>
  <c r="DD94" i="1"/>
  <c r="DC94" i="1"/>
  <c r="DB94" i="1"/>
  <c r="DA94" i="1"/>
  <c r="CZ94" i="1"/>
  <c r="CY94" i="1"/>
  <c r="CX94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I94" i="1"/>
  <c r="CH94" i="1"/>
  <c r="CG94" i="1"/>
  <c r="CF94" i="1"/>
  <c r="CE94" i="1"/>
  <c r="CD94" i="1"/>
  <c r="CC94" i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DG91" i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DG90" i="1"/>
  <c r="DF90" i="1"/>
  <c r="DE90" i="1"/>
  <c r="DD90" i="1"/>
  <c r="DC90" i="1"/>
  <c r="DB90" i="1"/>
  <c r="DA90" i="1"/>
  <c r="CZ90" i="1"/>
  <c r="CY90" i="1"/>
  <c r="CX90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I90" i="1"/>
  <c r="CH90" i="1"/>
  <c r="CG90" i="1"/>
  <c r="CF90" i="1"/>
  <c r="CE90" i="1"/>
  <c r="CD90" i="1"/>
  <c r="CC90" i="1"/>
  <c r="CB90" i="1"/>
  <c r="CA90" i="1"/>
  <c r="BZ90" i="1"/>
  <c r="BY90" i="1"/>
  <c r="BX90" i="1"/>
  <c r="BW90" i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DG89" i="1"/>
  <c r="DF89" i="1"/>
  <c r="DE89" i="1"/>
  <c r="DD89" i="1"/>
  <c r="DC89" i="1"/>
  <c r="DB89" i="1"/>
  <c r="DA89" i="1"/>
  <c r="CZ89" i="1"/>
  <c r="CY89" i="1"/>
  <c r="CX89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I89" i="1"/>
  <c r="CH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DG88" i="1"/>
  <c r="DF88" i="1"/>
  <c r="DE88" i="1"/>
  <c r="DD88" i="1"/>
  <c r="DC88" i="1"/>
  <c r="DB88" i="1"/>
  <c r="DA88" i="1"/>
  <c r="CZ88" i="1"/>
  <c r="CY88" i="1"/>
  <c r="CX88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I88" i="1"/>
  <c r="CH88" i="1"/>
  <c r="CG88" i="1"/>
  <c r="CF88" i="1"/>
  <c r="CE88" i="1"/>
  <c r="CD88" i="1"/>
  <c r="CC88" i="1"/>
  <c r="CB88" i="1"/>
  <c r="CA88" i="1"/>
  <c r="BZ88" i="1"/>
  <c r="BY88" i="1"/>
  <c r="BX88" i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DG85" i="1"/>
  <c r="DF85" i="1"/>
  <c r="DE85" i="1"/>
  <c r="DD85" i="1"/>
  <c r="DC85" i="1"/>
  <c r="DB85" i="1"/>
  <c r="DA85" i="1"/>
  <c r="CZ85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DG84" i="1"/>
  <c r="DF84" i="1"/>
  <c r="DE84" i="1"/>
  <c r="DD84" i="1"/>
  <c r="DC84" i="1"/>
  <c r="DB84" i="1"/>
  <c r="DA84" i="1"/>
  <c r="CZ84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DG83" i="1"/>
  <c r="DF83" i="1"/>
  <c r="DE83" i="1"/>
  <c r="DD83" i="1"/>
  <c r="DC83" i="1"/>
  <c r="DB83" i="1"/>
  <c r="DA83" i="1"/>
  <c r="CZ83" i="1"/>
  <c r="CY83" i="1"/>
  <c r="CX83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DG82" i="1"/>
  <c r="DF82" i="1"/>
  <c r="DE82" i="1"/>
  <c r="DD82" i="1"/>
  <c r="DC82" i="1"/>
  <c r="DB82" i="1"/>
  <c r="DA82" i="1"/>
  <c r="CZ82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DG76" i="1"/>
  <c r="DF76" i="1"/>
  <c r="DE76" i="1"/>
  <c r="DD76" i="1"/>
  <c r="DC76" i="1"/>
  <c r="DB76" i="1"/>
  <c r="DA76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DG72" i="1"/>
  <c r="DF72" i="1"/>
  <c r="DE72" i="1"/>
  <c r="DD72" i="1"/>
  <c r="DC72" i="1"/>
  <c r="DB72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G69" i="1"/>
  <c r="DG68" i="1"/>
  <c r="DG79" i="1"/>
  <c r="DF69" i="1"/>
  <c r="DF68" i="1"/>
  <c r="DF79" i="1"/>
  <c r="DE69" i="1"/>
  <c r="DE68" i="1"/>
  <c r="DE79" i="1"/>
  <c r="DD69" i="1"/>
  <c r="DD68" i="1"/>
  <c r="DD79" i="1"/>
  <c r="DC69" i="1"/>
  <c r="DC68" i="1"/>
  <c r="DC79" i="1"/>
  <c r="DB69" i="1"/>
  <c r="DB68" i="1"/>
  <c r="DB79" i="1"/>
  <c r="DA69" i="1"/>
  <c r="DA68" i="1"/>
  <c r="DA79" i="1"/>
  <c r="CZ69" i="1"/>
  <c r="CZ68" i="1"/>
  <c r="CZ79" i="1"/>
  <c r="CY69" i="1"/>
  <c r="CY68" i="1"/>
  <c r="CY79" i="1"/>
  <c r="CX69" i="1"/>
  <c r="CX68" i="1"/>
  <c r="CX79" i="1"/>
  <c r="CW69" i="1"/>
  <c r="CW68" i="1"/>
  <c r="CW79" i="1"/>
  <c r="CV69" i="1"/>
  <c r="CV68" i="1"/>
  <c r="CV79" i="1"/>
  <c r="CU69" i="1"/>
  <c r="CU68" i="1"/>
  <c r="CU79" i="1"/>
  <c r="CT69" i="1"/>
  <c r="CT68" i="1"/>
  <c r="CT79" i="1"/>
  <c r="CS69" i="1"/>
  <c r="CS68" i="1"/>
  <c r="CS79" i="1"/>
  <c r="CR69" i="1"/>
  <c r="CR68" i="1"/>
  <c r="CR79" i="1"/>
  <c r="CQ69" i="1"/>
  <c r="CQ68" i="1"/>
  <c r="CQ79" i="1"/>
  <c r="CP69" i="1"/>
  <c r="CP68" i="1"/>
  <c r="CP79" i="1"/>
  <c r="CO69" i="1"/>
  <c r="CO68" i="1"/>
  <c r="CO79" i="1"/>
  <c r="CN69" i="1"/>
  <c r="CN68" i="1"/>
  <c r="CN79" i="1"/>
  <c r="CM69" i="1"/>
  <c r="CM68" i="1"/>
  <c r="CM79" i="1"/>
  <c r="CL69" i="1"/>
  <c r="CL68" i="1"/>
  <c r="CL79" i="1"/>
  <c r="CK69" i="1"/>
  <c r="CK68" i="1"/>
  <c r="CK79" i="1"/>
  <c r="CJ69" i="1"/>
  <c r="CJ68" i="1"/>
  <c r="CJ79" i="1"/>
  <c r="CI69" i="1"/>
  <c r="CI68" i="1"/>
  <c r="CI79" i="1"/>
  <c r="CH69" i="1"/>
  <c r="CH68" i="1"/>
  <c r="CH79" i="1"/>
  <c r="CG69" i="1"/>
  <c r="CG68" i="1"/>
  <c r="CG79" i="1"/>
  <c r="CF69" i="1"/>
  <c r="CF68" i="1"/>
  <c r="CF79" i="1"/>
  <c r="CE69" i="1"/>
  <c r="CE68" i="1"/>
  <c r="CE79" i="1"/>
  <c r="CD69" i="1"/>
  <c r="CD68" i="1"/>
  <c r="CD79" i="1"/>
  <c r="CC69" i="1"/>
  <c r="CC68" i="1"/>
  <c r="CC79" i="1"/>
  <c r="CB69" i="1"/>
  <c r="CB68" i="1"/>
  <c r="CB79" i="1"/>
  <c r="CA69" i="1"/>
  <c r="CA68" i="1"/>
  <c r="CA79" i="1"/>
  <c r="BZ69" i="1"/>
  <c r="BZ68" i="1"/>
  <c r="BZ79" i="1"/>
  <c r="BY69" i="1"/>
  <c r="BY68" i="1"/>
  <c r="BY79" i="1"/>
  <c r="BX69" i="1"/>
  <c r="BX68" i="1"/>
  <c r="BX79" i="1"/>
  <c r="BW69" i="1"/>
  <c r="BW68" i="1"/>
  <c r="BW79" i="1"/>
  <c r="BV69" i="1"/>
  <c r="BV68" i="1"/>
  <c r="BV79" i="1"/>
  <c r="BU69" i="1"/>
  <c r="BU68" i="1"/>
  <c r="BU79" i="1"/>
  <c r="BT69" i="1"/>
  <c r="BT68" i="1"/>
  <c r="BT79" i="1"/>
  <c r="BS69" i="1"/>
  <c r="BS68" i="1"/>
  <c r="BS79" i="1"/>
  <c r="BR69" i="1"/>
  <c r="BR68" i="1"/>
  <c r="BR79" i="1"/>
  <c r="BQ69" i="1"/>
  <c r="BQ68" i="1"/>
  <c r="BQ79" i="1"/>
  <c r="BP69" i="1"/>
  <c r="BP68" i="1"/>
  <c r="BP79" i="1"/>
  <c r="BO69" i="1"/>
  <c r="BO68" i="1"/>
  <c r="BO79" i="1"/>
  <c r="BN69" i="1"/>
  <c r="BN68" i="1"/>
  <c r="BN79" i="1"/>
  <c r="BM69" i="1"/>
  <c r="BM68" i="1"/>
  <c r="BM79" i="1"/>
  <c r="BL69" i="1"/>
  <c r="BL68" i="1"/>
  <c r="BL79" i="1"/>
  <c r="BK69" i="1"/>
  <c r="BK68" i="1"/>
  <c r="BK79" i="1"/>
  <c r="BJ69" i="1"/>
  <c r="BJ68" i="1"/>
  <c r="BJ79" i="1"/>
  <c r="BI69" i="1"/>
  <c r="BI68" i="1"/>
  <c r="BI79" i="1"/>
  <c r="BH69" i="1"/>
  <c r="BH68" i="1"/>
  <c r="BH79" i="1"/>
  <c r="BG69" i="1"/>
  <c r="BG68" i="1"/>
  <c r="BG79" i="1"/>
  <c r="BF69" i="1"/>
  <c r="BF68" i="1"/>
  <c r="BF79" i="1"/>
  <c r="BE69" i="1"/>
  <c r="BE68" i="1"/>
  <c r="BE79" i="1"/>
  <c r="BD69" i="1"/>
  <c r="BD68" i="1"/>
  <c r="BD79" i="1"/>
  <c r="BC69" i="1"/>
  <c r="BC68" i="1"/>
  <c r="BC79" i="1"/>
  <c r="BB69" i="1"/>
  <c r="BB68" i="1"/>
  <c r="BB79" i="1"/>
  <c r="BA69" i="1"/>
  <c r="BA68" i="1"/>
  <c r="BA79" i="1"/>
  <c r="AZ69" i="1"/>
  <c r="AZ68" i="1"/>
  <c r="AZ79" i="1"/>
  <c r="AY69" i="1"/>
  <c r="AY68" i="1"/>
  <c r="AY79" i="1"/>
  <c r="AX69" i="1"/>
  <c r="AX68" i="1"/>
  <c r="AX79" i="1"/>
  <c r="AW69" i="1"/>
  <c r="AW68" i="1"/>
  <c r="AW79" i="1"/>
  <c r="AV69" i="1"/>
  <c r="AV68" i="1"/>
  <c r="AV79" i="1"/>
  <c r="AU69" i="1"/>
  <c r="AU68" i="1"/>
  <c r="AU79" i="1"/>
  <c r="AT69" i="1"/>
  <c r="AT68" i="1"/>
  <c r="AT79" i="1"/>
  <c r="AS69" i="1"/>
  <c r="AS68" i="1"/>
  <c r="AS79" i="1"/>
  <c r="AR69" i="1"/>
  <c r="AR68" i="1"/>
  <c r="AR79" i="1"/>
  <c r="AQ69" i="1"/>
  <c r="AQ68" i="1"/>
  <c r="AQ79" i="1"/>
  <c r="AP69" i="1"/>
  <c r="AP68" i="1"/>
  <c r="AP79" i="1"/>
  <c r="AO69" i="1"/>
  <c r="AO68" i="1"/>
  <c r="AO79" i="1"/>
  <c r="AN69" i="1"/>
  <c r="AN68" i="1"/>
  <c r="AN79" i="1"/>
  <c r="AM69" i="1"/>
  <c r="AM68" i="1"/>
  <c r="AM79" i="1"/>
  <c r="AL69" i="1"/>
  <c r="AL68" i="1"/>
  <c r="AL79" i="1"/>
  <c r="AK69" i="1"/>
  <c r="AK68" i="1"/>
  <c r="AK79" i="1"/>
  <c r="AJ69" i="1"/>
  <c r="AJ68" i="1"/>
  <c r="AJ79" i="1"/>
  <c r="AI69" i="1"/>
  <c r="AI68" i="1"/>
  <c r="AI79" i="1"/>
  <c r="AH69" i="1"/>
  <c r="AH68" i="1"/>
  <c r="AH79" i="1"/>
  <c r="AG69" i="1"/>
  <c r="AG68" i="1"/>
  <c r="AG79" i="1"/>
  <c r="AF69" i="1"/>
  <c r="AF68" i="1"/>
  <c r="AF79" i="1"/>
  <c r="AE69" i="1"/>
  <c r="AE68" i="1"/>
  <c r="AE79" i="1"/>
  <c r="AD69" i="1"/>
  <c r="AD68" i="1"/>
  <c r="AD79" i="1"/>
  <c r="AC69" i="1"/>
  <c r="AC68" i="1"/>
  <c r="AC79" i="1"/>
  <c r="AB69" i="1"/>
  <c r="AB68" i="1"/>
  <c r="AB79" i="1"/>
  <c r="AA69" i="1"/>
  <c r="AA68" i="1"/>
  <c r="AA79" i="1"/>
  <c r="Z69" i="1"/>
  <c r="Z68" i="1"/>
  <c r="Z79" i="1"/>
  <c r="Y69" i="1"/>
  <c r="Y68" i="1"/>
  <c r="Y79" i="1"/>
  <c r="X69" i="1"/>
  <c r="X68" i="1"/>
  <c r="X79" i="1"/>
  <c r="W69" i="1"/>
  <c r="W68" i="1"/>
  <c r="W79" i="1"/>
  <c r="V69" i="1"/>
  <c r="V68" i="1"/>
  <c r="V79" i="1"/>
  <c r="U69" i="1"/>
  <c r="U68" i="1"/>
  <c r="U79" i="1"/>
  <c r="T69" i="1"/>
  <c r="T68" i="1"/>
  <c r="T79" i="1"/>
  <c r="S69" i="1"/>
  <c r="S68" i="1"/>
  <c r="S79" i="1"/>
  <c r="R69" i="1"/>
  <c r="R68" i="1"/>
  <c r="R79" i="1"/>
  <c r="Q69" i="1"/>
  <c r="Q68" i="1"/>
  <c r="Q79" i="1"/>
  <c r="P69" i="1"/>
  <c r="P68" i="1"/>
  <c r="P79" i="1"/>
  <c r="O69" i="1"/>
  <c r="O68" i="1"/>
  <c r="O79" i="1"/>
  <c r="N69" i="1"/>
  <c r="N68" i="1"/>
  <c r="N79" i="1"/>
  <c r="M69" i="1"/>
  <c r="M68" i="1"/>
  <c r="M79" i="1"/>
  <c r="L69" i="1"/>
  <c r="L68" i="1"/>
  <c r="L79" i="1"/>
  <c r="K69" i="1"/>
  <c r="K68" i="1"/>
  <c r="K79" i="1"/>
  <c r="J69" i="1"/>
  <c r="J68" i="1"/>
  <c r="J79" i="1"/>
  <c r="I69" i="1"/>
  <c r="I68" i="1"/>
  <c r="I79" i="1"/>
  <c r="H69" i="1"/>
  <c r="H68" i="1"/>
  <c r="H79" i="1"/>
  <c r="G69" i="1"/>
  <c r="G68" i="1"/>
  <c r="G79" i="1"/>
  <c r="F69" i="1"/>
  <c r="F68" i="1"/>
  <c r="F79" i="1"/>
  <c r="E69" i="1"/>
  <c r="E68" i="1"/>
  <c r="E79" i="1"/>
  <c r="DE66" i="1"/>
  <c r="DE67" i="1"/>
  <c r="DD66" i="1"/>
  <c r="DD67" i="1"/>
  <c r="CW66" i="1"/>
  <c r="CW67" i="1"/>
  <c r="CV66" i="1"/>
  <c r="CV67" i="1"/>
  <c r="CO66" i="1"/>
  <c r="CO67" i="1"/>
  <c r="CN66" i="1"/>
  <c r="CN67" i="1"/>
  <c r="CG66" i="1"/>
  <c r="CG67" i="1"/>
  <c r="CF66" i="1"/>
  <c r="CF67" i="1"/>
  <c r="BY66" i="1"/>
  <c r="BY67" i="1"/>
  <c r="BX66" i="1"/>
  <c r="BX67" i="1"/>
  <c r="BQ66" i="1"/>
  <c r="BQ67" i="1"/>
  <c r="BP66" i="1"/>
  <c r="BP67" i="1"/>
  <c r="BI66" i="1"/>
  <c r="BI67" i="1"/>
  <c r="BH66" i="1"/>
  <c r="BH67" i="1"/>
  <c r="BA66" i="1"/>
  <c r="BA67" i="1"/>
  <c r="AZ66" i="1"/>
  <c r="AZ67" i="1"/>
  <c r="AS66" i="1"/>
  <c r="AS67" i="1"/>
  <c r="AR66" i="1"/>
  <c r="AR67" i="1"/>
  <c r="AK66" i="1"/>
  <c r="AK67" i="1"/>
  <c r="AJ66" i="1"/>
  <c r="AJ67" i="1"/>
  <c r="AC66" i="1"/>
  <c r="AC67" i="1"/>
  <c r="AB66" i="1"/>
  <c r="AB67" i="1"/>
  <c r="U66" i="1"/>
  <c r="U67" i="1"/>
  <c r="T66" i="1"/>
  <c r="T67" i="1"/>
  <c r="M66" i="1"/>
  <c r="M67" i="1"/>
  <c r="L66" i="1"/>
  <c r="L67" i="1"/>
  <c r="E66" i="1"/>
  <c r="E67" i="1"/>
  <c r="D66" i="1"/>
  <c r="D67" i="1"/>
  <c r="DG66" i="1"/>
  <c r="DG67" i="1"/>
  <c r="DF66" i="1"/>
  <c r="DF67" i="1"/>
  <c r="DC66" i="1"/>
  <c r="DC67" i="1"/>
  <c r="DB66" i="1"/>
  <c r="DB67" i="1"/>
  <c r="DA66" i="1"/>
  <c r="DA67" i="1"/>
  <c r="CZ66" i="1"/>
  <c r="CZ67" i="1"/>
  <c r="CY66" i="1"/>
  <c r="CY67" i="1"/>
  <c r="CX66" i="1"/>
  <c r="CX67" i="1"/>
  <c r="CU66" i="1"/>
  <c r="CU67" i="1"/>
  <c r="CT66" i="1"/>
  <c r="CT67" i="1"/>
  <c r="CS66" i="1"/>
  <c r="CS67" i="1"/>
  <c r="CR66" i="1"/>
  <c r="CR67" i="1"/>
  <c r="CQ66" i="1"/>
  <c r="CQ67" i="1"/>
  <c r="CP66" i="1"/>
  <c r="CP67" i="1"/>
  <c r="CM66" i="1"/>
  <c r="CM67" i="1"/>
  <c r="CL66" i="1"/>
  <c r="CL67" i="1"/>
  <c r="CK66" i="1"/>
  <c r="CK67" i="1"/>
  <c r="CJ66" i="1"/>
  <c r="CJ67" i="1"/>
  <c r="CI66" i="1"/>
  <c r="CI67" i="1"/>
  <c r="CH66" i="1"/>
  <c r="CH67" i="1"/>
  <c r="CE66" i="1"/>
  <c r="CE67" i="1"/>
  <c r="CD66" i="1"/>
  <c r="CD67" i="1"/>
  <c r="CC66" i="1"/>
  <c r="CC67" i="1"/>
  <c r="CB66" i="1"/>
  <c r="CB67" i="1"/>
  <c r="CA66" i="1"/>
  <c r="CA67" i="1"/>
  <c r="BZ66" i="1"/>
  <c r="BZ67" i="1"/>
  <c r="BW66" i="1"/>
  <c r="BW67" i="1"/>
  <c r="BV66" i="1"/>
  <c r="BV67" i="1"/>
  <c r="BU66" i="1"/>
  <c r="BU67" i="1"/>
  <c r="BT66" i="1"/>
  <c r="BT67" i="1"/>
  <c r="BS66" i="1"/>
  <c r="BS67" i="1"/>
  <c r="BR66" i="1"/>
  <c r="BR67" i="1"/>
  <c r="BO66" i="1"/>
  <c r="BO67" i="1"/>
  <c r="BN66" i="1"/>
  <c r="BN67" i="1"/>
  <c r="BM66" i="1"/>
  <c r="BM67" i="1"/>
  <c r="BL66" i="1"/>
  <c r="BL67" i="1"/>
  <c r="BK66" i="1"/>
  <c r="BK67" i="1"/>
  <c r="BJ66" i="1"/>
  <c r="BJ67" i="1"/>
  <c r="BG66" i="1"/>
  <c r="BG67" i="1"/>
  <c r="BF66" i="1"/>
  <c r="BF67" i="1"/>
  <c r="BE66" i="1"/>
  <c r="BE67" i="1"/>
  <c r="BD66" i="1"/>
  <c r="BD67" i="1"/>
  <c r="BC66" i="1"/>
  <c r="BC67" i="1"/>
  <c r="BB66" i="1"/>
  <c r="BB67" i="1"/>
  <c r="AY66" i="1"/>
  <c r="AY67" i="1"/>
  <c r="AX66" i="1"/>
  <c r="AX67" i="1"/>
  <c r="AW66" i="1"/>
  <c r="AW67" i="1"/>
  <c r="AV66" i="1"/>
  <c r="AV67" i="1"/>
  <c r="AU66" i="1"/>
  <c r="AU67" i="1"/>
  <c r="AT66" i="1"/>
  <c r="AT67" i="1"/>
  <c r="AQ66" i="1"/>
  <c r="AQ67" i="1"/>
  <c r="AP66" i="1"/>
  <c r="AP67" i="1"/>
  <c r="AO66" i="1"/>
  <c r="AO67" i="1"/>
  <c r="AN66" i="1"/>
  <c r="AN67" i="1"/>
  <c r="AM66" i="1"/>
  <c r="AM67" i="1"/>
  <c r="AL66" i="1"/>
  <c r="AL67" i="1"/>
  <c r="AI66" i="1"/>
  <c r="AI67" i="1"/>
  <c r="AH66" i="1"/>
  <c r="AH67" i="1"/>
  <c r="AG66" i="1"/>
  <c r="AG67" i="1"/>
  <c r="AF66" i="1"/>
  <c r="AF67" i="1"/>
  <c r="AE66" i="1"/>
  <c r="AE67" i="1"/>
  <c r="AD66" i="1"/>
  <c r="AD67" i="1"/>
  <c r="AA66" i="1"/>
  <c r="AA67" i="1"/>
  <c r="Z66" i="1"/>
  <c r="Z67" i="1"/>
  <c r="Y66" i="1"/>
  <c r="Y67" i="1"/>
  <c r="X66" i="1"/>
  <c r="X67" i="1"/>
  <c r="W66" i="1"/>
  <c r="W67" i="1"/>
  <c r="V66" i="1"/>
  <c r="V67" i="1"/>
  <c r="S66" i="1"/>
  <c r="S67" i="1"/>
  <c r="R66" i="1"/>
  <c r="R67" i="1"/>
  <c r="Q66" i="1"/>
  <c r="Q67" i="1"/>
  <c r="P66" i="1"/>
  <c r="P67" i="1"/>
  <c r="O66" i="1"/>
  <c r="O67" i="1"/>
  <c r="N66" i="1"/>
  <c r="N67" i="1"/>
  <c r="K66" i="1"/>
  <c r="K67" i="1"/>
  <c r="J66" i="1"/>
  <c r="J67" i="1"/>
  <c r="I66" i="1"/>
  <c r="I67" i="1"/>
  <c r="H66" i="1"/>
  <c r="H67" i="1"/>
  <c r="G66" i="1"/>
  <c r="G67" i="1"/>
  <c r="F66" i="1"/>
  <c r="F67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DG64" i="1"/>
  <c r="DF64" i="1"/>
  <c r="DE64" i="1"/>
  <c r="DD64" i="1"/>
  <c r="DC64" i="1"/>
  <c r="DB64" i="1"/>
  <c r="DA64" i="1"/>
  <c r="CZ64" i="1"/>
  <c r="CY64" i="1"/>
  <c r="CX64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DG63" i="1"/>
  <c r="DF63" i="1"/>
  <c r="DE63" i="1"/>
  <c r="DD63" i="1"/>
  <c r="DC63" i="1"/>
  <c r="DB63" i="1"/>
  <c r="DA63" i="1"/>
  <c r="CZ63" i="1"/>
  <c r="CY63" i="1"/>
  <c r="CX63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</calcChain>
</file>

<file path=xl/sharedStrings.xml><?xml version="1.0" encoding="utf-8"?>
<sst xmlns="http://schemas.openxmlformats.org/spreadsheetml/2006/main" count="315" uniqueCount="217">
  <si>
    <t>Sample ID (Hole ID - Footage)</t>
  </si>
  <si>
    <t>10491-394</t>
  </si>
  <si>
    <t>10496-1057.5</t>
  </si>
  <si>
    <t>GH12-312-108.5</t>
  </si>
  <si>
    <t>GH12-314-103</t>
  </si>
  <si>
    <t>10491-756</t>
  </si>
  <si>
    <t>10500-1186.5</t>
  </si>
  <si>
    <t>10502-1270</t>
  </si>
  <si>
    <t>7389-1989</t>
  </si>
  <si>
    <t>11529-2151</t>
  </si>
  <si>
    <t>GH05-55-48.5</t>
  </si>
  <si>
    <t>GH08-135-109</t>
  </si>
  <si>
    <t>3121-1080</t>
  </si>
  <si>
    <t>7389-2177.5</t>
  </si>
  <si>
    <t>11537-1702</t>
  </si>
  <si>
    <t>9459-453.5</t>
  </si>
  <si>
    <t>10502-1232</t>
  </si>
  <si>
    <t>GH12-304s-378</t>
  </si>
  <si>
    <t>11534-1267.5</t>
  </si>
  <si>
    <t>GH11-296-208.5</t>
  </si>
  <si>
    <t>11529-1512</t>
  </si>
  <si>
    <t>11529-1785</t>
  </si>
  <si>
    <t>12549-385</t>
  </si>
  <si>
    <t>12549-949</t>
  </si>
  <si>
    <t>GH12-312-42.5</t>
  </si>
  <si>
    <t>10478-515</t>
  </si>
  <si>
    <t>10502-790</t>
  </si>
  <si>
    <t>10502-1205</t>
  </si>
  <si>
    <t>3082-862</t>
  </si>
  <si>
    <t>11529-2318</t>
  </si>
  <si>
    <t>7361-2357</t>
  </si>
  <si>
    <t>7361-3036</t>
  </si>
  <si>
    <t>7375-3310</t>
  </si>
  <si>
    <t>7377-2051.7</t>
  </si>
  <si>
    <t>7389-2347</t>
  </si>
  <si>
    <t>8404-2045</t>
  </si>
  <si>
    <t>8442-1754</t>
  </si>
  <si>
    <t>8444-1370</t>
  </si>
  <si>
    <t>8444-2334</t>
  </si>
  <si>
    <t>11535-1433</t>
  </si>
  <si>
    <t>11537-837.5</t>
  </si>
  <si>
    <t>11537-2360</t>
  </si>
  <si>
    <t>GH10-213-164</t>
  </si>
  <si>
    <t>GH11-287-228</t>
  </si>
  <si>
    <t>10491-513</t>
  </si>
  <si>
    <t>10491-604</t>
  </si>
  <si>
    <t>10500-650.5</t>
  </si>
  <si>
    <t>10500-1057</t>
  </si>
  <si>
    <t>7386-5775</t>
  </si>
  <si>
    <t>8418-4234</t>
  </si>
  <si>
    <t>8418-4399</t>
  </si>
  <si>
    <t>11528-571</t>
  </si>
  <si>
    <t>11528-1412</t>
  </si>
  <si>
    <t>11529-3465</t>
  </si>
  <si>
    <t>11530-923</t>
  </si>
  <si>
    <t>11531-2352</t>
  </si>
  <si>
    <t>11532-393</t>
  </si>
  <si>
    <t>GH12-335-451</t>
  </si>
  <si>
    <t>3098-1093.5</t>
  </si>
  <si>
    <t>4182-987</t>
  </si>
  <si>
    <t>4202-487</t>
  </si>
  <si>
    <t>4203-700</t>
  </si>
  <si>
    <t>4222-697</t>
  </si>
  <si>
    <t>6338-4018</t>
  </si>
  <si>
    <t>7363-3885</t>
  </si>
  <si>
    <t>8404-3017</t>
  </si>
  <si>
    <t>8442-2084</t>
  </si>
  <si>
    <t>8442-3004</t>
  </si>
  <si>
    <t>10482-280.5</t>
  </si>
  <si>
    <t>11534-661</t>
  </si>
  <si>
    <t>11535-2205</t>
  </si>
  <si>
    <t>7374-2900.5</t>
  </si>
  <si>
    <t>7377-4175.5</t>
  </si>
  <si>
    <t>7382-1739.5</t>
  </si>
  <si>
    <t>7382-3525</t>
  </si>
  <si>
    <t>7385-2410</t>
  </si>
  <si>
    <t>7385-2632</t>
  </si>
  <si>
    <t>3091-715</t>
  </si>
  <si>
    <t>3121-760</t>
  </si>
  <si>
    <t>4236-778</t>
  </si>
  <si>
    <t>5311-3454</t>
  </si>
  <si>
    <t>7360-3662</t>
  </si>
  <si>
    <t>7360-3780</t>
  </si>
  <si>
    <t>7364-2422</t>
  </si>
  <si>
    <t>7364-2499</t>
  </si>
  <si>
    <t>7364-3317</t>
  </si>
  <si>
    <t>7364-4146</t>
  </si>
  <si>
    <t>7364-4189.5</t>
  </si>
  <si>
    <t>7366-2830</t>
  </si>
  <si>
    <t>7366-3895</t>
  </si>
  <si>
    <t>7378-4375</t>
  </si>
  <si>
    <t>7387-3285</t>
  </si>
  <si>
    <t>8413-4320</t>
  </si>
  <si>
    <t>8443-1978</t>
  </si>
  <si>
    <t>10482-201.5</t>
  </si>
  <si>
    <t>2047-778</t>
  </si>
  <si>
    <t>2067-165</t>
  </si>
  <si>
    <t>3091-720.5</t>
  </si>
  <si>
    <t>GH12-322s-158</t>
  </si>
  <si>
    <t>11529-1106</t>
  </si>
  <si>
    <t>GH12-312-197</t>
  </si>
  <si>
    <t>7385-2821.5</t>
  </si>
  <si>
    <t>7364-4388</t>
  </si>
  <si>
    <t>8404-3258</t>
  </si>
  <si>
    <t>GH05-53-103</t>
  </si>
  <si>
    <t>GH08-207-87</t>
  </si>
  <si>
    <t>GH05-53-108.5</t>
  </si>
  <si>
    <t>GH08-207-104.5</t>
  </si>
  <si>
    <t>GH05-53-101.5</t>
  </si>
  <si>
    <t>Litho</t>
  </si>
  <si>
    <t>Gabbro</t>
  </si>
  <si>
    <t>Basalt</t>
  </si>
  <si>
    <t>Kahiltna Flysch</t>
  </si>
  <si>
    <t>Biotite Pyroxenite</t>
  </si>
  <si>
    <t>Diorite Sill</t>
  </si>
  <si>
    <t>Monzodiorite</t>
  </si>
  <si>
    <t>Shoshonite Dike</t>
  </si>
  <si>
    <t>Monzonite Ppy</t>
  </si>
  <si>
    <t>Monzonite Ppy w/ K-spar Megacrysts</t>
  </si>
  <si>
    <t>Granodiorite Sill</t>
  </si>
  <si>
    <t>Kaskanak Granodiorite</t>
  </si>
  <si>
    <t>Transitional Granodiorite</t>
  </si>
  <si>
    <t>Granodiorite Ppy</t>
  </si>
  <si>
    <t>Quartz Granite Ppy</t>
  </si>
  <si>
    <t>Leucocratic Granite Ppy</t>
  </si>
  <si>
    <t>Basaltic Andesite Flow</t>
  </si>
  <si>
    <t>Basaltic Andesite Dike</t>
  </si>
  <si>
    <t>Andesite Dike</t>
  </si>
  <si>
    <t>Dacite Dike</t>
  </si>
  <si>
    <t>Koktuli Alaskite</t>
  </si>
  <si>
    <t>Koktuli Mtn Granodiorite (mg)</t>
  </si>
  <si>
    <t>Koktuli Mtn Granodiorite (fg)</t>
  </si>
  <si>
    <t>Koktuli Mtn Granodiorite Ppy</t>
  </si>
  <si>
    <t>Easting_UTM_5N (WGS84, meters)</t>
  </si>
  <si>
    <t>Northing_UTM_5N (WGS84, meters)</t>
  </si>
  <si>
    <t>Elevation (ASL, meters)</t>
  </si>
  <si>
    <t>Composition in wt. % oxides</t>
  </si>
  <si>
    <r>
      <t>SiO</t>
    </r>
    <r>
      <rPr>
        <vertAlign val="subscript"/>
        <sz val="12"/>
        <color indexed="8"/>
        <rFont val="Times New Roman"/>
        <family val="1"/>
      </rPr>
      <t>2</t>
    </r>
  </si>
  <si>
    <r>
      <t>TiO</t>
    </r>
    <r>
      <rPr>
        <vertAlign val="subscript"/>
        <sz val="12"/>
        <color indexed="8"/>
        <rFont val="Times New Roman"/>
        <family val="1"/>
      </rPr>
      <t>2</t>
    </r>
  </si>
  <si>
    <r>
      <t>Al</t>
    </r>
    <r>
      <rPr>
        <vertAlign val="subscript"/>
        <sz val="12"/>
        <color indexed="8"/>
        <rFont val="Times New Roman"/>
        <family val="1"/>
      </rPr>
      <t>2</t>
    </r>
    <r>
      <rPr>
        <sz val="12"/>
        <color indexed="8"/>
        <rFont val="Times New Roman"/>
        <family val="1"/>
      </rPr>
      <t>O</t>
    </r>
    <r>
      <rPr>
        <vertAlign val="subscript"/>
        <sz val="12"/>
        <color indexed="8"/>
        <rFont val="Times New Roman"/>
        <family val="1"/>
      </rPr>
      <t>3</t>
    </r>
  </si>
  <si>
    <t>FeO*</t>
  </si>
  <si>
    <t>MnO</t>
  </si>
  <si>
    <t>MgO</t>
  </si>
  <si>
    <t>CaO</t>
  </si>
  <si>
    <r>
      <t>Na</t>
    </r>
    <r>
      <rPr>
        <vertAlign val="subscript"/>
        <sz val="12"/>
        <color indexed="8"/>
        <rFont val="Times New Roman"/>
        <family val="1"/>
      </rPr>
      <t>2</t>
    </r>
    <r>
      <rPr>
        <sz val="12"/>
        <color indexed="8"/>
        <rFont val="Times New Roman"/>
        <family val="1"/>
      </rPr>
      <t>O</t>
    </r>
  </si>
  <si>
    <r>
      <t>K</t>
    </r>
    <r>
      <rPr>
        <vertAlign val="subscript"/>
        <sz val="12"/>
        <color indexed="8"/>
        <rFont val="Times New Roman"/>
        <family val="1"/>
      </rPr>
      <t>2</t>
    </r>
    <r>
      <rPr>
        <sz val="12"/>
        <color indexed="8"/>
        <rFont val="Times New Roman"/>
        <family val="1"/>
      </rPr>
      <t>O</t>
    </r>
  </si>
  <si>
    <r>
      <t>P</t>
    </r>
    <r>
      <rPr>
        <vertAlign val="subscript"/>
        <sz val="12"/>
        <color indexed="8"/>
        <rFont val="Times New Roman"/>
        <family val="1"/>
      </rPr>
      <t>2</t>
    </r>
    <r>
      <rPr>
        <sz val="12"/>
        <color indexed="8"/>
        <rFont val="Times New Roman"/>
        <family val="1"/>
      </rPr>
      <t>O</t>
    </r>
    <r>
      <rPr>
        <vertAlign val="subscript"/>
        <sz val="12"/>
        <color indexed="8"/>
        <rFont val="Times New Roman"/>
        <family val="1"/>
      </rPr>
      <t>5</t>
    </r>
  </si>
  <si>
    <r>
      <t>SO</t>
    </r>
    <r>
      <rPr>
        <vertAlign val="subscript"/>
        <sz val="12"/>
        <color indexed="8"/>
        <rFont val="Times New Roman"/>
        <family val="1"/>
      </rPr>
      <t>3</t>
    </r>
    <r>
      <rPr>
        <sz val="12"/>
        <color indexed="8"/>
        <rFont val="Times New Roman"/>
        <family val="1"/>
      </rPr>
      <t xml:space="preserve"> &gt;/=</t>
    </r>
  </si>
  <si>
    <t>LOI (%)</t>
  </si>
  <si>
    <t>Total</t>
  </si>
  <si>
    <t>Composition in ppm</t>
  </si>
  <si>
    <t xml:space="preserve"> Ni</t>
  </si>
  <si>
    <t xml:space="preserve"> Cr</t>
  </si>
  <si>
    <t xml:space="preserve"> V</t>
  </si>
  <si>
    <t xml:space="preserve"> Ga</t>
  </si>
  <si>
    <t xml:space="preserve"> Cu</t>
  </si>
  <si>
    <t xml:space="preserve"> Zn</t>
  </si>
  <si>
    <t>McDonough and Sun (1995) REEs</t>
  </si>
  <si>
    <t xml:space="preserve">La </t>
  </si>
  <si>
    <t xml:space="preserve">
Ce</t>
  </si>
  <si>
    <t>Pr</t>
  </si>
  <si>
    <t xml:space="preserve">
Nd</t>
  </si>
  <si>
    <t>Pm</t>
  </si>
  <si>
    <t xml:space="preserve">
Sm </t>
  </si>
  <si>
    <t xml:space="preserve">Eu </t>
  </si>
  <si>
    <t xml:space="preserve">
Gd </t>
  </si>
  <si>
    <t xml:space="preserve">Tb </t>
  </si>
  <si>
    <t xml:space="preserve">
Dy </t>
  </si>
  <si>
    <t>Ho</t>
  </si>
  <si>
    <t xml:space="preserve">
Er </t>
  </si>
  <si>
    <t>Tm</t>
  </si>
  <si>
    <t xml:space="preserve">
Yb</t>
  </si>
  <si>
    <t>Lu</t>
  </si>
  <si>
    <t>Eu/Eu*</t>
  </si>
  <si>
    <t>Sun and McDonough (1989) N-MORB</t>
  </si>
  <si>
    <t xml:space="preserve">
Cs</t>
  </si>
  <si>
    <t>Rb</t>
  </si>
  <si>
    <t xml:space="preserve">
Ba</t>
  </si>
  <si>
    <t>Th</t>
  </si>
  <si>
    <t xml:space="preserve">
U</t>
  </si>
  <si>
    <t>Nb</t>
  </si>
  <si>
    <t xml:space="preserve">
Ta</t>
  </si>
  <si>
    <t>K</t>
  </si>
  <si>
    <t xml:space="preserve">
La</t>
  </si>
  <si>
    <t>Ce</t>
  </si>
  <si>
    <t xml:space="preserve">
Pb</t>
  </si>
  <si>
    <t xml:space="preserve">
Sr</t>
  </si>
  <si>
    <t>P</t>
  </si>
  <si>
    <t>Zr</t>
  </si>
  <si>
    <t xml:space="preserve">
Hf</t>
  </si>
  <si>
    <t>Sm</t>
  </si>
  <si>
    <t xml:space="preserve">
Eu</t>
  </si>
  <si>
    <t>Ti</t>
  </si>
  <si>
    <t xml:space="preserve">
Dy</t>
  </si>
  <si>
    <t>Y</t>
  </si>
  <si>
    <t>Sc</t>
  </si>
  <si>
    <t>Cs</t>
  </si>
  <si>
    <t>Ba</t>
  </si>
  <si>
    <t>Sr</t>
  </si>
  <si>
    <t>Hf</t>
  </si>
  <si>
    <t>Ta</t>
  </si>
  <si>
    <t>Pb</t>
  </si>
  <si>
    <t>As (&gt;/=)</t>
  </si>
  <si>
    <t>U</t>
  </si>
  <si>
    <t>La</t>
  </si>
  <si>
    <t>Nd</t>
  </si>
  <si>
    <t>Eu</t>
  </si>
  <si>
    <t>Gd</t>
  </si>
  <si>
    <t>Tb</t>
  </si>
  <si>
    <t>Dy</t>
  </si>
  <si>
    <t>Er</t>
  </si>
  <si>
    <t>Yb</t>
  </si>
  <si>
    <t>Appendix A: Sample Locations and Whole Rock Geochemistry (Washington State University)</t>
  </si>
  <si>
    <t>Porphyritic Andesite Dike</t>
  </si>
  <si>
    <t>Porphyritic Andesite Dike (Pre-mineral)</t>
  </si>
  <si>
    <t>American Mineralogist: August 2017 Deposit AM-17-86053</t>
  </si>
  <si>
    <t>OLSON ET AL.: GEOCHEMISTRY OF THE KASKANAK BATHOLITH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</si>
</sst>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000"/>
    <numFmt numFmtId="167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Arial"/>
      <family val="2"/>
    </font>
    <font>
      <b/>
      <sz val="12"/>
      <color theme="1"/>
      <name val="Times New Roman"/>
      <family val="1"/>
    </font>
    <font>
      <vertAlign val="subscript"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0"/>
      <name val="Verdana"/>
      <family val="2"/>
    </font>
    <font>
      <b/>
      <sz val="20"/>
      <color theme="1"/>
      <name val="Times New Roman"/>
      <family val="1"/>
    </font>
    <font>
      <sz val="12"/>
      <color rgb="FF000000"/>
      <name val="Lucida Grande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5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left"/>
    </xf>
    <xf numFmtId="164" fontId="1" fillId="0" borderId="2" xfId="0" applyNumberFormat="1" applyFont="1" applyFill="1" applyBorder="1"/>
    <xf numFmtId="164" fontId="1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/>
    <xf numFmtId="2" fontId="1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8" fillId="0" borderId="0" xfId="1" applyFont="1" applyFill="1" applyBorder="1"/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2" fontId="8" fillId="2" borderId="0" xfId="1" applyNumberFormat="1" applyFont="1" applyFill="1" applyBorder="1"/>
    <xf numFmtId="2" fontId="2" fillId="2" borderId="0" xfId="0" applyNumberFormat="1" applyFont="1" applyFill="1"/>
    <xf numFmtId="2" fontId="1" fillId="2" borderId="0" xfId="0" applyNumberFormat="1" applyFont="1" applyFill="1" applyAlignment="1">
      <alignment horizontal="center" wrapText="1"/>
    </xf>
    <xf numFmtId="2" fontId="8" fillId="2" borderId="0" xfId="1" applyNumberFormat="1" applyFont="1" applyFill="1" applyBorder="1" applyAlignment="1">
      <alignment horizontal="left"/>
    </xf>
    <xf numFmtId="2" fontId="1" fillId="2" borderId="0" xfId="0" applyNumberFormat="1" applyFont="1" applyFill="1"/>
    <xf numFmtId="2" fontId="1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/>
    <xf numFmtId="2" fontId="2" fillId="0" borderId="0" xfId="0" applyNumberFormat="1" applyFont="1" applyFill="1"/>
    <xf numFmtId="0" fontId="2" fillId="3" borderId="0" xfId="0" applyFont="1" applyFill="1"/>
    <xf numFmtId="0" fontId="1" fillId="4" borderId="0" xfId="0" applyFont="1" applyFill="1" applyAlignment="1">
      <alignment horizontal="center" wrapText="1"/>
    </xf>
    <xf numFmtId="166" fontId="1" fillId="4" borderId="0" xfId="0" applyNumberFormat="1" applyFont="1" applyFill="1"/>
    <xf numFmtId="0" fontId="1" fillId="4" borderId="0" xfId="0" applyFont="1" applyFill="1"/>
    <xf numFmtId="167" fontId="1" fillId="4" borderId="0" xfId="0" applyNumberFormat="1" applyFont="1" applyFill="1" applyAlignment="1">
      <alignment horizontal="center"/>
    </xf>
    <xf numFmtId="167" fontId="2" fillId="4" borderId="0" xfId="0" applyNumberFormat="1" applyFont="1" applyFill="1"/>
    <xf numFmtId="0" fontId="2" fillId="4" borderId="0" xfId="0" applyFont="1" applyFill="1"/>
    <xf numFmtId="2" fontId="1" fillId="4" borderId="0" xfId="0" applyNumberFormat="1" applyFont="1" applyFill="1"/>
    <xf numFmtId="165" fontId="1" fillId="4" borderId="0" xfId="0" applyNumberFormat="1" applyFont="1" applyFill="1"/>
    <xf numFmtId="0" fontId="2" fillId="0" borderId="0" xfId="0" applyFont="1" applyFill="1" applyAlignment="1">
      <alignment horizontal="center" wrapText="1"/>
    </xf>
    <xf numFmtId="167" fontId="2" fillId="0" borderId="0" xfId="0" applyNumberFormat="1" applyFont="1" applyFill="1"/>
    <xf numFmtId="167" fontId="1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/>
    </xf>
    <xf numFmtId="2" fontId="3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Alignment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106"/>
  <sheetViews>
    <sheetView tabSelected="1" workbookViewId="0">
      <pane xSplit="3" ySplit="6" topLeftCell="D7" activePane="bottomRight" state="frozen"/>
      <selection pane="topRight" activeCell="D1" sqref="D1"/>
      <selection pane="bottomLeft" activeCell="A3" sqref="A3"/>
      <selection pane="bottomRight" sqref="A1:A2"/>
    </sheetView>
  </sheetViews>
  <sheetFormatPr baseColWidth="10" defaultColWidth="8.83203125" defaultRowHeight="14" x14ac:dyDescent="0.15"/>
  <cols>
    <col min="1" max="1" width="24.6640625" style="3" customWidth="1"/>
    <col min="2" max="2" width="10.83203125" style="3" customWidth="1"/>
    <col min="3" max="3" width="5.6640625" style="3" customWidth="1"/>
    <col min="4" max="4" width="13" style="3" bestFit="1" customWidth="1"/>
    <col min="5" max="5" width="15" style="3" bestFit="1" customWidth="1"/>
    <col min="6" max="6" width="17.83203125" style="3" bestFit="1" customWidth="1"/>
    <col min="7" max="7" width="15.83203125" style="3" bestFit="1" customWidth="1"/>
    <col min="8" max="8" width="13" style="3" bestFit="1" customWidth="1"/>
    <col min="9" max="9" width="15" style="3" bestFit="1" customWidth="1"/>
    <col min="10" max="10" width="13.5" style="3" bestFit="1" customWidth="1"/>
    <col min="11" max="12" width="16.5" style="3" bestFit="1" customWidth="1"/>
    <col min="13" max="14" width="19.33203125" style="3" bestFit="1" customWidth="1"/>
    <col min="15" max="15" width="13.5" style="3" bestFit="1" customWidth="1"/>
    <col min="16" max="16" width="13.83203125" style="3" bestFit="1" customWidth="1"/>
    <col min="17" max="17" width="13.5" style="3" bestFit="1" customWidth="1"/>
    <col min="18" max="19" width="14.33203125" style="3" bestFit="1" customWidth="1"/>
    <col min="20" max="20" width="16.83203125" style="3" bestFit="1" customWidth="1"/>
    <col min="21" max="21" width="17.1640625" style="3" bestFit="1" customWidth="1"/>
    <col min="22" max="22" width="17.83203125" style="3" bestFit="1" customWidth="1"/>
    <col min="23" max="26" width="16.5" style="3" customWidth="1"/>
    <col min="27" max="27" width="16.6640625" style="3" bestFit="1" customWidth="1"/>
    <col min="28" max="30" width="16.5" style="3" customWidth="1"/>
    <col min="31" max="32" width="38.1640625" style="3" bestFit="1" customWidth="1"/>
    <col min="33" max="44" width="16.83203125" style="3" bestFit="1" customWidth="1"/>
    <col min="45" max="45" width="42" style="3" bestFit="1" customWidth="1"/>
    <col min="46" max="46" width="36.1640625" style="3" bestFit="1" customWidth="1"/>
    <col min="47" max="50" width="23.6640625" style="3" bestFit="1" customWidth="1"/>
    <col min="51" max="60" width="23.5" style="3" bestFit="1" customWidth="1"/>
    <col min="61" max="73" width="25.83203125" style="3" bestFit="1" customWidth="1"/>
    <col min="74" max="79" width="17.83203125" style="3" bestFit="1" customWidth="1"/>
    <col min="80" max="97" width="20" style="3" bestFit="1" customWidth="1"/>
    <col min="98" max="100" width="24.83203125" style="3" bestFit="1" customWidth="1"/>
    <col min="101" max="103" width="23" style="3" bestFit="1" customWidth="1"/>
    <col min="104" max="104" width="14.5" style="3" bestFit="1" customWidth="1"/>
    <col min="105" max="106" width="13.5" style="3" bestFit="1" customWidth="1"/>
    <col min="107" max="107" width="17.1640625" style="3" bestFit="1" customWidth="1"/>
    <col min="108" max="108" width="31.5" style="3" bestFit="1" customWidth="1"/>
    <col min="109" max="110" width="30.33203125" style="3" bestFit="1" customWidth="1"/>
    <col min="111" max="111" width="30.6640625" style="3" bestFit="1" customWidth="1"/>
    <col min="112" max="112" width="16" style="3" bestFit="1" customWidth="1"/>
    <col min="113" max="16384" width="8.83203125" style="3"/>
  </cols>
  <sheetData>
    <row r="1" spans="1:111" ht="16" x14ac:dyDescent="0.15">
      <c r="A1" s="53" t="s">
        <v>215</v>
      </c>
    </row>
    <row r="2" spans="1:111" ht="16" x14ac:dyDescent="0.15">
      <c r="A2" s="53" t="s">
        <v>216</v>
      </c>
    </row>
    <row r="3" spans="1:111" ht="25" x14ac:dyDescent="0.25">
      <c r="A3" s="52" t="s">
        <v>212</v>
      </c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</row>
    <row r="4" spans="1:111" ht="16" x14ac:dyDescent="0.2">
      <c r="A4" s="1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</row>
    <row r="5" spans="1:111" s="6" customFormat="1" ht="16" x14ac:dyDescent="0.2">
      <c r="A5" s="4" t="s">
        <v>0</v>
      </c>
      <c r="B5" s="5"/>
      <c r="C5" s="5"/>
      <c r="D5" s="5" t="s">
        <v>1</v>
      </c>
      <c r="E5" s="5" t="s">
        <v>2</v>
      </c>
      <c r="F5" s="5" t="s">
        <v>3</v>
      </c>
      <c r="G5" s="5" t="s">
        <v>4</v>
      </c>
      <c r="H5" s="5" t="s">
        <v>5</v>
      </c>
      <c r="I5" s="5" t="s">
        <v>6</v>
      </c>
      <c r="J5" s="5" t="s">
        <v>7</v>
      </c>
      <c r="K5" s="5" t="s">
        <v>8</v>
      </c>
      <c r="L5" s="5" t="s">
        <v>9</v>
      </c>
      <c r="M5" s="5" t="s">
        <v>10</v>
      </c>
      <c r="N5" s="5" t="s">
        <v>11</v>
      </c>
      <c r="O5" s="5" t="s">
        <v>12</v>
      </c>
      <c r="P5" s="5" t="s">
        <v>13</v>
      </c>
      <c r="Q5" s="5" t="s">
        <v>14</v>
      </c>
      <c r="R5" s="5" t="s">
        <v>15</v>
      </c>
      <c r="S5" s="5" t="s">
        <v>16</v>
      </c>
      <c r="T5" s="5" t="s">
        <v>17</v>
      </c>
      <c r="U5" s="5" t="s">
        <v>18</v>
      </c>
      <c r="V5" s="5" t="s">
        <v>19</v>
      </c>
      <c r="W5" s="5" t="s">
        <v>20</v>
      </c>
      <c r="X5" s="5" t="s">
        <v>21</v>
      </c>
      <c r="Y5" s="5" t="s">
        <v>22</v>
      </c>
      <c r="Z5" s="5" t="s">
        <v>23</v>
      </c>
      <c r="AA5" s="5" t="s">
        <v>24</v>
      </c>
      <c r="AB5" s="5" t="s">
        <v>25</v>
      </c>
      <c r="AC5" s="5" t="s">
        <v>26</v>
      </c>
      <c r="AD5" s="5" t="s">
        <v>27</v>
      </c>
      <c r="AE5" s="5" t="s">
        <v>28</v>
      </c>
      <c r="AF5" s="5" t="s">
        <v>29</v>
      </c>
      <c r="AG5" s="5" t="s">
        <v>30</v>
      </c>
      <c r="AH5" s="5" t="s">
        <v>31</v>
      </c>
      <c r="AI5" s="5" t="s">
        <v>32</v>
      </c>
      <c r="AJ5" s="5" t="s">
        <v>33</v>
      </c>
      <c r="AK5" s="5" t="s">
        <v>34</v>
      </c>
      <c r="AL5" s="5" t="s">
        <v>35</v>
      </c>
      <c r="AM5" s="5" t="s">
        <v>36</v>
      </c>
      <c r="AN5" s="5" t="s">
        <v>37</v>
      </c>
      <c r="AO5" s="5" t="s">
        <v>38</v>
      </c>
      <c r="AP5" s="5" t="s">
        <v>39</v>
      </c>
      <c r="AQ5" s="5" t="s">
        <v>40</v>
      </c>
      <c r="AR5" s="5" t="s">
        <v>41</v>
      </c>
      <c r="AS5" s="5" t="s">
        <v>42</v>
      </c>
      <c r="AT5" s="5" t="s">
        <v>43</v>
      </c>
      <c r="AU5" s="5" t="s">
        <v>44</v>
      </c>
      <c r="AV5" s="5" t="s">
        <v>45</v>
      </c>
      <c r="AW5" s="5" t="s">
        <v>46</v>
      </c>
      <c r="AX5" s="5" t="s">
        <v>47</v>
      </c>
      <c r="AY5" s="5" t="s">
        <v>48</v>
      </c>
      <c r="AZ5" s="5" t="s">
        <v>49</v>
      </c>
      <c r="BA5" s="5" t="s">
        <v>50</v>
      </c>
      <c r="BB5" s="5" t="s">
        <v>51</v>
      </c>
      <c r="BC5" s="5" t="s">
        <v>52</v>
      </c>
      <c r="BD5" s="5" t="s">
        <v>53</v>
      </c>
      <c r="BE5" s="5" t="s">
        <v>54</v>
      </c>
      <c r="BF5" s="5" t="s">
        <v>55</v>
      </c>
      <c r="BG5" s="5" t="s">
        <v>56</v>
      </c>
      <c r="BH5" s="5" t="s">
        <v>57</v>
      </c>
      <c r="BI5" s="5" t="s">
        <v>58</v>
      </c>
      <c r="BJ5" s="5" t="s">
        <v>59</v>
      </c>
      <c r="BK5" s="5" t="s">
        <v>60</v>
      </c>
      <c r="BL5" s="5" t="s">
        <v>61</v>
      </c>
      <c r="BM5" s="5" t="s">
        <v>62</v>
      </c>
      <c r="BN5" s="5" t="s">
        <v>63</v>
      </c>
      <c r="BO5" s="5" t="s">
        <v>64</v>
      </c>
      <c r="BP5" s="5" t="s">
        <v>65</v>
      </c>
      <c r="BQ5" s="5" t="s">
        <v>66</v>
      </c>
      <c r="BR5" s="5" t="s">
        <v>67</v>
      </c>
      <c r="BS5" s="5" t="s">
        <v>68</v>
      </c>
      <c r="BT5" s="5" t="s">
        <v>69</v>
      </c>
      <c r="BU5" s="5" t="s">
        <v>70</v>
      </c>
      <c r="BV5" s="5" t="s">
        <v>71</v>
      </c>
      <c r="BW5" s="5" t="s">
        <v>72</v>
      </c>
      <c r="BX5" s="5" t="s">
        <v>73</v>
      </c>
      <c r="BY5" s="5" t="s">
        <v>74</v>
      </c>
      <c r="BZ5" s="5" t="s">
        <v>75</v>
      </c>
      <c r="CA5" s="5" t="s">
        <v>76</v>
      </c>
      <c r="CB5" s="5" t="s">
        <v>77</v>
      </c>
      <c r="CC5" s="5" t="s">
        <v>78</v>
      </c>
      <c r="CD5" s="5" t="s">
        <v>79</v>
      </c>
      <c r="CE5" s="5" t="s">
        <v>80</v>
      </c>
      <c r="CF5" s="5" t="s">
        <v>81</v>
      </c>
      <c r="CG5" s="5" t="s">
        <v>82</v>
      </c>
      <c r="CH5" s="5" t="s">
        <v>83</v>
      </c>
      <c r="CI5" s="5" t="s">
        <v>84</v>
      </c>
      <c r="CJ5" s="5" t="s">
        <v>85</v>
      </c>
      <c r="CK5" s="5" t="s">
        <v>86</v>
      </c>
      <c r="CL5" s="5" t="s">
        <v>87</v>
      </c>
      <c r="CM5" s="5" t="s">
        <v>88</v>
      </c>
      <c r="CN5" s="5" t="s">
        <v>89</v>
      </c>
      <c r="CO5" s="5" t="s">
        <v>90</v>
      </c>
      <c r="CP5" s="5" t="s">
        <v>91</v>
      </c>
      <c r="CQ5" s="5" t="s">
        <v>92</v>
      </c>
      <c r="CR5" s="5" t="s">
        <v>93</v>
      </c>
      <c r="CS5" s="5" t="s">
        <v>94</v>
      </c>
      <c r="CT5" s="5" t="s">
        <v>95</v>
      </c>
      <c r="CU5" s="5" t="s">
        <v>96</v>
      </c>
      <c r="CV5" s="5" t="s">
        <v>97</v>
      </c>
      <c r="CW5" s="5" t="s">
        <v>98</v>
      </c>
      <c r="CX5" s="5" t="s">
        <v>99</v>
      </c>
      <c r="CY5" s="5" t="s">
        <v>100</v>
      </c>
      <c r="CZ5" s="5" t="s">
        <v>101</v>
      </c>
      <c r="DA5" s="5" t="s">
        <v>102</v>
      </c>
      <c r="DB5" s="5" t="s">
        <v>103</v>
      </c>
      <c r="DC5" s="5" t="s">
        <v>104</v>
      </c>
      <c r="DD5" s="5" t="s">
        <v>105</v>
      </c>
      <c r="DE5" s="5" t="s">
        <v>106</v>
      </c>
      <c r="DF5" s="5" t="s">
        <v>107</v>
      </c>
      <c r="DG5" s="5" t="s">
        <v>108</v>
      </c>
    </row>
    <row r="6" spans="1:111" s="9" customFormat="1" ht="16" x14ac:dyDescent="0.2">
      <c r="A6" s="7" t="s">
        <v>109</v>
      </c>
      <c r="B6" s="8"/>
      <c r="C6" s="8"/>
      <c r="D6" s="8" t="s">
        <v>110</v>
      </c>
      <c r="E6" s="8" t="s">
        <v>110</v>
      </c>
      <c r="F6" s="8" t="s">
        <v>110</v>
      </c>
      <c r="G6" s="8" t="s">
        <v>110</v>
      </c>
      <c r="H6" s="8" t="s">
        <v>111</v>
      </c>
      <c r="I6" s="8" t="s">
        <v>111</v>
      </c>
      <c r="J6" s="8" t="s">
        <v>111</v>
      </c>
      <c r="K6" s="8" t="s">
        <v>112</v>
      </c>
      <c r="L6" s="8" t="s">
        <v>112</v>
      </c>
      <c r="M6" s="8" t="s">
        <v>113</v>
      </c>
      <c r="N6" s="8" t="s">
        <v>113</v>
      </c>
      <c r="O6" s="8" t="s">
        <v>114</v>
      </c>
      <c r="P6" s="8" t="s">
        <v>114</v>
      </c>
      <c r="Q6" s="8" t="s">
        <v>114</v>
      </c>
      <c r="R6" s="8" t="s">
        <v>115</v>
      </c>
      <c r="S6" s="8" t="s">
        <v>115</v>
      </c>
      <c r="T6" s="8" t="s">
        <v>115</v>
      </c>
      <c r="U6" s="8" t="s">
        <v>116</v>
      </c>
      <c r="V6" s="8" t="s">
        <v>116</v>
      </c>
      <c r="W6" s="8" t="s">
        <v>117</v>
      </c>
      <c r="X6" s="8" t="s">
        <v>117</v>
      </c>
      <c r="Y6" s="8" t="s">
        <v>117</v>
      </c>
      <c r="Z6" s="8" t="s">
        <v>117</v>
      </c>
      <c r="AA6" s="8" t="s">
        <v>117</v>
      </c>
      <c r="AB6" s="8" t="s">
        <v>117</v>
      </c>
      <c r="AC6" s="8" t="s">
        <v>117</v>
      </c>
      <c r="AD6" s="8" t="s">
        <v>117</v>
      </c>
      <c r="AE6" s="8" t="s">
        <v>118</v>
      </c>
      <c r="AF6" s="8" t="s">
        <v>118</v>
      </c>
      <c r="AG6" s="8" t="s">
        <v>119</v>
      </c>
      <c r="AH6" s="8" t="s">
        <v>119</v>
      </c>
      <c r="AI6" s="8" t="s">
        <v>119</v>
      </c>
      <c r="AJ6" s="8" t="s">
        <v>119</v>
      </c>
      <c r="AK6" s="8" t="s">
        <v>119</v>
      </c>
      <c r="AL6" s="8" t="s">
        <v>119</v>
      </c>
      <c r="AM6" s="8" t="s">
        <v>119</v>
      </c>
      <c r="AN6" s="8" t="s">
        <v>119</v>
      </c>
      <c r="AO6" s="8" t="s">
        <v>119</v>
      </c>
      <c r="AP6" s="8" t="s">
        <v>119</v>
      </c>
      <c r="AQ6" s="8" t="s">
        <v>119</v>
      </c>
      <c r="AR6" s="8" t="s">
        <v>119</v>
      </c>
      <c r="AS6" s="8" t="s">
        <v>213</v>
      </c>
      <c r="AT6" s="8" t="s">
        <v>214</v>
      </c>
      <c r="AU6" s="8" t="s">
        <v>213</v>
      </c>
      <c r="AV6" s="8" t="s">
        <v>213</v>
      </c>
      <c r="AW6" s="8" t="s">
        <v>213</v>
      </c>
      <c r="AX6" s="8" t="s">
        <v>213</v>
      </c>
      <c r="AY6" s="8" t="s">
        <v>120</v>
      </c>
      <c r="AZ6" s="8" t="s">
        <v>120</v>
      </c>
      <c r="BA6" s="8" t="s">
        <v>120</v>
      </c>
      <c r="BB6" s="8" t="s">
        <v>120</v>
      </c>
      <c r="BC6" s="8" t="s">
        <v>120</v>
      </c>
      <c r="BD6" s="8" t="s">
        <v>120</v>
      </c>
      <c r="BE6" s="8" t="s">
        <v>120</v>
      </c>
      <c r="BF6" s="8" t="s">
        <v>120</v>
      </c>
      <c r="BG6" s="8" t="s">
        <v>120</v>
      </c>
      <c r="BH6" s="8" t="s">
        <v>120</v>
      </c>
      <c r="BI6" s="8" t="s">
        <v>121</v>
      </c>
      <c r="BJ6" s="8" t="s">
        <v>121</v>
      </c>
      <c r="BK6" s="8" t="s">
        <v>121</v>
      </c>
      <c r="BL6" s="8" t="s">
        <v>121</v>
      </c>
      <c r="BM6" s="8" t="s">
        <v>121</v>
      </c>
      <c r="BN6" s="8" t="s">
        <v>121</v>
      </c>
      <c r="BO6" s="8" t="s">
        <v>121</v>
      </c>
      <c r="BP6" s="8" t="s">
        <v>121</v>
      </c>
      <c r="BQ6" s="8" t="s">
        <v>121</v>
      </c>
      <c r="BR6" s="8" t="s">
        <v>121</v>
      </c>
      <c r="BS6" s="8" t="s">
        <v>121</v>
      </c>
      <c r="BT6" s="8" t="s">
        <v>121</v>
      </c>
      <c r="BU6" s="8" t="s">
        <v>121</v>
      </c>
      <c r="BV6" s="8" t="s">
        <v>122</v>
      </c>
      <c r="BW6" s="8" t="s">
        <v>122</v>
      </c>
      <c r="BX6" s="8" t="s">
        <v>122</v>
      </c>
      <c r="BY6" s="8" t="s">
        <v>122</v>
      </c>
      <c r="BZ6" s="8" t="s">
        <v>122</v>
      </c>
      <c r="CA6" s="8" t="s">
        <v>122</v>
      </c>
      <c r="CB6" s="8" t="s">
        <v>123</v>
      </c>
      <c r="CC6" s="8" t="s">
        <v>123</v>
      </c>
      <c r="CD6" s="8" t="s">
        <v>123</v>
      </c>
      <c r="CE6" s="8" t="s">
        <v>123</v>
      </c>
      <c r="CF6" s="8" t="s">
        <v>123</v>
      </c>
      <c r="CG6" s="8" t="s">
        <v>123</v>
      </c>
      <c r="CH6" s="8" t="s">
        <v>123</v>
      </c>
      <c r="CI6" s="8" t="s">
        <v>123</v>
      </c>
      <c r="CJ6" s="8" t="s">
        <v>123</v>
      </c>
      <c r="CK6" s="8" t="s">
        <v>123</v>
      </c>
      <c r="CL6" s="8" t="s">
        <v>123</v>
      </c>
      <c r="CM6" s="8" t="s">
        <v>123</v>
      </c>
      <c r="CN6" s="8" t="s">
        <v>123</v>
      </c>
      <c r="CO6" s="8" t="s">
        <v>123</v>
      </c>
      <c r="CP6" s="8" t="s">
        <v>123</v>
      </c>
      <c r="CQ6" s="8" t="s">
        <v>123</v>
      </c>
      <c r="CR6" s="8" t="s">
        <v>123</v>
      </c>
      <c r="CS6" s="8" t="s">
        <v>123</v>
      </c>
      <c r="CT6" s="8" t="s">
        <v>124</v>
      </c>
      <c r="CU6" s="8" t="s">
        <v>124</v>
      </c>
      <c r="CV6" s="8" t="s">
        <v>124</v>
      </c>
      <c r="CW6" s="8" t="s">
        <v>125</v>
      </c>
      <c r="CX6" s="8" t="s">
        <v>126</v>
      </c>
      <c r="CY6" s="8" t="s">
        <v>126</v>
      </c>
      <c r="CZ6" s="8" t="s">
        <v>127</v>
      </c>
      <c r="DA6" s="8" t="s">
        <v>128</v>
      </c>
      <c r="DB6" s="8" t="s">
        <v>128</v>
      </c>
      <c r="DC6" s="8" t="s">
        <v>129</v>
      </c>
      <c r="DD6" s="8" t="s">
        <v>130</v>
      </c>
      <c r="DE6" s="8" t="s">
        <v>131</v>
      </c>
      <c r="DF6" s="8" t="s">
        <v>131</v>
      </c>
      <c r="DG6" s="8" t="s">
        <v>132</v>
      </c>
    </row>
    <row r="7" spans="1:111" s="51" customFormat="1" ht="16" x14ac:dyDescent="0.2">
      <c r="A7" s="49" t="s">
        <v>133</v>
      </c>
      <c r="B7" s="50"/>
      <c r="C7" s="50"/>
      <c r="D7" s="50">
        <v>358621.36</v>
      </c>
      <c r="E7" s="50">
        <v>359248.24</v>
      </c>
      <c r="F7" s="50">
        <v>367768.61</v>
      </c>
      <c r="G7" s="50">
        <v>367981.18</v>
      </c>
      <c r="H7" s="50">
        <v>358621.36</v>
      </c>
      <c r="I7" s="50">
        <v>358517.92</v>
      </c>
      <c r="J7" s="50">
        <v>370256.42</v>
      </c>
      <c r="K7" s="50">
        <v>373310.22</v>
      </c>
      <c r="L7" s="50">
        <v>371234.87</v>
      </c>
      <c r="M7" s="50">
        <v>369397.13</v>
      </c>
      <c r="N7" s="50">
        <v>369538.42</v>
      </c>
      <c r="O7" s="50">
        <v>372005.09</v>
      </c>
      <c r="P7" s="50">
        <v>373310.22</v>
      </c>
      <c r="Q7" s="50">
        <v>372572</v>
      </c>
      <c r="R7" s="50">
        <v>370093.53</v>
      </c>
      <c r="S7" s="50">
        <v>370256.42</v>
      </c>
      <c r="T7" s="50">
        <v>371430.95</v>
      </c>
      <c r="U7" s="50">
        <v>370232.38</v>
      </c>
      <c r="V7" s="50">
        <v>370652.03</v>
      </c>
      <c r="W7" s="50">
        <v>371269.97</v>
      </c>
      <c r="X7" s="50">
        <v>371254.97</v>
      </c>
      <c r="Y7" s="50">
        <v>370570.97</v>
      </c>
      <c r="Z7" s="50">
        <v>370520.51</v>
      </c>
      <c r="AA7" s="50">
        <v>367768.61</v>
      </c>
      <c r="AB7" s="50">
        <v>370458.37</v>
      </c>
      <c r="AC7" s="50">
        <v>370256.42</v>
      </c>
      <c r="AD7" s="50">
        <v>370256.42</v>
      </c>
      <c r="AE7" s="50">
        <v>371061.26</v>
      </c>
      <c r="AF7" s="50">
        <v>371225.7</v>
      </c>
      <c r="AG7" s="50">
        <v>373369.96</v>
      </c>
      <c r="AH7" s="50">
        <v>373369.96</v>
      </c>
      <c r="AI7" s="50">
        <v>373892.64</v>
      </c>
      <c r="AJ7" s="50">
        <v>374042.21</v>
      </c>
      <c r="AK7" s="50">
        <v>373310.22</v>
      </c>
      <c r="AL7" s="50">
        <v>372651.12</v>
      </c>
      <c r="AM7" s="50">
        <v>372410.32</v>
      </c>
      <c r="AN7" s="50">
        <v>371997.07</v>
      </c>
      <c r="AO7" s="50">
        <v>371997.07</v>
      </c>
      <c r="AP7" s="50">
        <v>372334.54</v>
      </c>
      <c r="AQ7" s="50">
        <v>372572</v>
      </c>
      <c r="AR7" s="50">
        <v>372572</v>
      </c>
      <c r="AS7" s="50">
        <v>370535.05</v>
      </c>
      <c r="AT7" s="50">
        <v>370416.27</v>
      </c>
      <c r="AU7" s="50">
        <v>358621.36</v>
      </c>
      <c r="AV7" s="50">
        <v>358621.36</v>
      </c>
      <c r="AW7" s="50">
        <v>358517.92</v>
      </c>
      <c r="AX7" s="50">
        <v>358517.92</v>
      </c>
      <c r="AY7" s="50">
        <v>372724.54</v>
      </c>
      <c r="AZ7" s="50">
        <v>372441.81</v>
      </c>
      <c r="BA7" s="50">
        <v>372420.68</v>
      </c>
      <c r="BB7" s="50">
        <v>364205.73</v>
      </c>
      <c r="BC7" s="50">
        <v>364161.23</v>
      </c>
      <c r="BD7" s="50">
        <v>371162.7</v>
      </c>
      <c r="BE7" s="50">
        <v>363255.36</v>
      </c>
      <c r="BF7" s="50">
        <v>371786.87</v>
      </c>
      <c r="BG7" s="50">
        <v>362721.51</v>
      </c>
      <c r="BH7" s="50">
        <v>361551.41</v>
      </c>
      <c r="BI7" s="50">
        <v>370879.83</v>
      </c>
      <c r="BJ7" s="50">
        <v>371063.27</v>
      </c>
      <c r="BK7" s="50">
        <v>370799.68</v>
      </c>
      <c r="BL7" s="50">
        <v>370944.11</v>
      </c>
      <c r="BM7" s="50">
        <v>371020.88</v>
      </c>
      <c r="BN7" s="50">
        <v>373065.37</v>
      </c>
      <c r="BO7" s="50">
        <v>372908.99</v>
      </c>
      <c r="BP7" s="50">
        <v>372651.12</v>
      </c>
      <c r="BQ7" s="50">
        <v>372410.32</v>
      </c>
      <c r="BR7" s="50">
        <v>372410.32</v>
      </c>
      <c r="BS7" s="50">
        <v>360260.48</v>
      </c>
      <c r="BT7" s="50">
        <v>370232.38</v>
      </c>
      <c r="BU7" s="50">
        <v>372334.54</v>
      </c>
      <c r="BV7" s="50">
        <v>372979.06</v>
      </c>
      <c r="BW7" s="50">
        <v>374042.21</v>
      </c>
      <c r="BX7" s="50">
        <v>373501.15</v>
      </c>
      <c r="BY7" s="50">
        <v>373501.15</v>
      </c>
      <c r="BZ7" s="50">
        <v>373553.11</v>
      </c>
      <c r="CA7" s="50">
        <v>373553.11</v>
      </c>
      <c r="CB7" s="50">
        <v>363648.04</v>
      </c>
      <c r="CC7" s="50">
        <v>372029.57</v>
      </c>
      <c r="CD7" s="50">
        <v>371685.75</v>
      </c>
      <c r="CE7" s="50">
        <v>373194.56</v>
      </c>
      <c r="CF7" s="50">
        <v>373287.52</v>
      </c>
      <c r="CG7" s="50">
        <v>373287.52</v>
      </c>
      <c r="CH7" s="50">
        <v>373092</v>
      </c>
      <c r="CI7" s="50">
        <v>373092</v>
      </c>
      <c r="CJ7" s="50">
        <v>373092</v>
      </c>
      <c r="CK7" s="50">
        <v>373092</v>
      </c>
      <c r="CL7" s="50">
        <v>373092</v>
      </c>
      <c r="CM7" s="50">
        <v>373581.96</v>
      </c>
      <c r="CN7" s="50">
        <v>373581.96</v>
      </c>
      <c r="CO7" s="50">
        <v>373497</v>
      </c>
      <c r="CP7" s="50">
        <v>373271.33</v>
      </c>
      <c r="CQ7" s="50">
        <v>373536.43</v>
      </c>
      <c r="CR7" s="50">
        <v>372792.19</v>
      </c>
      <c r="CS7" s="50">
        <v>360260.48</v>
      </c>
      <c r="CT7" s="50">
        <v>363753.3</v>
      </c>
      <c r="CU7" s="50">
        <v>363791.67</v>
      </c>
      <c r="CV7" s="50">
        <v>363648.49</v>
      </c>
      <c r="CW7" s="50">
        <v>372575.66</v>
      </c>
      <c r="CX7" s="50">
        <v>371292.27</v>
      </c>
      <c r="CY7" s="50">
        <v>367768.61</v>
      </c>
      <c r="CZ7" s="50">
        <v>373553.11</v>
      </c>
      <c r="DA7" s="50">
        <v>373092</v>
      </c>
      <c r="DB7" s="50">
        <v>372651.12</v>
      </c>
      <c r="DC7" s="50">
        <v>375142.21</v>
      </c>
      <c r="DD7" s="50">
        <v>374005.67</v>
      </c>
      <c r="DE7" s="50">
        <v>375142.21</v>
      </c>
      <c r="DF7" s="50">
        <v>374005.67</v>
      </c>
      <c r="DG7" s="50">
        <v>375142.21</v>
      </c>
    </row>
    <row r="8" spans="1:111" s="51" customFormat="1" ht="16" x14ac:dyDescent="0.2">
      <c r="A8" s="49" t="s">
        <v>134</v>
      </c>
      <c r="B8" s="50"/>
      <c r="C8" s="50"/>
      <c r="D8" s="50">
        <v>6629903.4000000004</v>
      </c>
      <c r="E8" s="50">
        <v>6629895.1399999997</v>
      </c>
      <c r="F8" s="50">
        <v>6644248.2400000002</v>
      </c>
      <c r="G8" s="50">
        <v>6644056.5599999996</v>
      </c>
      <c r="H8" s="50">
        <v>6629903.4000000004</v>
      </c>
      <c r="I8" s="50">
        <v>6629487.9400000004</v>
      </c>
      <c r="J8" s="50">
        <v>6631235.9900000002</v>
      </c>
      <c r="K8" s="50">
        <v>6642815.1900000004</v>
      </c>
      <c r="L8" s="50">
        <v>6641742.54</v>
      </c>
      <c r="M8" s="50">
        <v>6638669.7000000002</v>
      </c>
      <c r="N8" s="50">
        <v>6639406.7199999997</v>
      </c>
      <c r="O8" s="50">
        <v>6642699.5599999996</v>
      </c>
      <c r="P8" s="50">
        <v>6642815.1900000004</v>
      </c>
      <c r="Q8" s="50">
        <v>6642580.54</v>
      </c>
      <c r="R8" s="50">
        <v>6639278.04</v>
      </c>
      <c r="S8" s="50">
        <v>6631235.9900000002</v>
      </c>
      <c r="T8" s="50">
        <v>6637050.0499999998</v>
      </c>
      <c r="U8" s="50">
        <v>6643615.6799999997</v>
      </c>
      <c r="V8" s="50">
        <v>6643529.3200000003</v>
      </c>
      <c r="W8" s="50">
        <v>6641706.3700000001</v>
      </c>
      <c r="X8" s="50">
        <v>6641721.8300000001</v>
      </c>
      <c r="Y8" s="50">
        <v>6642531.9000000004</v>
      </c>
      <c r="Z8" s="50">
        <v>6642562.0599999996</v>
      </c>
      <c r="AA8" s="50">
        <v>6644248.2400000002</v>
      </c>
      <c r="AB8" s="50">
        <v>6631536.3899999997</v>
      </c>
      <c r="AC8" s="50">
        <v>6631235.9900000002</v>
      </c>
      <c r="AD8" s="50">
        <v>6631235.9900000002</v>
      </c>
      <c r="AE8" s="50">
        <v>6642409.6600000001</v>
      </c>
      <c r="AF8" s="50">
        <v>6641752</v>
      </c>
      <c r="AG8" s="50">
        <v>6643141.0599999996</v>
      </c>
      <c r="AH8" s="50">
        <v>6643141.0599999996</v>
      </c>
      <c r="AI8" s="50">
        <v>6642811.8600000003</v>
      </c>
      <c r="AJ8" s="50">
        <v>6642632.6600000001</v>
      </c>
      <c r="AK8" s="50">
        <v>6642815.1900000004</v>
      </c>
      <c r="AL8" s="50">
        <v>6641604.3099999996</v>
      </c>
      <c r="AM8" s="50">
        <v>6641814.5599999996</v>
      </c>
      <c r="AN8" s="50">
        <v>6641620.9500000002</v>
      </c>
      <c r="AO8" s="50">
        <v>6641620.9500000002</v>
      </c>
      <c r="AP8" s="50">
        <v>6641722.0099999998</v>
      </c>
      <c r="AQ8" s="50">
        <v>6642580.54</v>
      </c>
      <c r="AR8" s="50">
        <v>6642580.54</v>
      </c>
      <c r="AS8" s="50">
        <v>6643697.8300000001</v>
      </c>
      <c r="AT8" s="50">
        <v>6643713.1399999997</v>
      </c>
      <c r="AU8" s="50">
        <v>6629903.4000000004</v>
      </c>
      <c r="AV8" s="50">
        <v>6629903.4000000004</v>
      </c>
      <c r="AW8" s="50">
        <v>6629487.9400000004</v>
      </c>
      <c r="AX8" s="50">
        <v>6629487.9400000004</v>
      </c>
      <c r="AY8" s="50">
        <v>6641202.5499999998</v>
      </c>
      <c r="AZ8" s="50">
        <v>6641368.5499999998</v>
      </c>
      <c r="BA8" s="50">
        <v>6641366.2800000003</v>
      </c>
      <c r="BB8" s="50">
        <v>6642403.79</v>
      </c>
      <c r="BC8" s="50">
        <v>6642404.46</v>
      </c>
      <c r="BD8" s="50">
        <v>6641816.9299999997</v>
      </c>
      <c r="BE8" s="50">
        <v>6641741.71</v>
      </c>
      <c r="BF8" s="50">
        <v>6642094.0599999996</v>
      </c>
      <c r="BG8" s="50">
        <v>6643176.9800000004</v>
      </c>
      <c r="BH8" s="50">
        <v>6640189.7300000004</v>
      </c>
      <c r="BI8" s="50">
        <v>6642419.2599999998</v>
      </c>
      <c r="BJ8" s="50">
        <v>6642387.46</v>
      </c>
      <c r="BK8" s="50">
        <v>6642423.7400000002</v>
      </c>
      <c r="BL8" s="50">
        <v>6642440.2400000002</v>
      </c>
      <c r="BM8" s="50">
        <v>6642482.5899999999</v>
      </c>
      <c r="BN8" s="50">
        <v>6642008.6299999999</v>
      </c>
      <c r="BO8" s="50">
        <v>6641908.8200000003</v>
      </c>
      <c r="BP8" s="50">
        <v>6641604.3099999996</v>
      </c>
      <c r="BQ8" s="50">
        <v>6641814.5599999996</v>
      </c>
      <c r="BR8" s="50">
        <v>6641814.5599999996</v>
      </c>
      <c r="BS8" s="50">
        <v>6629650.9900000002</v>
      </c>
      <c r="BT8" s="50">
        <v>6643615.6799999997</v>
      </c>
      <c r="BU8" s="50">
        <v>6641722.0099999998</v>
      </c>
      <c r="BV8" s="50">
        <v>6641421.4400000004</v>
      </c>
      <c r="BW8" s="50">
        <v>6642632.6600000001</v>
      </c>
      <c r="BX8" s="50">
        <v>6642641.7199999997</v>
      </c>
      <c r="BY8" s="50">
        <v>6642641.7199999997</v>
      </c>
      <c r="BZ8" s="50">
        <v>6642455.1299999999</v>
      </c>
      <c r="CA8" s="50">
        <v>6642455.1299999999</v>
      </c>
      <c r="CB8" s="50">
        <v>6631806.96</v>
      </c>
      <c r="CC8" s="50">
        <v>6642657.3899999997</v>
      </c>
      <c r="CD8" s="50">
        <v>6642748.0099999998</v>
      </c>
      <c r="CE8" s="50">
        <v>6642206.6299999999</v>
      </c>
      <c r="CF8" s="50">
        <v>6642095.3600000003</v>
      </c>
      <c r="CG8" s="50">
        <v>6642095.3600000003</v>
      </c>
      <c r="CH8" s="50">
        <v>6642462.3799999999</v>
      </c>
      <c r="CI8" s="50">
        <v>6642462.3799999999</v>
      </c>
      <c r="CJ8" s="50">
        <v>6642462.3799999999</v>
      </c>
      <c r="CK8" s="50">
        <v>6642462.3799999999</v>
      </c>
      <c r="CL8" s="50">
        <v>6642462.3799999999</v>
      </c>
      <c r="CM8" s="50">
        <v>6642264.2199999997</v>
      </c>
      <c r="CN8" s="50">
        <v>6642264.2199999997</v>
      </c>
      <c r="CO8" s="50">
        <v>6641891.5</v>
      </c>
      <c r="CP8" s="50">
        <v>6641724.4199999999</v>
      </c>
      <c r="CQ8" s="50">
        <v>6642783</v>
      </c>
      <c r="CR8" s="50">
        <v>6642712.5099999998</v>
      </c>
      <c r="CS8" s="50">
        <v>6629650.9900000002</v>
      </c>
      <c r="CT8" s="50">
        <v>6632029.4800000004</v>
      </c>
      <c r="CU8" s="50">
        <v>6631955.6299999999</v>
      </c>
      <c r="CV8" s="50">
        <v>6631805.8899999997</v>
      </c>
      <c r="CW8" s="50">
        <v>6642397.3700000001</v>
      </c>
      <c r="CX8" s="50">
        <v>6641683.3899999997</v>
      </c>
      <c r="CY8" s="50">
        <v>6644248.2400000002</v>
      </c>
      <c r="CZ8" s="50">
        <v>6642455.1299999999</v>
      </c>
      <c r="DA8" s="50">
        <v>6642462.3799999999</v>
      </c>
      <c r="DB8" s="50">
        <v>6641604.3099999996</v>
      </c>
      <c r="DC8" s="50">
        <v>6638438.2599999998</v>
      </c>
      <c r="DD8" s="50">
        <v>6639353.8399999999</v>
      </c>
      <c r="DE8" s="50">
        <v>6638438.2599999998</v>
      </c>
      <c r="DF8" s="50">
        <v>6639353.8399999999</v>
      </c>
      <c r="DG8" s="50">
        <v>6638438.2599999998</v>
      </c>
    </row>
    <row r="9" spans="1:111" s="13" customFormat="1" ht="16" x14ac:dyDescent="0.2">
      <c r="A9" s="10" t="s">
        <v>135</v>
      </c>
      <c r="B9" s="11"/>
      <c r="C9" s="11"/>
      <c r="D9" s="12">
        <v>184.7</v>
      </c>
      <c r="E9" s="12">
        <v>-24.3</v>
      </c>
      <c r="F9" s="12">
        <v>413.1</v>
      </c>
      <c r="G9" s="12">
        <v>401.6</v>
      </c>
      <c r="H9" s="12">
        <v>74.400000000000006</v>
      </c>
      <c r="I9" s="12">
        <v>-63.4</v>
      </c>
      <c r="J9" s="12">
        <v>-82.3</v>
      </c>
      <c r="K9" s="12">
        <v>-327.10000000000002</v>
      </c>
      <c r="L9" s="12">
        <v>-315.8</v>
      </c>
      <c r="M9" s="12">
        <v>469.4</v>
      </c>
      <c r="N9" s="12">
        <v>503.8</v>
      </c>
      <c r="O9" s="12">
        <v>23.3</v>
      </c>
      <c r="P9" s="12">
        <v>-384.6</v>
      </c>
      <c r="Q9" s="12">
        <v>-202.9</v>
      </c>
      <c r="R9" s="12">
        <v>318.7</v>
      </c>
      <c r="S9" s="12">
        <v>-70.7</v>
      </c>
      <c r="T9" s="12">
        <v>192.6</v>
      </c>
      <c r="U9" s="12">
        <v>73.599999999999994</v>
      </c>
      <c r="V9" s="12">
        <v>438.4</v>
      </c>
      <c r="W9" s="12">
        <v>-127.6</v>
      </c>
      <c r="X9" s="12">
        <v>-208</v>
      </c>
      <c r="Y9" s="12">
        <v>260.10000000000002</v>
      </c>
      <c r="Z9" s="12">
        <v>98.6</v>
      </c>
      <c r="AA9" s="12">
        <v>433.2</v>
      </c>
      <c r="AB9" s="12">
        <v>90.8</v>
      </c>
      <c r="AC9" s="12">
        <v>64</v>
      </c>
      <c r="AD9" s="12">
        <v>-62.5</v>
      </c>
      <c r="AE9" s="12">
        <v>126.1</v>
      </c>
      <c r="AF9" s="12">
        <v>-364.9</v>
      </c>
      <c r="AG9" s="12">
        <v>-437.2</v>
      </c>
      <c r="AH9" s="12">
        <v>-644.20000000000005</v>
      </c>
      <c r="AI9" s="12">
        <v>-747.1</v>
      </c>
      <c r="AJ9" s="12">
        <v>-367</v>
      </c>
      <c r="AK9" s="12">
        <v>-436.2</v>
      </c>
      <c r="AL9" s="12">
        <v>-325.89999999999998</v>
      </c>
      <c r="AM9" s="12">
        <v>-230.7</v>
      </c>
      <c r="AN9" s="12">
        <v>-111.1</v>
      </c>
      <c r="AO9" s="12">
        <v>-405</v>
      </c>
      <c r="AP9" s="12">
        <v>-133.80000000000001</v>
      </c>
      <c r="AQ9" s="12">
        <v>60.6</v>
      </c>
      <c r="AR9" s="12">
        <v>-403.5</v>
      </c>
      <c r="AS9" s="12">
        <v>441.7</v>
      </c>
      <c r="AT9" s="12">
        <v>408.8</v>
      </c>
      <c r="AU9" s="12">
        <v>148.4</v>
      </c>
      <c r="AV9" s="12">
        <v>120.7</v>
      </c>
      <c r="AW9" s="12">
        <v>99.9</v>
      </c>
      <c r="AX9" s="12">
        <v>-24</v>
      </c>
      <c r="AY9" s="12">
        <v>-1435.3</v>
      </c>
      <c r="AZ9" s="12">
        <v>-865.7</v>
      </c>
      <c r="BA9" s="12">
        <v>-911.2</v>
      </c>
      <c r="BB9" s="12">
        <v>230.1</v>
      </c>
      <c r="BC9" s="12">
        <v>-22.3</v>
      </c>
      <c r="BD9" s="12">
        <v>-702.6</v>
      </c>
      <c r="BE9" s="12">
        <v>154.4</v>
      </c>
      <c r="BF9" s="12">
        <v>-393.2</v>
      </c>
      <c r="BG9" s="12">
        <v>426.4</v>
      </c>
      <c r="BH9" s="12">
        <v>425.5</v>
      </c>
      <c r="BI9" s="12">
        <v>53.8</v>
      </c>
      <c r="BJ9" s="12">
        <v>91.1</v>
      </c>
      <c r="BK9" s="12">
        <v>236</v>
      </c>
      <c r="BL9" s="12">
        <v>156.1</v>
      </c>
      <c r="BM9" s="12">
        <v>158.1</v>
      </c>
      <c r="BN9" s="12">
        <v>-900.8</v>
      </c>
      <c r="BO9" s="12">
        <v>-868.9</v>
      </c>
      <c r="BP9" s="12">
        <v>-622.20000000000005</v>
      </c>
      <c r="BQ9" s="12">
        <v>-331.3</v>
      </c>
      <c r="BR9" s="12">
        <v>-611.70000000000005</v>
      </c>
      <c r="BS9" s="12">
        <v>219.3</v>
      </c>
      <c r="BT9" s="12">
        <v>258.5</v>
      </c>
      <c r="BU9" s="12">
        <v>-369.2</v>
      </c>
      <c r="BV9" s="12">
        <v>-580.1</v>
      </c>
      <c r="BW9" s="12">
        <v>-1014.4</v>
      </c>
      <c r="BX9" s="12">
        <v>-260.2</v>
      </c>
      <c r="BY9" s="12">
        <v>-804.4</v>
      </c>
      <c r="BZ9" s="12">
        <v>-463.4</v>
      </c>
      <c r="CA9" s="12">
        <v>-531</v>
      </c>
      <c r="CB9" s="12">
        <v>113</v>
      </c>
      <c r="CC9" s="12">
        <v>107.8</v>
      </c>
      <c r="CD9" s="12">
        <v>90.4</v>
      </c>
      <c r="CE9" s="12">
        <v>-752.7</v>
      </c>
      <c r="CF9" s="12">
        <v>-818.2</v>
      </c>
      <c r="CG9" s="12">
        <v>-854.1</v>
      </c>
      <c r="CH9" s="12">
        <v>-426.5</v>
      </c>
      <c r="CI9" s="12">
        <v>-450</v>
      </c>
      <c r="CJ9" s="12">
        <v>-699.3</v>
      </c>
      <c r="CK9" s="12">
        <v>-952</v>
      </c>
      <c r="CL9" s="12">
        <v>-965.3</v>
      </c>
      <c r="CM9" s="12">
        <v>-586.20000000000005</v>
      </c>
      <c r="CN9" s="12">
        <v>-910.8</v>
      </c>
      <c r="CO9" s="12">
        <v>-1032.5999999999999</v>
      </c>
      <c r="CP9" s="12">
        <v>-658.5</v>
      </c>
      <c r="CQ9" s="12">
        <v>-987.4</v>
      </c>
      <c r="CR9" s="12">
        <v>-235.3</v>
      </c>
      <c r="CS9" s="12">
        <v>243.4</v>
      </c>
      <c r="CT9" s="12">
        <v>101.9</v>
      </c>
      <c r="CU9" s="12">
        <v>232</v>
      </c>
      <c r="CV9" s="12">
        <v>111.8</v>
      </c>
      <c r="CW9" s="12">
        <v>286.60000000000002</v>
      </c>
      <c r="CX9" s="12">
        <v>-8.1</v>
      </c>
      <c r="CY9" s="12">
        <v>386.2</v>
      </c>
      <c r="CZ9" s="12">
        <v>-588.79999999999995</v>
      </c>
      <c r="DA9" s="12">
        <v>-1025.8</v>
      </c>
      <c r="DB9" s="12">
        <v>-695.7</v>
      </c>
      <c r="DC9" s="12">
        <v>560.4</v>
      </c>
      <c r="DD9" s="12">
        <v>424.2</v>
      </c>
      <c r="DE9" s="12">
        <v>558.70000000000005</v>
      </c>
      <c r="DF9" s="12">
        <v>418.9</v>
      </c>
      <c r="DG9" s="12">
        <v>560.79999999999995</v>
      </c>
    </row>
    <row r="10" spans="1:111" s="15" customFormat="1" ht="16" x14ac:dyDescent="0.2">
      <c r="A10" s="14"/>
      <c r="B10" s="14"/>
      <c r="C10" s="1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</row>
    <row r="11" spans="1:111" ht="16" x14ac:dyDescent="0.2">
      <c r="A11" s="16" t="s">
        <v>136</v>
      </c>
      <c r="B11" s="1"/>
      <c r="C11" s="1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</row>
    <row r="12" spans="1:111" s="18" customFormat="1" ht="18" x14ac:dyDescent="0.25">
      <c r="A12" s="17" t="s">
        <v>137</v>
      </c>
      <c r="B12" s="17"/>
      <c r="C12" s="17"/>
      <c r="D12" s="17">
        <v>47.09</v>
      </c>
      <c r="E12" s="17">
        <v>47.79</v>
      </c>
      <c r="F12" s="17">
        <v>50.55</v>
      </c>
      <c r="G12" s="17">
        <v>50.18</v>
      </c>
      <c r="H12" s="17">
        <v>48.68</v>
      </c>
      <c r="I12" s="17">
        <v>51.3</v>
      </c>
      <c r="J12" s="17">
        <v>47.48</v>
      </c>
      <c r="K12" s="17">
        <v>61.93</v>
      </c>
      <c r="L12" s="17">
        <v>63.43</v>
      </c>
      <c r="M12" s="17">
        <v>40.65</v>
      </c>
      <c r="N12" s="17">
        <v>40.25</v>
      </c>
      <c r="O12" s="17">
        <v>57.33</v>
      </c>
      <c r="P12" s="17">
        <v>57.81</v>
      </c>
      <c r="Q12" s="17">
        <v>57.36</v>
      </c>
      <c r="R12" s="17">
        <v>52.18</v>
      </c>
      <c r="S12" s="17">
        <v>48.95</v>
      </c>
      <c r="T12" s="17">
        <v>46.49</v>
      </c>
      <c r="U12" s="17">
        <v>51.52</v>
      </c>
      <c r="V12" s="17">
        <v>52.48</v>
      </c>
      <c r="W12" s="17">
        <v>55.63</v>
      </c>
      <c r="X12" s="17">
        <v>56.55</v>
      </c>
      <c r="Y12" s="17">
        <v>58.67</v>
      </c>
      <c r="Z12" s="17">
        <v>58.46</v>
      </c>
      <c r="AA12" s="17">
        <v>63.93</v>
      </c>
      <c r="AB12" s="17">
        <v>63.66</v>
      </c>
      <c r="AC12" s="17">
        <v>64.989999999999995</v>
      </c>
      <c r="AD12" s="17">
        <v>62.53</v>
      </c>
      <c r="AE12" s="17">
        <v>62.33</v>
      </c>
      <c r="AF12" s="17">
        <v>62.77</v>
      </c>
      <c r="AG12" s="17">
        <v>62.36</v>
      </c>
      <c r="AH12" s="17">
        <v>63.08</v>
      </c>
      <c r="AI12" s="17">
        <v>65.8</v>
      </c>
      <c r="AJ12" s="17">
        <v>62.93</v>
      </c>
      <c r="AK12" s="17">
        <v>63.58</v>
      </c>
      <c r="AL12" s="17">
        <v>65.64</v>
      </c>
      <c r="AM12" s="17">
        <v>61.63</v>
      </c>
      <c r="AN12" s="17">
        <v>58.45</v>
      </c>
      <c r="AO12" s="17">
        <v>63.4</v>
      </c>
      <c r="AP12" s="17">
        <v>59.23</v>
      </c>
      <c r="AQ12" s="17">
        <v>60.99</v>
      </c>
      <c r="AR12" s="17">
        <v>63.8</v>
      </c>
      <c r="AS12" s="17">
        <v>54.66</v>
      </c>
      <c r="AT12" s="17">
        <v>57.68</v>
      </c>
      <c r="AU12" s="17">
        <v>59.56</v>
      </c>
      <c r="AV12" s="17">
        <v>57.97</v>
      </c>
      <c r="AW12" s="17">
        <v>60.29</v>
      </c>
      <c r="AX12" s="17">
        <v>61.62</v>
      </c>
      <c r="AY12" s="17">
        <v>65.77</v>
      </c>
      <c r="AZ12" s="17">
        <v>63.49</v>
      </c>
      <c r="BA12" s="17">
        <v>64.680000000000007</v>
      </c>
      <c r="BB12" s="17">
        <v>63.58</v>
      </c>
      <c r="BC12" s="17">
        <v>63.07</v>
      </c>
      <c r="BD12" s="17">
        <v>65.83</v>
      </c>
      <c r="BE12" s="17">
        <v>64.41</v>
      </c>
      <c r="BF12" s="17">
        <v>67.13</v>
      </c>
      <c r="BG12" s="17">
        <v>63.33</v>
      </c>
      <c r="BH12" s="17">
        <v>64.09</v>
      </c>
      <c r="BI12" s="17">
        <v>65.09</v>
      </c>
      <c r="BJ12" s="17">
        <v>62.36</v>
      </c>
      <c r="BK12" s="17">
        <v>64.180000000000007</v>
      </c>
      <c r="BL12" s="17">
        <v>62.95</v>
      </c>
      <c r="BM12" s="17">
        <v>63.22</v>
      </c>
      <c r="BN12" s="17">
        <v>66.709999999999994</v>
      </c>
      <c r="BO12" s="17">
        <v>63.4</v>
      </c>
      <c r="BP12" s="17">
        <v>62.25</v>
      </c>
      <c r="BQ12" s="17">
        <v>66.680000000000007</v>
      </c>
      <c r="BR12" s="17">
        <v>62.53</v>
      </c>
      <c r="BS12" s="17">
        <v>65.239999999999995</v>
      </c>
      <c r="BT12" s="17">
        <v>62.81</v>
      </c>
      <c r="BU12" s="17">
        <v>65.39</v>
      </c>
      <c r="BV12" s="17">
        <v>66</v>
      </c>
      <c r="BW12" s="17">
        <v>67.540000000000006</v>
      </c>
      <c r="BX12" s="17">
        <v>67.44</v>
      </c>
      <c r="BY12" s="17">
        <v>67.02</v>
      </c>
      <c r="BZ12" s="17">
        <v>68.34</v>
      </c>
      <c r="CA12" s="17">
        <v>68.31</v>
      </c>
      <c r="CB12" s="17">
        <v>68.61</v>
      </c>
      <c r="CC12" s="17">
        <v>69.39</v>
      </c>
      <c r="CD12" s="17">
        <v>65.16</v>
      </c>
      <c r="CE12" s="17">
        <v>70.959999999999994</v>
      </c>
      <c r="CF12" s="17">
        <v>71.290000000000006</v>
      </c>
      <c r="CG12" s="17">
        <v>63.88</v>
      </c>
      <c r="CH12" s="17">
        <v>70.2</v>
      </c>
      <c r="CI12" s="17">
        <v>75.180000000000007</v>
      </c>
      <c r="CJ12" s="17">
        <v>71.739999999999995</v>
      </c>
      <c r="CK12" s="17">
        <v>66.81</v>
      </c>
      <c r="CL12" s="17">
        <v>64.5</v>
      </c>
      <c r="CM12" s="17">
        <v>75.17</v>
      </c>
      <c r="CN12" s="17">
        <v>71.67</v>
      </c>
      <c r="CO12" s="17">
        <v>67.77</v>
      </c>
      <c r="CP12" s="17">
        <v>69.89</v>
      </c>
      <c r="CQ12" s="17">
        <v>67.67</v>
      </c>
      <c r="CR12" s="17">
        <v>74.37</v>
      </c>
      <c r="CS12" s="17">
        <v>64.83</v>
      </c>
      <c r="CT12" s="17">
        <v>76.760000000000005</v>
      </c>
      <c r="CU12" s="17">
        <v>75.92</v>
      </c>
      <c r="CV12" s="17">
        <v>75.209999999999994</v>
      </c>
      <c r="CW12" s="17">
        <v>50.52</v>
      </c>
      <c r="CX12" s="17">
        <v>47.68</v>
      </c>
      <c r="CY12" s="17">
        <v>48.23</v>
      </c>
      <c r="CZ12" s="17">
        <v>55.55</v>
      </c>
      <c r="DA12" s="17">
        <v>70.7</v>
      </c>
      <c r="DB12" s="17">
        <v>68.67</v>
      </c>
      <c r="DC12" s="17">
        <v>66.099999999999994</v>
      </c>
      <c r="DD12" s="17">
        <v>64.86</v>
      </c>
      <c r="DE12" s="17">
        <v>65.260000000000005</v>
      </c>
      <c r="DF12" s="17">
        <v>63.79</v>
      </c>
      <c r="DG12" s="17">
        <v>63.14</v>
      </c>
    </row>
    <row r="13" spans="1:111" s="20" customFormat="1" ht="18" x14ac:dyDescent="0.25">
      <c r="A13" s="19" t="s">
        <v>138</v>
      </c>
      <c r="B13" s="19"/>
      <c r="C13" s="19"/>
      <c r="D13" s="19">
        <v>1.1140000000000001</v>
      </c>
      <c r="E13" s="19">
        <v>1.7629999999999999</v>
      </c>
      <c r="F13" s="19">
        <v>1.873</v>
      </c>
      <c r="G13" s="19">
        <v>1.548</v>
      </c>
      <c r="H13" s="19">
        <v>2.028</v>
      </c>
      <c r="I13" s="19">
        <v>1.8069999999999999</v>
      </c>
      <c r="J13" s="19">
        <v>0.63100000000000001</v>
      </c>
      <c r="K13" s="19">
        <v>0.85599999999999998</v>
      </c>
      <c r="L13" s="19">
        <v>0.86699999999999999</v>
      </c>
      <c r="M13" s="19">
        <v>1.232</v>
      </c>
      <c r="N13" s="19">
        <v>1.359</v>
      </c>
      <c r="O13" s="19">
        <v>1.1060000000000001</v>
      </c>
      <c r="P13" s="19">
        <v>1.0029999999999999</v>
      </c>
      <c r="Q13" s="19">
        <v>0.91700000000000004</v>
      </c>
      <c r="R13" s="19">
        <v>0.879</v>
      </c>
      <c r="S13" s="19">
        <v>0.66500000000000004</v>
      </c>
      <c r="T13" s="19">
        <v>1.129</v>
      </c>
      <c r="U13" s="19">
        <v>1.216</v>
      </c>
      <c r="V13" s="19">
        <v>0.89</v>
      </c>
      <c r="W13" s="19">
        <v>0.58599999999999997</v>
      </c>
      <c r="X13" s="19">
        <v>0.56699999999999995</v>
      </c>
      <c r="Y13" s="19">
        <v>0.5</v>
      </c>
      <c r="Z13" s="19">
        <v>0.52900000000000003</v>
      </c>
      <c r="AA13" s="19">
        <v>0.34499999999999997</v>
      </c>
      <c r="AB13" s="19">
        <v>0.56899999999999995</v>
      </c>
      <c r="AC13" s="19">
        <v>0.73299999999999998</v>
      </c>
      <c r="AD13" s="19">
        <v>0.73599999999999999</v>
      </c>
      <c r="AE13" s="19">
        <v>0.38800000000000001</v>
      </c>
      <c r="AF13" s="19">
        <v>0.315</v>
      </c>
      <c r="AG13" s="19">
        <v>0.65700000000000003</v>
      </c>
      <c r="AH13" s="19">
        <v>0.77700000000000002</v>
      </c>
      <c r="AI13" s="19">
        <v>0.626</v>
      </c>
      <c r="AJ13" s="19">
        <v>0.64</v>
      </c>
      <c r="AK13" s="19">
        <v>0.67200000000000004</v>
      </c>
      <c r="AL13" s="19">
        <v>0.61399999999999999</v>
      </c>
      <c r="AM13" s="19">
        <v>0.68899999999999995</v>
      </c>
      <c r="AN13" s="19">
        <v>0.55900000000000005</v>
      </c>
      <c r="AO13" s="19">
        <v>0.56899999999999995</v>
      </c>
      <c r="AP13" s="19">
        <v>0.61599999999999999</v>
      </c>
      <c r="AQ13" s="19">
        <v>0.73599999999999999</v>
      </c>
      <c r="AR13" s="19">
        <v>0.54400000000000004</v>
      </c>
      <c r="AS13" s="19">
        <v>0.89200000000000002</v>
      </c>
      <c r="AT13" s="19">
        <v>0.89800000000000002</v>
      </c>
      <c r="AU13" s="19">
        <v>0.68200000000000005</v>
      </c>
      <c r="AV13" s="19">
        <v>0.625</v>
      </c>
      <c r="AW13" s="19">
        <v>0.56599999999999995</v>
      </c>
      <c r="AX13" s="19">
        <v>0.47399999999999998</v>
      </c>
      <c r="AY13" s="19">
        <v>0.39900000000000002</v>
      </c>
      <c r="AZ13" s="19">
        <v>0.42599999999999999</v>
      </c>
      <c r="BA13" s="19">
        <v>0.44500000000000001</v>
      </c>
      <c r="BB13" s="19">
        <v>0.50900000000000001</v>
      </c>
      <c r="BC13" s="19">
        <v>0.51300000000000001</v>
      </c>
      <c r="BD13" s="19">
        <v>0.40699999999999997</v>
      </c>
      <c r="BE13" s="19">
        <v>0.46</v>
      </c>
      <c r="BF13" s="19">
        <v>0.41899999999999998</v>
      </c>
      <c r="BG13" s="19">
        <v>0.50600000000000001</v>
      </c>
      <c r="BH13" s="19">
        <v>0.498</v>
      </c>
      <c r="BI13" s="19">
        <v>0.432</v>
      </c>
      <c r="BJ13" s="19">
        <v>0.46800000000000003</v>
      </c>
      <c r="BK13" s="19">
        <v>0.39100000000000001</v>
      </c>
      <c r="BL13" s="19">
        <v>0.44800000000000001</v>
      </c>
      <c r="BM13" s="19">
        <v>0.45</v>
      </c>
      <c r="BN13" s="19">
        <v>0.41199999999999998</v>
      </c>
      <c r="BO13" s="19">
        <v>0.44600000000000001</v>
      </c>
      <c r="BP13" s="19">
        <v>0.59</v>
      </c>
      <c r="BQ13" s="19">
        <v>0.48699999999999999</v>
      </c>
      <c r="BR13" s="19">
        <v>0.47399999999999998</v>
      </c>
      <c r="BS13" s="19">
        <v>0.438</v>
      </c>
      <c r="BT13" s="19">
        <v>0.52800000000000002</v>
      </c>
      <c r="BU13" s="19">
        <v>0.44500000000000001</v>
      </c>
      <c r="BV13" s="19">
        <v>0.48899999999999999</v>
      </c>
      <c r="BW13" s="19">
        <v>0.54700000000000004</v>
      </c>
      <c r="BX13" s="19">
        <v>0.49199999999999999</v>
      </c>
      <c r="BY13" s="19">
        <v>0.48299999999999998</v>
      </c>
      <c r="BZ13" s="19">
        <v>0.441</v>
      </c>
      <c r="CA13" s="19">
        <v>0.45200000000000001</v>
      </c>
      <c r="CB13" s="19">
        <v>0.32900000000000001</v>
      </c>
      <c r="CC13" s="19">
        <v>0.33800000000000002</v>
      </c>
      <c r="CD13" s="19">
        <v>0.38</v>
      </c>
      <c r="CE13" s="19">
        <v>0.32500000000000001</v>
      </c>
      <c r="CF13" s="19">
        <v>0.33</v>
      </c>
      <c r="CG13" s="19">
        <v>0.443</v>
      </c>
      <c r="CH13" s="19">
        <v>0.33500000000000002</v>
      </c>
      <c r="CI13" s="19">
        <v>0.38</v>
      </c>
      <c r="CJ13" s="19">
        <v>0.39600000000000002</v>
      </c>
      <c r="CK13" s="19">
        <v>0.40799999999999997</v>
      </c>
      <c r="CL13" s="19">
        <v>0.436</v>
      </c>
      <c r="CM13" s="19">
        <v>0.32200000000000001</v>
      </c>
      <c r="CN13" s="19">
        <v>0.34100000000000003</v>
      </c>
      <c r="CO13" s="19">
        <v>0.41499999999999998</v>
      </c>
      <c r="CP13" s="19">
        <v>0.34300000000000003</v>
      </c>
      <c r="CQ13" s="19">
        <v>0.42</v>
      </c>
      <c r="CR13" s="19">
        <v>0.30399999999999999</v>
      </c>
      <c r="CS13" s="19">
        <v>0.39900000000000002</v>
      </c>
      <c r="CT13" s="19">
        <v>0.106</v>
      </c>
      <c r="CU13" s="19">
        <v>0.13200000000000001</v>
      </c>
      <c r="CV13" s="19">
        <v>0.125</v>
      </c>
      <c r="CW13" s="19">
        <v>1.421</v>
      </c>
      <c r="CX13" s="19">
        <v>1.26</v>
      </c>
      <c r="CY13" s="19">
        <v>0.879</v>
      </c>
      <c r="CZ13" s="19">
        <v>0.81</v>
      </c>
      <c r="DA13" s="19">
        <v>0.16600000000000001</v>
      </c>
      <c r="DB13" s="19">
        <v>0.16300000000000001</v>
      </c>
      <c r="DC13" s="19">
        <v>0.499</v>
      </c>
      <c r="DD13" s="19">
        <v>0.74099999999999999</v>
      </c>
      <c r="DE13" s="19">
        <v>0.56399999999999995</v>
      </c>
      <c r="DF13" s="19">
        <v>0.73799999999999999</v>
      </c>
      <c r="DG13" s="19">
        <v>0.71399999999999997</v>
      </c>
    </row>
    <row r="14" spans="1:111" s="18" customFormat="1" ht="18" x14ac:dyDescent="0.25">
      <c r="A14" s="17" t="s">
        <v>139</v>
      </c>
      <c r="B14" s="17"/>
      <c r="C14" s="17"/>
      <c r="D14" s="17">
        <v>16.66</v>
      </c>
      <c r="E14" s="17">
        <v>15.33</v>
      </c>
      <c r="F14" s="17">
        <v>14.36</v>
      </c>
      <c r="G14" s="17">
        <v>16.86</v>
      </c>
      <c r="H14" s="17">
        <v>17.27</v>
      </c>
      <c r="I14" s="17">
        <v>14.84</v>
      </c>
      <c r="J14" s="17">
        <v>15.44</v>
      </c>
      <c r="K14" s="17">
        <v>18.07</v>
      </c>
      <c r="L14" s="17">
        <v>16.170000000000002</v>
      </c>
      <c r="M14" s="17">
        <v>4.3600000000000003</v>
      </c>
      <c r="N14" s="17">
        <v>7.12</v>
      </c>
      <c r="O14" s="17">
        <v>16.63</v>
      </c>
      <c r="P14" s="17">
        <v>18.420000000000002</v>
      </c>
      <c r="Q14" s="17">
        <v>16.760000000000002</v>
      </c>
      <c r="R14" s="17">
        <v>16.7</v>
      </c>
      <c r="S14" s="17">
        <v>18.600000000000001</v>
      </c>
      <c r="T14" s="17">
        <v>19.52</v>
      </c>
      <c r="U14" s="17">
        <v>15.24</v>
      </c>
      <c r="V14" s="17">
        <v>17.350000000000001</v>
      </c>
      <c r="W14" s="17">
        <v>17.940000000000001</v>
      </c>
      <c r="X14" s="17">
        <v>17.47</v>
      </c>
      <c r="Y14" s="17">
        <v>15.62</v>
      </c>
      <c r="Z14" s="17">
        <v>17.28</v>
      </c>
      <c r="AA14" s="17">
        <v>17.36</v>
      </c>
      <c r="AB14" s="17">
        <v>13.93</v>
      </c>
      <c r="AC14" s="17">
        <v>17.510000000000002</v>
      </c>
      <c r="AD14" s="17">
        <v>16.93</v>
      </c>
      <c r="AE14" s="17">
        <v>15.89</v>
      </c>
      <c r="AF14" s="17">
        <v>16.07</v>
      </c>
      <c r="AG14" s="17">
        <v>17.37</v>
      </c>
      <c r="AH14" s="17">
        <v>17.100000000000001</v>
      </c>
      <c r="AI14" s="17">
        <v>17.34</v>
      </c>
      <c r="AJ14" s="17">
        <v>19.670000000000002</v>
      </c>
      <c r="AK14" s="17">
        <v>17.27</v>
      </c>
      <c r="AL14" s="17">
        <v>16.14</v>
      </c>
      <c r="AM14" s="17">
        <v>17.12</v>
      </c>
      <c r="AN14" s="17">
        <v>15.47</v>
      </c>
      <c r="AO14" s="17">
        <v>16.22</v>
      </c>
      <c r="AP14" s="17">
        <v>16.8</v>
      </c>
      <c r="AQ14" s="17">
        <v>18.23</v>
      </c>
      <c r="AR14" s="17">
        <v>16.45</v>
      </c>
      <c r="AS14" s="17">
        <v>17.75</v>
      </c>
      <c r="AT14" s="17">
        <v>16.850000000000001</v>
      </c>
      <c r="AU14" s="17">
        <v>17.16</v>
      </c>
      <c r="AV14" s="17">
        <v>17.47</v>
      </c>
      <c r="AW14" s="17">
        <v>16.62</v>
      </c>
      <c r="AX14" s="17">
        <v>17.850000000000001</v>
      </c>
      <c r="AY14" s="17">
        <v>16.899999999999999</v>
      </c>
      <c r="AZ14" s="17">
        <v>16.75</v>
      </c>
      <c r="BA14" s="17">
        <v>14.81</v>
      </c>
      <c r="BB14" s="17">
        <v>17.45</v>
      </c>
      <c r="BC14" s="17">
        <v>17.329999999999998</v>
      </c>
      <c r="BD14" s="17">
        <v>15.43</v>
      </c>
      <c r="BE14" s="17">
        <v>16.920000000000002</v>
      </c>
      <c r="BF14" s="17">
        <v>16.68</v>
      </c>
      <c r="BG14" s="17">
        <v>17.07</v>
      </c>
      <c r="BH14" s="17">
        <v>16.86</v>
      </c>
      <c r="BI14" s="17">
        <v>16.86</v>
      </c>
      <c r="BJ14" s="17">
        <v>16.989999999999998</v>
      </c>
      <c r="BK14" s="17">
        <v>15.29</v>
      </c>
      <c r="BL14" s="17">
        <v>16.62</v>
      </c>
      <c r="BM14" s="17">
        <v>16.86</v>
      </c>
      <c r="BN14" s="17">
        <v>14.82</v>
      </c>
      <c r="BO14" s="17">
        <v>15.71</v>
      </c>
      <c r="BP14" s="17">
        <v>16.579999999999998</v>
      </c>
      <c r="BQ14" s="17">
        <v>15.83</v>
      </c>
      <c r="BR14" s="17">
        <v>16.989999999999998</v>
      </c>
      <c r="BS14" s="17">
        <v>16.579999999999998</v>
      </c>
      <c r="BT14" s="17">
        <v>17.059999999999999</v>
      </c>
      <c r="BU14" s="17">
        <v>16.23</v>
      </c>
      <c r="BV14" s="17">
        <v>18.559999999999999</v>
      </c>
      <c r="BW14" s="17">
        <v>16.57</v>
      </c>
      <c r="BX14" s="17">
        <v>17.649999999999999</v>
      </c>
      <c r="BY14" s="17">
        <v>15.82</v>
      </c>
      <c r="BZ14" s="17">
        <v>16.170000000000002</v>
      </c>
      <c r="CA14" s="17">
        <v>15.75</v>
      </c>
      <c r="CB14" s="17">
        <v>15.99</v>
      </c>
      <c r="CC14" s="17">
        <v>12.93</v>
      </c>
      <c r="CD14" s="17">
        <v>15.49</v>
      </c>
      <c r="CE14" s="17">
        <v>13.67</v>
      </c>
      <c r="CF14" s="17">
        <v>13.7</v>
      </c>
      <c r="CG14" s="17">
        <v>16.14</v>
      </c>
      <c r="CH14" s="17">
        <v>13.73</v>
      </c>
      <c r="CI14" s="17">
        <v>12.35</v>
      </c>
      <c r="CJ14" s="17">
        <v>14.52</v>
      </c>
      <c r="CK14" s="17">
        <v>15.31</v>
      </c>
      <c r="CL14" s="17">
        <v>16.34</v>
      </c>
      <c r="CM14" s="17">
        <v>11.95</v>
      </c>
      <c r="CN14" s="17">
        <v>13.54</v>
      </c>
      <c r="CO14" s="17">
        <v>15.28</v>
      </c>
      <c r="CP14" s="17">
        <v>15.24</v>
      </c>
      <c r="CQ14" s="17">
        <v>15.98</v>
      </c>
      <c r="CR14" s="17">
        <v>11.38</v>
      </c>
      <c r="CS14" s="17">
        <v>14.58</v>
      </c>
      <c r="CT14" s="17">
        <v>12.79</v>
      </c>
      <c r="CU14" s="17">
        <v>13.03</v>
      </c>
      <c r="CV14" s="17">
        <v>13.28</v>
      </c>
      <c r="CW14" s="17">
        <v>16.63</v>
      </c>
      <c r="CX14" s="17">
        <v>16.64</v>
      </c>
      <c r="CY14" s="17">
        <v>19.100000000000001</v>
      </c>
      <c r="CZ14" s="17">
        <v>18.18</v>
      </c>
      <c r="DA14" s="17">
        <v>14.83</v>
      </c>
      <c r="DB14" s="17">
        <v>14.29</v>
      </c>
      <c r="DC14" s="17">
        <v>16.03</v>
      </c>
      <c r="DD14" s="17">
        <v>16.440000000000001</v>
      </c>
      <c r="DE14" s="17">
        <v>15.55</v>
      </c>
      <c r="DF14" s="17">
        <v>16.53</v>
      </c>
      <c r="DG14" s="17">
        <v>15.72</v>
      </c>
    </row>
    <row r="15" spans="1:111" s="18" customFormat="1" ht="16" x14ac:dyDescent="0.2">
      <c r="A15" s="17" t="s">
        <v>140</v>
      </c>
      <c r="B15" s="17"/>
      <c r="C15" s="17"/>
      <c r="D15" s="17">
        <v>9.33</v>
      </c>
      <c r="E15" s="17">
        <v>11.04</v>
      </c>
      <c r="F15" s="17">
        <v>11.7</v>
      </c>
      <c r="G15" s="17">
        <v>9.67</v>
      </c>
      <c r="H15" s="17">
        <v>7.97</v>
      </c>
      <c r="I15" s="17">
        <v>11.11</v>
      </c>
      <c r="J15" s="17">
        <v>10.65</v>
      </c>
      <c r="K15" s="17">
        <v>3.18</v>
      </c>
      <c r="L15" s="17">
        <v>4.84</v>
      </c>
      <c r="M15" s="17">
        <v>20.65</v>
      </c>
      <c r="N15" s="17">
        <v>17.62</v>
      </c>
      <c r="O15" s="17">
        <v>5.32</v>
      </c>
      <c r="P15" s="17">
        <v>3</v>
      </c>
      <c r="Q15" s="17">
        <v>3.78</v>
      </c>
      <c r="R15" s="17">
        <v>9.33</v>
      </c>
      <c r="S15" s="17">
        <v>6.96</v>
      </c>
      <c r="T15" s="17">
        <v>6.88</v>
      </c>
      <c r="U15" s="17">
        <v>10.67</v>
      </c>
      <c r="V15" s="17">
        <v>10.23</v>
      </c>
      <c r="W15" s="17">
        <v>5.0599999999999996</v>
      </c>
      <c r="X15" s="17">
        <v>5.66</v>
      </c>
      <c r="Y15" s="17">
        <v>5.66</v>
      </c>
      <c r="Z15" s="17">
        <v>4.6500000000000004</v>
      </c>
      <c r="AA15" s="17">
        <v>4.2</v>
      </c>
      <c r="AB15" s="17">
        <v>3.22</v>
      </c>
      <c r="AC15" s="17">
        <v>3.79</v>
      </c>
      <c r="AD15" s="17">
        <v>2.84</v>
      </c>
      <c r="AE15" s="17">
        <v>2.5099999999999998</v>
      </c>
      <c r="AF15" s="17">
        <v>3.09</v>
      </c>
      <c r="AG15" s="17">
        <v>3.18</v>
      </c>
      <c r="AH15" s="17">
        <v>2.79</v>
      </c>
      <c r="AI15" s="17">
        <v>2.66</v>
      </c>
      <c r="AJ15" s="17">
        <v>2.4900000000000002</v>
      </c>
      <c r="AK15" s="17">
        <v>2.15</v>
      </c>
      <c r="AL15" s="17">
        <v>2.85</v>
      </c>
      <c r="AM15" s="17">
        <v>3.69</v>
      </c>
      <c r="AN15" s="17">
        <v>7.37</v>
      </c>
      <c r="AO15" s="17">
        <v>3.54</v>
      </c>
      <c r="AP15" s="17">
        <v>7.64</v>
      </c>
      <c r="AQ15" s="17">
        <v>3.86</v>
      </c>
      <c r="AR15" s="17">
        <v>2.77</v>
      </c>
      <c r="AS15" s="17">
        <v>7.7</v>
      </c>
      <c r="AT15" s="17">
        <v>7.5</v>
      </c>
      <c r="AU15" s="17">
        <v>6.09</v>
      </c>
      <c r="AV15" s="17">
        <v>3.25</v>
      </c>
      <c r="AW15" s="17">
        <v>4.87</v>
      </c>
      <c r="AX15" s="17">
        <v>3.47</v>
      </c>
      <c r="AY15" s="17">
        <v>1.55</v>
      </c>
      <c r="AZ15" s="17">
        <v>2.62</v>
      </c>
      <c r="BA15" s="17">
        <v>1.62</v>
      </c>
      <c r="BB15" s="17">
        <v>4.5199999999999996</v>
      </c>
      <c r="BC15" s="17">
        <v>4.5999999999999996</v>
      </c>
      <c r="BD15" s="17">
        <v>2.59</v>
      </c>
      <c r="BE15" s="17">
        <v>3.75</v>
      </c>
      <c r="BF15" s="17">
        <v>1.59</v>
      </c>
      <c r="BG15" s="17">
        <v>4.4400000000000004</v>
      </c>
      <c r="BH15" s="17">
        <v>4.51</v>
      </c>
      <c r="BI15" s="17">
        <v>2.5099999999999998</v>
      </c>
      <c r="BJ15" s="17">
        <v>3.12</v>
      </c>
      <c r="BK15" s="17">
        <v>4.3</v>
      </c>
      <c r="BL15" s="17">
        <v>3.89</v>
      </c>
      <c r="BM15" s="17">
        <v>2.59</v>
      </c>
      <c r="BN15" s="17">
        <v>0.95</v>
      </c>
      <c r="BO15" s="17">
        <v>1.41</v>
      </c>
      <c r="BP15" s="17">
        <v>1.96</v>
      </c>
      <c r="BQ15" s="17">
        <v>1.56</v>
      </c>
      <c r="BR15" s="17">
        <v>3.82</v>
      </c>
      <c r="BS15" s="17">
        <v>3.07</v>
      </c>
      <c r="BT15" s="17">
        <v>4.13</v>
      </c>
      <c r="BU15" s="17">
        <v>1.72</v>
      </c>
      <c r="BV15" s="17">
        <v>1.57</v>
      </c>
      <c r="BW15" s="17">
        <v>1.21</v>
      </c>
      <c r="BX15" s="17">
        <v>1.38</v>
      </c>
      <c r="BY15" s="17">
        <v>1.59</v>
      </c>
      <c r="BZ15" s="17">
        <v>1.1399999999999999</v>
      </c>
      <c r="CA15" s="17">
        <v>0.75</v>
      </c>
      <c r="CB15" s="17">
        <v>2.74</v>
      </c>
      <c r="CC15" s="17">
        <v>5.18</v>
      </c>
      <c r="CD15" s="17">
        <v>2.56</v>
      </c>
      <c r="CE15" s="17">
        <v>0.62</v>
      </c>
      <c r="CF15" s="17">
        <v>0.86</v>
      </c>
      <c r="CG15" s="17">
        <v>2.64</v>
      </c>
      <c r="CH15" s="17">
        <v>3.31</v>
      </c>
      <c r="CI15" s="17">
        <v>1.56</v>
      </c>
      <c r="CJ15" s="17">
        <v>1.1399999999999999</v>
      </c>
      <c r="CK15" s="17">
        <v>1.55</v>
      </c>
      <c r="CL15" s="17">
        <v>2.27</v>
      </c>
      <c r="CM15" s="17">
        <v>1.4</v>
      </c>
      <c r="CN15" s="17">
        <v>1.72</v>
      </c>
      <c r="CO15" s="17">
        <v>1.73</v>
      </c>
      <c r="CP15" s="17">
        <v>2.74</v>
      </c>
      <c r="CQ15" s="17">
        <v>1.44</v>
      </c>
      <c r="CR15" s="17">
        <v>2.42</v>
      </c>
      <c r="CS15" s="17">
        <v>2.0099999999999998</v>
      </c>
      <c r="CT15" s="17">
        <v>0.59</v>
      </c>
      <c r="CU15" s="17">
        <v>0.79</v>
      </c>
      <c r="CV15" s="17">
        <v>1.1399999999999999</v>
      </c>
      <c r="CW15" s="17">
        <v>8.93</v>
      </c>
      <c r="CX15" s="17">
        <v>8.5299999999999994</v>
      </c>
      <c r="CY15" s="17">
        <v>7.04</v>
      </c>
      <c r="CZ15" s="17">
        <v>6.47</v>
      </c>
      <c r="DA15" s="17">
        <v>1.43</v>
      </c>
      <c r="DB15" s="17">
        <v>1.38</v>
      </c>
      <c r="DC15" s="17">
        <v>3.49</v>
      </c>
      <c r="DD15" s="17">
        <v>4.33</v>
      </c>
      <c r="DE15" s="17">
        <v>3.56</v>
      </c>
      <c r="DF15" s="17">
        <v>4.34</v>
      </c>
      <c r="DG15" s="17">
        <v>4.6100000000000003</v>
      </c>
    </row>
    <row r="16" spans="1:111" s="20" customFormat="1" ht="16" x14ac:dyDescent="0.2">
      <c r="A16" s="19" t="s">
        <v>141</v>
      </c>
      <c r="B16" s="19"/>
      <c r="C16" s="19"/>
      <c r="D16" s="19">
        <v>0.184</v>
      </c>
      <c r="E16" s="19">
        <v>0.19500000000000001</v>
      </c>
      <c r="F16" s="19">
        <v>0.28999999999999998</v>
      </c>
      <c r="G16" s="19">
        <v>0.20399999999999999</v>
      </c>
      <c r="H16" s="19">
        <v>0.14099999999999999</v>
      </c>
      <c r="I16" s="19">
        <v>0.128</v>
      </c>
      <c r="J16" s="19">
        <v>0.16200000000000001</v>
      </c>
      <c r="K16" s="19">
        <v>1.9E-2</v>
      </c>
      <c r="L16" s="19">
        <v>6.5000000000000002E-2</v>
      </c>
      <c r="M16" s="19">
        <v>0.28100000000000003</v>
      </c>
      <c r="N16" s="19">
        <v>0.33</v>
      </c>
      <c r="O16" s="19">
        <v>3.5999999999999997E-2</v>
      </c>
      <c r="P16" s="19">
        <v>1.0999999999999999E-2</v>
      </c>
      <c r="Q16" s="19">
        <v>2.7E-2</v>
      </c>
      <c r="R16" s="19">
        <v>0.182</v>
      </c>
      <c r="S16" s="19">
        <v>0.17</v>
      </c>
      <c r="T16" s="19">
        <v>0.19600000000000001</v>
      </c>
      <c r="U16" s="19">
        <v>0.105</v>
      </c>
      <c r="V16" s="19">
        <v>7.6999999999999999E-2</v>
      </c>
      <c r="W16" s="19">
        <v>0.1</v>
      </c>
      <c r="X16" s="19">
        <v>9.1999999999999998E-2</v>
      </c>
      <c r="Y16" s="19">
        <v>5.8999999999999997E-2</v>
      </c>
      <c r="Z16" s="19">
        <v>2.3E-2</v>
      </c>
      <c r="AA16" s="19">
        <v>0.10199999999999999</v>
      </c>
      <c r="AB16" s="19">
        <v>9.4E-2</v>
      </c>
      <c r="AC16" s="19">
        <v>0.03</v>
      </c>
      <c r="AD16" s="19">
        <v>9.0999999999999998E-2</v>
      </c>
      <c r="AE16" s="19">
        <v>1.4999999999999999E-2</v>
      </c>
      <c r="AF16" s="19">
        <v>4.3999999999999997E-2</v>
      </c>
      <c r="AG16" s="19">
        <v>1.2999999999999999E-2</v>
      </c>
      <c r="AH16" s="19">
        <v>2.5000000000000001E-2</v>
      </c>
      <c r="AI16" s="19">
        <v>1.2999999999999999E-2</v>
      </c>
      <c r="AJ16" s="19">
        <v>2E-3</v>
      </c>
      <c r="AK16" s="19">
        <v>0.01</v>
      </c>
      <c r="AL16" s="19">
        <v>1.4999999999999999E-2</v>
      </c>
      <c r="AM16" s="19">
        <v>1.4999999999999999E-2</v>
      </c>
      <c r="AN16" s="19">
        <v>0.13600000000000001</v>
      </c>
      <c r="AO16" s="19">
        <v>0.188</v>
      </c>
      <c r="AP16" s="19">
        <v>0.183</v>
      </c>
      <c r="AQ16" s="19">
        <v>1.6E-2</v>
      </c>
      <c r="AR16" s="19">
        <v>7.2999999999999995E-2</v>
      </c>
      <c r="AS16" s="19">
        <v>8.6999999999999994E-2</v>
      </c>
      <c r="AT16" s="19">
        <v>7.4999999999999997E-2</v>
      </c>
      <c r="AU16" s="19">
        <v>9.6000000000000002E-2</v>
      </c>
      <c r="AV16" s="19">
        <v>8.7999999999999995E-2</v>
      </c>
      <c r="AW16" s="19">
        <v>6.9000000000000006E-2</v>
      </c>
      <c r="AX16" s="19">
        <v>6.3E-2</v>
      </c>
      <c r="AY16" s="19">
        <v>4.3999999999999997E-2</v>
      </c>
      <c r="AZ16" s="19">
        <v>5.2999999999999999E-2</v>
      </c>
      <c r="BA16" s="19">
        <v>5.8000000000000003E-2</v>
      </c>
      <c r="BB16" s="19">
        <v>0.13800000000000001</v>
      </c>
      <c r="BC16" s="19">
        <v>0.13800000000000001</v>
      </c>
      <c r="BD16" s="19">
        <v>4.4999999999999998E-2</v>
      </c>
      <c r="BE16" s="19">
        <v>0.10299999999999999</v>
      </c>
      <c r="BF16" s="19">
        <v>2.5000000000000001E-2</v>
      </c>
      <c r="BG16" s="19">
        <v>0.14199999999999999</v>
      </c>
      <c r="BH16" s="19">
        <v>0.113</v>
      </c>
      <c r="BI16" s="19">
        <v>3.3000000000000002E-2</v>
      </c>
      <c r="BJ16" s="19">
        <v>2.5000000000000001E-2</v>
      </c>
      <c r="BK16" s="19">
        <v>3.9E-2</v>
      </c>
      <c r="BL16" s="19">
        <v>2.1000000000000001E-2</v>
      </c>
      <c r="BM16" s="19">
        <v>1.7000000000000001E-2</v>
      </c>
      <c r="BN16" s="19">
        <v>2.4E-2</v>
      </c>
      <c r="BO16" s="19">
        <v>2.9000000000000001E-2</v>
      </c>
      <c r="BP16" s="19">
        <v>8.5000000000000006E-2</v>
      </c>
      <c r="BQ16" s="19">
        <v>0.03</v>
      </c>
      <c r="BR16" s="19">
        <v>0.122</v>
      </c>
      <c r="BS16" s="19">
        <v>9.7000000000000003E-2</v>
      </c>
      <c r="BT16" s="19">
        <v>5.7000000000000002E-2</v>
      </c>
      <c r="BU16" s="19">
        <v>0.03</v>
      </c>
      <c r="BV16" s="19">
        <v>6.0000000000000001E-3</v>
      </c>
      <c r="BW16" s="19">
        <v>8.9999999999999993E-3</v>
      </c>
      <c r="BX16" s="19">
        <v>4.0000000000000001E-3</v>
      </c>
      <c r="BY16" s="19">
        <v>1.2999999999999999E-2</v>
      </c>
      <c r="BZ16" s="19">
        <v>8.0000000000000002E-3</v>
      </c>
      <c r="CA16" s="19">
        <v>5.0000000000000001E-3</v>
      </c>
      <c r="CB16" s="19">
        <v>4.9000000000000002E-2</v>
      </c>
      <c r="CC16" s="19">
        <v>2E-3</v>
      </c>
      <c r="CD16" s="19">
        <v>2.8000000000000001E-2</v>
      </c>
      <c r="CE16" s="19">
        <v>1.9E-2</v>
      </c>
      <c r="CF16" s="19">
        <v>3.5000000000000003E-2</v>
      </c>
      <c r="CG16" s="19">
        <v>5.2999999999999999E-2</v>
      </c>
      <c r="CH16" s="19">
        <v>2.5000000000000001E-2</v>
      </c>
      <c r="CI16" s="19">
        <v>1.2E-2</v>
      </c>
      <c r="CJ16" s="19">
        <v>2.1000000000000001E-2</v>
      </c>
      <c r="CK16" s="19">
        <v>4.8000000000000001E-2</v>
      </c>
      <c r="CL16" s="19">
        <v>6.0999999999999999E-2</v>
      </c>
      <c r="CM16" s="19">
        <v>4.0000000000000001E-3</v>
      </c>
      <c r="CN16" s="19">
        <v>4.2000000000000003E-2</v>
      </c>
      <c r="CO16" s="19">
        <v>1.6E-2</v>
      </c>
      <c r="CP16" s="19">
        <v>3.0000000000000001E-3</v>
      </c>
      <c r="CQ16" s="19">
        <v>2.1999999999999999E-2</v>
      </c>
      <c r="CR16" s="19">
        <v>4.0000000000000001E-3</v>
      </c>
      <c r="CS16" s="19">
        <v>0.19</v>
      </c>
      <c r="CT16" s="19">
        <v>1.2999999999999999E-2</v>
      </c>
      <c r="CU16" s="19">
        <v>2.1000000000000001E-2</v>
      </c>
      <c r="CV16" s="19">
        <v>1.6E-2</v>
      </c>
      <c r="CW16" s="19">
        <v>0.16500000000000001</v>
      </c>
      <c r="CX16" s="19">
        <v>0.14099999999999999</v>
      </c>
      <c r="CY16" s="19">
        <v>0.14799999999999999</v>
      </c>
      <c r="CZ16" s="19">
        <v>0.10100000000000001</v>
      </c>
      <c r="DA16" s="19">
        <v>5.8999999999999997E-2</v>
      </c>
      <c r="DB16" s="19">
        <v>0.111</v>
      </c>
      <c r="DC16" s="19">
        <v>0.124</v>
      </c>
      <c r="DD16" s="19">
        <v>0.16900000000000001</v>
      </c>
      <c r="DE16" s="19">
        <v>0.13100000000000001</v>
      </c>
      <c r="DF16" s="19">
        <v>0.17299999999999999</v>
      </c>
      <c r="DG16" s="19">
        <v>0.16500000000000001</v>
      </c>
    </row>
    <row r="17" spans="1:111" s="18" customFormat="1" ht="16" x14ac:dyDescent="0.2">
      <c r="A17" s="17" t="s">
        <v>142</v>
      </c>
      <c r="B17" s="17"/>
      <c r="C17" s="17"/>
      <c r="D17" s="17">
        <v>7.85</v>
      </c>
      <c r="E17" s="17">
        <v>5.66</v>
      </c>
      <c r="F17" s="17">
        <v>6.64</v>
      </c>
      <c r="G17" s="17">
        <v>6.22</v>
      </c>
      <c r="H17" s="17">
        <v>8.15</v>
      </c>
      <c r="I17" s="17">
        <v>6.55</v>
      </c>
      <c r="J17" s="17">
        <v>7.23</v>
      </c>
      <c r="K17" s="17">
        <v>2.04</v>
      </c>
      <c r="L17" s="17">
        <v>2.73</v>
      </c>
      <c r="M17" s="17">
        <v>11.49</v>
      </c>
      <c r="N17" s="17">
        <v>10.41</v>
      </c>
      <c r="O17" s="17">
        <v>3.66</v>
      </c>
      <c r="P17" s="17">
        <v>2.85</v>
      </c>
      <c r="Q17" s="17">
        <v>3.82</v>
      </c>
      <c r="R17" s="17">
        <v>3.8</v>
      </c>
      <c r="S17" s="17">
        <v>2.99</v>
      </c>
      <c r="T17" s="17">
        <v>2.52</v>
      </c>
      <c r="U17" s="17">
        <v>4.4400000000000004</v>
      </c>
      <c r="V17" s="17">
        <v>3.03</v>
      </c>
      <c r="W17" s="17">
        <v>1.42</v>
      </c>
      <c r="X17" s="17">
        <v>1.84</v>
      </c>
      <c r="Y17" s="17">
        <v>2.11</v>
      </c>
      <c r="Z17" s="17">
        <v>1.79</v>
      </c>
      <c r="AA17" s="17">
        <v>1.39</v>
      </c>
      <c r="AB17" s="17">
        <v>0.82</v>
      </c>
      <c r="AC17" s="17">
        <v>0.9</v>
      </c>
      <c r="AD17" s="17">
        <v>0.9</v>
      </c>
      <c r="AE17" s="17">
        <v>1.18</v>
      </c>
      <c r="AF17" s="17">
        <v>0.57999999999999996</v>
      </c>
      <c r="AG17" s="17">
        <v>1.43</v>
      </c>
      <c r="AH17" s="17">
        <v>1.55</v>
      </c>
      <c r="AI17" s="17">
        <v>1.35</v>
      </c>
      <c r="AJ17" s="17">
        <v>0.63</v>
      </c>
      <c r="AK17" s="17">
        <v>1.35</v>
      </c>
      <c r="AL17" s="17">
        <v>1.33</v>
      </c>
      <c r="AM17" s="17">
        <v>1.39</v>
      </c>
      <c r="AN17" s="17">
        <v>1.65</v>
      </c>
      <c r="AO17" s="17">
        <v>0.84</v>
      </c>
      <c r="AP17" s="17">
        <v>1.07</v>
      </c>
      <c r="AQ17" s="17">
        <v>1.27</v>
      </c>
      <c r="AR17" s="17">
        <v>1.1499999999999999</v>
      </c>
      <c r="AS17" s="17">
        <v>2.9</v>
      </c>
      <c r="AT17" s="17">
        <v>2.56</v>
      </c>
      <c r="AU17" s="17">
        <v>2.54</v>
      </c>
      <c r="AV17" s="17">
        <v>1.78</v>
      </c>
      <c r="AW17" s="17">
        <v>1.53</v>
      </c>
      <c r="AX17" s="17">
        <v>2.12</v>
      </c>
      <c r="AY17" s="17">
        <v>1.17</v>
      </c>
      <c r="AZ17" s="17">
        <v>1.18</v>
      </c>
      <c r="BA17" s="17">
        <v>0.94</v>
      </c>
      <c r="BB17" s="17">
        <v>1.53</v>
      </c>
      <c r="BC17" s="17">
        <v>1.57</v>
      </c>
      <c r="BD17" s="17">
        <v>1.08</v>
      </c>
      <c r="BE17" s="17">
        <v>1.1200000000000001</v>
      </c>
      <c r="BF17" s="17">
        <v>1.1100000000000001</v>
      </c>
      <c r="BG17" s="17">
        <v>1.53</v>
      </c>
      <c r="BH17" s="17">
        <v>1.43</v>
      </c>
      <c r="BI17" s="17">
        <v>1.02</v>
      </c>
      <c r="BJ17" s="17">
        <v>1.19</v>
      </c>
      <c r="BK17" s="17">
        <v>0.82</v>
      </c>
      <c r="BL17" s="17">
        <v>1.33</v>
      </c>
      <c r="BM17" s="17">
        <v>1.29</v>
      </c>
      <c r="BN17" s="17">
        <v>1.1299999999999999</v>
      </c>
      <c r="BO17" s="17">
        <v>1.25</v>
      </c>
      <c r="BP17" s="17">
        <v>1.03</v>
      </c>
      <c r="BQ17" s="17">
        <v>1.1499999999999999</v>
      </c>
      <c r="BR17" s="17">
        <v>0.91</v>
      </c>
      <c r="BS17" s="17">
        <v>1.1499999999999999</v>
      </c>
      <c r="BT17" s="17">
        <v>1.5</v>
      </c>
      <c r="BU17" s="17">
        <v>1.27</v>
      </c>
      <c r="BV17" s="17">
        <v>0.44</v>
      </c>
      <c r="BW17" s="17">
        <v>0.91</v>
      </c>
      <c r="BX17" s="17">
        <v>0.32</v>
      </c>
      <c r="BY17" s="17">
        <v>1.1200000000000001</v>
      </c>
      <c r="BZ17" s="17">
        <v>0.81</v>
      </c>
      <c r="CA17" s="17">
        <v>1.3</v>
      </c>
      <c r="CB17" s="17">
        <v>0.68</v>
      </c>
      <c r="CC17" s="17">
        <v>0.53</v>
      </c>
      <c r="CD17" s="17">
        <v>0.94</v>
      </c>
      <c r="CE17" s="17">
        <v>0.86</v>
      </c>
      <c r="CF17" s="17">
        <v>0.86</v>
      </c>
      <c r="CG17" s="17">
        <v>1.19</v>
      </c>
      <c r="CH17" s="17">
        <v>1</v>
      </c>
      <c r="CI17" s="17">
        <v>0.41</v>
      </c>
      <c r="CJ17" s="17">
        <v>0.5</v>
      </c>
      <c r="CK17" s="17">
        <v>0.86</v>
      </c>
      <c r="CL17" s="17">
        <v>1.1299999999999999</v>
      </c>
      <c r="CM17" s="17">
        <v>0.54</v>
      </c>
      <c r="CN17" s="17">
        <v>0.83</v>
      </c>
      <c r="CO17" s="17">
        <v>0.54</v>
      </c>
      <c r="CP17" s="17">
        <v>0.21</v>
      </c>
      <c r="CQ17" s="17">
        <v>0.5</v>
      </c>
      <c r="CR17" s="17">
        <v>0.53</v>
      </c>
      <c r="CS17" s="17">
        <v>0.67</v>
      </c>
      <c r="CT17" s="17">
        <v>7.0000000000000007E-2</v>
      </c>
      <c r="CU17" s="17">
        <v>0.16</v>
      </c>
      <c r="CV17" s="17">
        <v>0.13</v>
      </c>
      <c r="CW17" s="17">
        <v>2.6</v>
      </c>
      <c r="CX17" s="17">
        <v>3.2</v>
      </c>
      <c r="CY17" s="17">
        <v>4.3099999999999996</v>
      </c>
      <c r="CZ17" s="17">
        <v>4.1100000000000003</v>
      </c>
      <c r="DA17" s="17">
        <v>0.56000000000000005</v>
      </c>
      <c r="DB17" s="17">
        <v>0.67</v>
      </c>
      <c r="DC17" s="17">
        <v>0.84</v>
      </c>
      <c r="DD17" s="17">
        <v>1.35</v>
      </c>
      <c r="DE17" s="17">
        <v>1.1599999999999999</v>
      </c>
      <c r="DF17" s="17">
        <v>1.37</v>
      </c>
      <c r="DG17" s="17">
        <v>1.4</v>
      </c>
    </row>
    <row r="18" spans="1:111" s="18" customFormat="1" ht="16" x14ac:dyDescent="0.2">
      <c r="A18" s="17" t="s">
        <v>143</v>
      </c>
      <c r="B18" s="17"/>
      <c r="C18" s="17"/>
      <c r="D18" s="17">
        <v>13.57</v>
      </c>
      <c r="E18" s="17">
        <v>11.96</v>
      </c>
      <c r="F18" s="17">
        <v>7.63</v>
      </c>
      <c r="G18" s="17">
        <v>9.27</v>
      </c>
      <c r="H18" s="17">
        <v>9.7899999999999991</v>
      </c>
      <c r="I18" s="17">
        <v>8.75</v>
      </c>
      <c r="J18" s="17">
        <v>4.2300000000000004</v>
      </c>
      <c r="K18" s="17">
        <v>1.08</v>
      </c>
      <c r="L18" s="17">
        <v>1.56</v>
      </c>
      <c r="M18" s="17">
        <v>17.77</v>
      </c>
      <c r="N18" s="17">
        <v>18.14</v>
      </c>
      <c r="O18" s="17">
        <v>1.1100000000000001</v>
      </c>
      <c r="P18" s="17">
        <v>0.7</v>
      </c>
      <c r="Q18" s="17">
        <v>0.85</v>
      </c>
      <c r="R18" s="17">
        <v>7.61</v>
      </c>
      <c r="S18" s="17">
        <v>6.4</v>
      </c>
      <c r="T18" s="17">
        <v>9.31</v>
      </c>
      <c r="U18" s="17">
        <v>5.0999999999999996</v>
      </c>
      <c r="V18" s="17">
        <v>6.23</v>
      </c>
      <c r="W18" s="17">
        <v>4.29</v>
      </c>
      <c r="X18" s="17">
        <v>2.97</v>
      </c>
      <c r="Y18" s="17">
        <v>1.81</v>
      </c>
      <c r="Z18" s="17">
        <v>2.4300000000000002</v>
      </c>
      <c r="AA18" s="17">
        <v>2.52</v>
      </c>
      <c r="AB18" s="17">
        <v>2.06</v>
      </c>
      <c r="AC18" s="17">
        <v>0.73</v>
      </c>
      <c r="AD18" s="17">
        <v>1.95</v>
      </c>
      <c r="AE18" s="17">
        <v>0.88</v>
      </c>
      <c r="AF18" s="17">
        <v>1.19</v>
      </c>
      <c r="AG18" s="17">
        <v>0.91</v>
      </c>
      <c r="AH18" s="17">
        <v>1.27</v>
      </c>
      <c r="AI18" s="17">
        <v>0.68</v>
      </c>
      <c r="AJ18" s="17">
        <v>0.22</v>
      </c>
      <c r="AK18" s="17">
        <v>0.98</v>
      </c>
      <c r="AL18" s="17">
        <v>0.23</v>
      </c>
      <c r="AM18" s="17">
        <v>0.51</v>
      </c>
      <c r="AN18" s="17">
        <v>2.08</v>
      </c>
      <c r="AO18" s="17">
        <v>1.05</v>
      </c>
      <c r="AP18" s="17">
        <v>0.41</v>
      </c>
      <c r="AQ18" s="17">
        <v>0.57999999999999996</v>
      </c>
      <c r="AR18" s="17">
        <v>0.51</v>
      </c>
      <c r="AS18" s="17">
        <v>6.85</v>
      </c>
      <c r="AT18" s="17">
        <v>5.63</v>
      </c>
      <c r="AU18" s="17">
        <v>6.85</v>
      </c>
      <c r="AV18" s="17">
        <v>8.4700000000000006</v>
      </c>
      <c r="AW18" s="17">
        <v>6.6</v>
      </c>
      <c r="AX18" s="17">
        <v>5.7</v>
      </c>
      <c r="AY18" s="17">
        <v>2.94</v>
      </c>
      <c r="AZ18" s="17">
        <v>4.58</v>
      </c>
      <c r="BA18" s="17">
        <v>4.78</v>
      </c>
      <c r="BB18" s="17">
        <v>5.38</v>
      </c>
      <c r="BC18" s="17">
        <v>5.49</v>
      </c>
      <c r="BD18" s="17">
        <v>3.9</v>
      </c>
      <c r="BE18" s="17">
        <v>4.8600000000000003</v>
      </c>
      <c r="BF18" s="17">
        <v>3.42</v>
      </c>
      <c r="BG18" s="17">
        <v>5.31</v>
      </c>
      <c r="BH18" s="17">
        <v>5.28</v>
      </c>
      <c r="BI18" s="17">
        <v>3.42</v>
      </c>
      <c r="BJ18" s="17">
        <v>3.21</v>
      </c>
      <c r="BK18" s="17">
        <v>1.26</v>
      </c>
      <c r="BL18" s="17">
        <v>2.68</v>
      </c>
      <c r="BM18" s="17">
        <v>3.08</v>
      </c>
      <c r="BN18" s="17">
        <v>3.02</v>
      </c>
      <c r="BO18" s="17">
        <v>4.0599999999999996</v>
      </c>
      <c r="BP18" s="17">
        <v>2.7</v>
      </c>
      <c r="BQ18" s="17">
        <v>1.45</v>
      </c>
      <c r="BR18" s="17">
        <v>3.51</v>
      </c>
      <c r="BS18" s="17">
        <v>3.6</v>
      </c>
      <c r="BT18" s="17">
        <v>4.96</v>
      </c>
      <c r="BU18" s="17">
        <v>2.5499999999999998</v>
      </c>
      <c r="BV18" s="17">
        <v>0.19</v>
      </c>
      <c r="BW18" s="17">
        <v>0.82</v>
      </c>
      <c r="BX18" s="17">
        <v>0.18</v>
      </c>
      <c r="BY18" s="17">
        <v>0.85</v>
      </c>
      <c r="BZ18" s="17">
        <v>0.44</v>
      </c>
      <c r="CA18" s="17">
        <v>0.67</v>
      </c>
      <c r="CB18" s="17">
        <v>3.76</v>
      </c>
      <c r="CC18" s="17">
        <v>0.14000000000000001</v>
      </c>
      <c r="CD18" s="17">
        <v>1.66</v>
      </c>
      <c r="CE18" s="17">
        <v>1.23</v>
      </c>
      <c r="CF18" s="17">
        <v>1.6</v>
      </c>
      <c r="CG18" s="17">
        <v>4.24</v>
      </c>
      <c r="CH18" s="17">
        <v>0.25</v>
      </c>
      <c r="CI18" s="17">
        <v>0.14000000000000001</v>
      </c>
      <c r="CJ18" s="17">
        <v>0.78</v>
      </c>
      <c r="CK18" s="17">
        <v>2.06</v>
      </c>
      <c r="CL18" s="17">
        <v>3.75</v>
      </c>
      <c r="CM18" s="17">
        <v>0.17</v>
      </c>
      <c r="CN18" s="17">
        <v>1.07</v>
      </c>
      <c r="CO18" s="17">
        <v>0.48</v>
      </c>
      <c r="CP18" s="17">
        <v>0.06</v>
      </c>
      <c r="CQ18" s="17">
        <v>0.49</v>
      </c>
      <c r="CR18" s="17">
        <v>0.06</v>
      </c>
      <c r="CS18" s="17">
        <v>3.9</v>
      </c>
      <c r="CT18" s="17">
        <v>1.23</v>
      </c>
      <c r="CU18" s="17">
        <v>0.68</v>
      </c>
      <c r="CV18" s="17">
        <v>1.35</v>
      </c>
      <c r="CW18" s="17">
        <v>6.97</v>
      </c>
      <c r="CX18" s="17">
        <v>7.7</v>
      </c>
      <c r="CY18" s="17">
        <v>8.2799999999999994</v>
      </c>
      <c r="CZ18" s="17">
        <v>5.33</v>
      </c>
      <c r="DA18" s="17">
        <v>2.4900000000000002</v>
      </c>
      <c r="DB18" s="17">
        <v>4.0599999999999996</v>
      </c>
      <c r="DC18" s="17">
        <v>1.75</v>
      </c>
      <c r="DD18" s="17">
        <v>3.18</v>
      </c>
      <c r="DE18" s="17">
        <v>1.74</v>
      </c>
      <c r="DF18" s="17">
        <v>3.47</v>
      </c>
      <c r="DG18" s="17">
        <v>2.97</v>
      </c>
    </row>
    <row r="19" spans="1:111" s="18" customFormat="1" ht="18" x14ac:dyDescent="0.25">
      <c r="A19" s="17" t="s">
        <v>144</v>
      </c>
      <c r="B19" s="17"/>
      <c r="C19" s="17"/>
      <c r="D19" s="17">
        <v>2.11</v>
      </c>
      <c r="E19" s="17">
        <v>3.22</v>
      </c>
      <c r="F19" s="17">
        <v>3.65</v>
      </c>
      <c r="G19" s="17">
        <v>3.62</v>
      </c>
      <c r="H19" s="17">
        <v>2.69</v>
      </c>
      <c r="I19" s="17">
        <v>4.1100000000000003</v>
      </c>
      <c r="J19" s="17">
        <v>2.78</v>
      </c>
      <c r="K19" s="17">
        <v>4.0599999999999996</v>
      </c>
      <c r="L19" s="17">
        <v>4.57</v>
      </c>
      <c r="M19" s="17">
        <v>0.4</v>
      </c>
      <c r="N19" s="17">
        <v>0.52</v>
      </c>
      <c r="O19" s="17">
        <v>1.04</v>
      </c>
      <c r="P19" s="17">
        <v>0.56000000000000005</v>
      </c>
      <c r="Q19" s="17">
        <v>0.6</v>
      </c>
      <c r="R19" s="17">
        <v>3.49</v>
      </c>
      <c r="S19" s="17">
        <v>5.2</v>
      </c>
      <c r="T19" s="17">
        <v>0.72</v>
      </c>
      <c r="U19" s="17">
        <v>2.84</v>
      </c>
      <c r="V19" s="17">
        <v>4.7</v>
      </c>
      <c r="W19" s="17">
        <v>4.3099999999999996</v>
      </c>
      <c r="X19" s="17">
        <v>3.84</v>
      </c>
      <c r="Y19" s="17">
        <v>2.11</v>
      </c>
      <c r="Z19" s="17">
        <v>3.59</v>
      </c>
      <c r="AA19" s="17">
        <v>5.95</v>
      </c>
      <c r="AB19" s="17">
        <v>0.25</v>
      </c>
      <c r="AC19" s="17">
        <v>5.0999999999999996</v>
      </c>
      <c r="AD19" s="17">
        <v>3.03</v>
      </c>
      <c r="AE19" s="17">
        <v>1.63</v>
      </c>
      <c r="AF19" s="17">
        <v>0.72</v>
      </c>
      <c r="AG19" s="17">
        <v>2.37</v>
      </c>
      <c r="AH19" s="17">
        <v>1.08</v>
      </c>
      <c r="AI19" s="17">
        <v>1.99</v>
      </c>
      <c r="AJ19" s="17">
        <v>0.22</v>
      </c>
      <c r="AK19" s="17">
        <v>1.53</v>
      </c>
      <c r="AL19" s="17">
        <v>0.35</v>
      </c>
      <c r="AM19" s="17">
        <v>1.85</v>
      </c>
      <c r="AN19" s="17">
        <v>2.82</v>
      </c>
      <c r="AO19" s="17">
        <v>0.42</v>
      </c>
      <c r="AP19" s="17">
        <v>0.14000000000000001</v>
      </c>
      <c r="AQ19" s="17">
        <v>0.78</v>
      </c>
      <c r="AR19" s="17">
        <v>0.7</v>
      </c>
      <c r="AS19" s="17">
        <v>5.18</v>
      </c>
      <c r="AT19" s="17">
        <v>3.23</v>
      </c>
      <c r="AU19" s="17">
        <v>3.86</v>
      </c>
      <c r="AV19" s="17">
        <v>7.04</v>
      </c>
      <c r="AW19" s="17">
        <v>5.09</v>
      </c>
      <c r="AX19" s="17">
        <v>6.7</v>
      </c>
      <c r="AY19" s="17">
        <v>4.05</v>
      </c>
      <c r="AZ19" s="17">
        <v>4.16</v>
      </c>
      <c r="BA19" s="17">
        <v>2.65</v>
      </c>
      <c r="BB19" s="17">
        <v>4.07</v>
      </c>
      <c r="BC19" s="17">
        <v>3.95</v>
      </c>
      <c r="BD19" s="17">
        <v>3.59</v>
      </c>
      <c r="BE19" s="17">
        <v>4.0199999999999996</v>
      </c>
      <c r="BF19" s="17">
        <v>3.72</v>
      </c>
      <c r="BG19" s="17">
        <v>4.01</v>
      </c>
      <c r="BH19" s="17">
        <v>4.08</v>
      </c>
      <c r="BI19" s="17">
        <v>3.7</v>
      </c>
      <c r="BJ19" s="17">
        <v>3.66</v>
      </c>
      <c r="BK19" s="17">
        <v>2.02</v>
      </c>
      <c r="BL19" s="17">
        <v>3.43</v>
      </c>
      <c r="BM19" s="17">
        <v>3.58</v>
      </c>
      <c r="BN19" s="17">
        <v>2.74</v>
      </c>
      <c r="BO19" s="17">
        <v>3.39</v>
      </c>
      <c r="BP19" s="17">
        <v>2.34</v>
      </c>
      <c r="BQ19" s="17">
        <v>1.63</v>
      </c>
      <c r="BR19" s="17">
        <v>3.79</v>
      </c>
      <c r="BS19" s="17">
        <v>3.46</v>
      </c>
      <c r="BT19" s="17">
        <v>3.94</v>
      </c>
      <c r="BU19" s="17">
        <v>2.2799999999999998</v>
      </c>
      <c r="BV19" s="17">
        <v>0.26</v>
      </c>
      <c r="BW19" s="17">
        <v>0.24</v>
      </c>
      <c r="BX19" s="17">
        <v>0.24</v>
      </c>
      <c r="BY19" s="17">
        <v>1.1100000000000001</v>
      </c>
      <c r="BZ19" s="17">
        <v>0.2</v>
      </c>
      <c r="CA19" s="17">
        <v>0.37</v>
      </c>
      <c r="CB19" s="17">
        <v>3.84</v>
      </c>
      <c r="CC19" s="17">
        <v>0.17</v>
      </c>
      <c r="CD19" s="17">
        <v>2.27</v>
      </c>
      <c r="CE19" s="17">
        <v>0.56000000000000005</v>
      </c>
      <c r="CF19" s="17">
        <v>1.2</v>
      </c>
      <c r="CG19" s="17">
        <v>3.1</v>
      </c>
      <c r="CH19" s="17">
        <v>0.51</v>
      </c>
      <c r="CI19" s="17">
        <v>0.47</v>
      </c>
      <c r="CJ19" s="17">
        <v>0.37</v>
      </c>
      <c r="CK19" s="17">
        <v>0.36</v>
      </c>
      <c r="CL19" s="17">
        <v>3.11</v>
      </c>
      <c r="CM19" s="17">
        <v>0.28999999999999998</v>
      </c>
      <c r="CN19" s="17">
        <v>1.3</v>
      </c>
      <c r="CO19" s="17">
        <v>0.4</v>
      </c>
      <c r="CP19" s="17">
        <v>0.1</v>
      </c>
      <c r="CQ19" s="17">
        <v>0.97</v>
      </c>
      <c r="CR19" s="17">
        <v>0.36</v>
      </c>
      <c r="CS19" s="17">
        <v>1.35</v>
      </c>
      <c r="CT19" s="17">
        <v>2.62</v>
      </c>
      <c r="CU19" s="17">
        <v>1.08</v>
      </c>
      <c r="CV19" s="17">
        <v>2.77</v>
      </c>
      <c r="CW19" s="17">
        <v>3.08</v>
      </c>
      <c r="CX19" s="17">
        <v>3.03</v>
      </c>
      <c r="CY19" s="17">
        <v>2.71</v>
      </c>
      <c r="CZ19" s="17">
        <v>3.15</v>
      </c>
      <c r="DA19" s="17">
        <v>0.4</v>
      </c>
      <c r="DB19" s="17">
        <v>1.02</v>
      </c>
      <c r="DC19" s="17">
        <v>3.06</v>
      </c>
      <c r="DD19" s="17">
        <v>4.95</v>
      </c>
      <c r="DE19" s="17">
        <v>1.81</v>
      </c>
      <c r="DF19" s="17">
        <v>4.71</v>
      </c>
      <c r="DG19" s="17">
        <v>2.78</v>
      </c>
    </row>
    <row r="20" spans="1:111" s="18" customFormat="1" ht="18" x14ac:dyDescent="0.25">
      <c r="A20" s="17" t="s">
        <v>145</v>
      </c>
      <c r="B20" s="17"/>
      <c r="C20" s="17"/>
      <c r="D20" s="17">
        <v>0.77</v>
      </c>
      <c r="E20" s="17">
        <v>0.63</v>
      </c>
      <c r="F20" s="17">
        <v>1.73</v>
      </c>
      <c r="G20" s="17">
        <v>0.76</v>
      </c>
      <c r="H20" s="17">
        <v>1.87</v>
      </c>
      <c r="I20" s="17">
        <v>0.89</v>
      </c>
      <c r="J20" s="17">
        <v>3.35</v>
      </c>
      <c r="K20" s="17">
        <v>5.82</v>
      </c>
      <c r="L20" s="17">
        <v>4.41</v>
      </c>
      <c r="M20" s="17">
        <v>0.56000000000000005</v>
      </c>
      <c r="N20" s="17">
        <v>1.17</v>
      </c>
      <c r="O20" s="17">
        <v>8.94</v>
      </c>
      <c r="P20" s="17">
        <v>10.23</v>
      </c>
      <c r="Q20" s="17">
        <v>11.23</v>
      </c>
      <c r="R20" s="17">
        <v>4.32</v>
      </c>
      <c r="S20" s="17">
        <v>2.5299999999999998</v>
      </c>
      <c r="T20" s="17">
        <v>5.59</v>
      </c>
      <c r="U20" s="17">
        <v>4.28</v>
      </c>
      <c r="V20" s="17">
        <v>2.4900000000000002</v>
      </c>
      <c r="W20" s="17">
        <v>5.76</v>
      </c>
      <c r="X20" s="17">
        <v>6.69</v>
      </c>
      <c r="Y20" s="17">
        <v>8</v>
      </c>
      <c r="Z20" s="17">
        <v>6.43</v>
      </c>
      <c r="AA20" s="17">
        <v>3.91</v>
      </c>
      <c r="AB20" s="17">
        <v>10.47</v>
      </c>
      <c r="AC20" s="17">
        <v>2.7</v>
      </c>
      <c r="AD20" s="17">
        <v>7.52</v>
      </c>
      <c r="AE20" s="17">
        <v>10.84</v>
      </c>
      <c r="AF20" s="17">
        <v>10.66</v>
      </c>
      <c r="AG20" s="17">
        <v>6.29</v>
      </c>
      <c r="AH20" s="17">
        <v>6.37</v>
      </c>
      <c r="AI20" s="17">
        <v>6.35</v>
      </c>
      <c r="AJ20" s="17">
        <v>7.72</v>
      </c>
      <c r="AK20" s="17">
        <v>6.74</v>
      </c>
      <c r="AL20" s="17">
        <v>8.57</v>
      </c>
      <c r="AM20" s="17">
        <v>8.5500000000000007</v>
      </c>
      <c r="AN20" s="17">
        <v>5.09</v>
      </c>
      <c r="AO20" s="17">
        <v>8.85</v>
      </c>
      <c r="AP20" s="17">
        <v>6.37</v>
      </c>
      <c r="AQ20" s="17">
        <v>6.78</v>
      </c>
      <c r="AR20" s="17">
        <v>10.82</v>
      </c>
      <c r="AS20" s="17">
        <v>1.04</v>
      </c>
      <c r="AT20" s="17">
        <v>3.23</v>
      </c>
      <c r="AU20" s="17">
        <v>2.17</v>
      </c>
      <c r="AV20" s="17">
        <v>0.33</v>
      </c>
      <c r="AW20" s="17">
        <v>0.56999999999999995</v>
      </c>
      <c r="AX20" s="17">
        <v>0.27</v>
      </c>
      <c r="AY20" s="17">
        <v>4.93</v>
      </c>
      <c r="AZ20" s="17">
        <v>4.18</v>
      </c>
      <c r="BA20" s="17">
        <v>4.75</v>
      </c>
      <c r="BB20" s="17">
        <v>2.83</v>
      </c>
      <c r="BC20" s="17">
        <v>2.77</v>
      </c>
      <c r="BD20" s="17">
        <v>4.33</v>
      </c>
      <c r="BE20" s="17">
        <v>3.16</v>
      </c>
      <c r="BF20" s="17">
        <v>4.25</v>
      </c>
      <c r="BG20" s="17">
        <v>2.81</v>
      </c>
      <c r="BH20" s="17">
        <v>2.86</v>
      </c>
      <c r="BI20" s="17">
        <v>4.1500000000000004</v>
      </c>
      <c r="BJ20" s="17">
        <v>3.78</v>
      </c>
      <c r="BK20" s="17">
        <v>6.04</v>
      </c>
      <c r="BL20" s="17">
        <v>3.85</v>
      </c>
      <c r="BM20" s="17">
        <v>3.96</v>
      </c>
      <c r="BN20" s="17">
        <v>6.04</v>
      </c>
      <c r="BO20" s="17">
        <v>5.95</v>
      </c>
      <c r="BP20" s="17">
        <v>6.5</v>
      </c>
      <c r="BQ20" s="17">
        <v>6.96</v>
      </c>
      <c r="BR20" s="17">
        <v>3.45</v>
      </c>
      <c r="BS20" s="17">
        <v>4.1399999999999997</v>
      </c>
      <c r="BT20" s="17">
        <v>3.12</v>
      </c>
      <c r="BU20" s="17">
        <v>5.51</v>
      </c>
      <c r="BV20" s="17">
        <v>6.61</v>
      </c>
      <c r="BW20" s="17">
        <v>7.73</v>
      </c>
      <c r="BX20" s="17">
        <v>7.46</v>
      </c>
      <c r="BY20" s="17">
        <v>8.48</v>
      </c>
      <c r="BZ20" s="17">
        <v>7.2</v>
      </c>
      <c r="CA20" s="17">
        <v>8.9</v>
      </c>
      <c r="CB20" s="17">
        <v>3.65</v>
      </c>
      <c r="CC20" s="17">
        <v>4.59</v>
      </c>
      <c r="CD20" s="17">
        <v>5.04</v>
      </c>
      <c r="CE20" s="17">
        <v>7.88</v>
      </c>
      <c r="CF20" s="17">
        <v>7.56</v>
      </c>
      <c r="CG20" s="17">
        <v>4.79</v>
      </c>
      <c r="CH20" s="17">
        <v>7.78</v>
      </c>
      <c r="CI20" s="17">
        <v>7.29</v>
      </c>
      <c r="CJ20" s="17">
        <v>7.29</v>
      </c>
      <c r="CK20" s="17">
        <v>7.77</v>
      </c>
      <c r="CL20" s="17">
        <v>5.25</v>
      </c>
      <c r="CM20" s="17">
        <v>6.98</v>
      </c>
      <c r="CN20" s="17">
        <v>6.97</v>
      </c>
      <c r="CO20" s="17">
        <v>8.3800000000000008</v>
      </c>
      <c r="CP20" s="17">
        <v>4.2699999999999996</v>
      </c>
      <c r="CQ20" s="17">
        <v>8.5500000000000007</v>
      </c>
      <c r="CR20" s="17">
        <v>6.94</v>
      </c>
      <c r="CS20" s="17">
        <v>6.56</v>
      </c>
      <c r="CT20" s="17">
        <v>5.65</v>
      </c>
      <c r="CU20" s="17">
        <v>7.26</v>
      </c>
      <c r="CV20" s="17">
        <v>5.47</v>
      </c>
      <c r="CW20" s="17">
        <v>1.81</v>
      </c>
      <c r="CX20" s="17">
        <v>0.98</v>
      </c>
      <c r="CY20" s="17">
        <v>0.34</v>
      </c>
      <c r="CZ20" s="17">
        <v>2.31</v>
      </c>
      <c r="DA20" s="17">
        <v>3.26</v>
      </c>
      <c r="DB20" s="17">
        <v>3.28</v>
      </c>
      <c r="DC20" s="17">
        <v>6.15</v>
      </c>
      <c r="DD20" s="17">
        <v>3.05</v>
      </c>
      <c r="DE20" s="17">
        <v>6.86</v>
      </c>
      <c r="DF20" s="17">
        <v>2.75</v>
      </c>
      <c r="DG20" s="17">
        <v>5.14</v>
      </c>
    </row>
    <row r="21" spans="1:111" s="20" customFormat="1" ht="18" x14ac:dyDescent="0.25">
      <c r="A21" s="19" t="s">
        <v>146</v>
      </c>
      <c r="B21" s="19"/>
      <c r="C21" s="19"/>
      <c r="D21" s="19">
        <v>0.122</v>
      </c>
      <c r="E21" s="19">
        <v>0.17499999999999999</v>
      </c>
      <c r="F21" s="19">
        <v>0.20100000000000001</v>
      </c>
      <c r="G21" s="19">
        <v>0.14000000000000001</v>
      </c>
      <c r="H21" s="19">
        <v>0.21199999999999999</v>
      </c>
      <c r="I21" s="19">
        <v>0.192</v>
      </c>
      <c r="J21" s="19">
        <v>0.10100000000000001</v>
      </c>
      <c r="K21" s="19">
        <v>0.22800000000000001</v>
      </c>
      <c r="L21" s="19">
        <v>0.152</v>
      </c>
      <c r="M21" s="19">
        <v>0.221</v>
      </c>
      <c r="N21" s="19">
        <v>1.109</v>
      </c>
      <c r="O21" s="19">
        <v>0.435</v>
      </c>
      <c r="P21" s="19">
        <v>0.46700000000000003</v>
      </c>
      <c r="Q21" s="19">
        <v>0.56699999999999995</v>
      </c>
      <c r="R21" s="19">
        <v>0.58899999999999997</v>
      </c>
      <c r="S21" s="19">
        <v>0.44700000000000001</v>
      </c>
      <c r="T21" s="19">
        <v>0.247</v>
      </c>
      <c r="U21" s="19">
        <v>0.50600000000000001</v>
      </c>
      <c r="V21" s="19">
        <v>0.44900000000000001</v>
      </c>
      <c r="W21" s="19">
        <v>0.3</v>
      </c>
      <c r="X21" s="19">
        <v>0.29299999999999998</v>
      </c>
      <c r="Y21" s="19">
        <v>0.29499999999999998</v>
      </c>
      <c r="Z21" s="19">
        <v>0.26100000000000001</v>
      </c>
      <c r="AA21" s="19">
        <v>0.23200000000000001</v>
      </c>
      <c r="AB21" s="19">
        <v>0.25600000000000001</v>
      </c>
      <c r="AC21" s="19">
        <v>0.317</v>
      </c>
      <c r="AD21" s="19">
        <v>0.32</v>
      </c>
      <c r="AE21" s="19">
        <v>0.25900000000000001</v>
      </c>
      <c r="AF21" s="19">
        <v>9.8000000000000004E-2</v>
      </c>
      <c r="AG21" s="19">
        <v>0.224</v>
      </c>
      <c r="AH21" s="19">
        <v>8.5000000000000006E-2</v>
      </c>
      <c r="AI21" s="19">
        <v>0.13100000000000001</v>
      </c>
      <c r="AJ21" s="19">
        <v>0.17799999999999999</v>
      </c>
      <c r="AK21" s="19">
        <v>0.18</v>
      </c>
      <c r="AL21" s="19">
        <v>2.8000000000000001E-2</v>
      </c>
      <c r="AM21" s="19">
        <v>0.26600000000000001</v>
      </c>
      <c r="AN21" s="19">
        <v>0.22700000000000001</v>
      </c>
      <c r="AO21" s="19">
        <v>0.26100000000000001</v>
      </c>
      <c r="AP21" s="19">
        <v>0.26700000000000002</v>
      </c>
      <c r="AQ21" s="19">
        <v>0.25700000000000001</v>
      </c>
      <c r="AR21" s="19">
        <v>0.251</v>
      </c>
      <c r="AS21" s="19">
        <v>0.45600000000000002</v>
      </c>
      <c r="AT21" s="19">
        <v>0.38600000000000001</v>
      </c>
      <c r="AU21" s="19">
        <v>0.23799999999999999</v>
      </c>
      <c r="AV21" s="19">
        <v>0.24099999999999999</v>
      </c>
      <c r="AW21" s="19">
        <v>0.25</v>
      </c>
      <c r="AX21" s="19">
        <v>0.19600000000000001</v>
      </c>
      <c r="AY21" s="19">
        <v>0.14799999999999999</v>
      </c>
      <c r="AZ21" s="19">
        <v>0.182</v>
      </c>
      <c r="BA21" s="19">
        <v>0.17699999999999999</v>
      </c>
      <c r="BB21" s="19">
        <v>0.22900000000000001</v>
      </c>
      <c r="BC21" s="19">
        <v>0.24</v>
      </c>
      <c r="BD21" s="19">
        <v>0.16800000000000001</v>
      </c>
      <c r="BE21" s="19">
        <v>0.20399999999999999</v>
      </c>
      <c r="BF21" s="19">
        <v>0.17199999999999999</v>
      </c>
      <c r="BG21" s="19">
        <v>0.23300000000000001</v>
      </c>
      <c r="BH21" s="19">
        <v>0.22700000000000001</v>
      </c>
      <c r="BI21" s="19">
        <v>0.17899999999999999</v>
      </c>
      <c r="BJ21" s="19">
        <v>0.19900000000000001</v>
      </c>
      <c r="BK21" s="19">
        <v>0.16600000000000001</v>
      </c>
      <c r="BL21" s="19">
        <v>0.186</v>
      </c>
      <c r="BM21" s="19">
        <v>0.19500000000000001</v>
      </c>
      <c r="BN21" s="19">
        <v>0.158</v>
      </c>
      <c r="BO21" s="19">
        <v>0.19700000000000001</v>
      </c>
      <c r="BP21" s="19">
        <v>0.16600000000000001</v>
      </c>
      <c r="BQ21" s="19">
        <v>0.248</v>
      </c>
      <c r="BR21" s="19">
        <v>0.20399999999999999</v>
      </c>
      <c r="BS21" s="19">
        <v>0.159</v>
      </c>
      <c r="BT21" s="19">
        <v>0.249</v>
      </c>
      <c r="BU21" s="19">
        <v>0.20499999999999999</v>
      </c>
      <c r="BV21" s="19">
        <v>9.8000000000000004E-2</v>
      </c>
      <c r="BW21" s="19">
        <v>7.1999999999999995E-2</v>
      </c>
      <c r="BX21" s="19">
        <v>0.114</v>
      </c>
      <c r="BY21" s="19">
        <v>0.155</v>
      </c>
      <c r="BZ21" s="19">
        <v>4.2999999999999997E-2</v>
      </c>
      <c r="CA21" s="19">
        <v>7.8E-2</v>
      </c>
      <c r="CB21" s="19">
        <v>0.127</v>
      </c>
      <c r="CC21" s="19">
        <v>0.13600000000000001</v>
      </c>
      <c r="CD21" s="19">
        <v>0.16700000000000001</v>
      </c>
      <c r="CE21" s="19">
        <v>8.6999999999999994E-2</v>
      </c>
      <c r="CF21" s="19">
        <v>0.11600000000000001</v>
      </c>
      <c r="CG21" s="19">
        <v>0.16500000000000001</v>
      </c>
      <c r="CH21" s="19">
        <v>0.129</v>
      </c>
      <c r="CI21" s="19">
        <v>8.2000000000000003E-2</v>
      </c>
      <c r="CJ21" s="19">
        <v>0.17199999999999999</v>
      </c>
      <c r="CK21" s="19">
        <v>0.153</v>
      </c>
      <c r="CL21" s="19">
        <v>0.16600000000000001</v>
      </c>
      <c r="CM21" s="19">
        <v>2.5000000000000001E-2</v>
      </c>
      <c r="CN21" s="19">
        <v>0.13400000000000001</v>
      </c>
      <c r="CO21" s="19">
        <v>0.14199999999999999</v>
      </c>
      <c r="CP21" s="19">
        <v>3.1E-2</v>
      </c>
      <c r="CQ21" s="19">
        <v>0.10199999999999999</v>
      </c>
      <c r="CR21" s="19">
        <v>3.5000000000000003E-2</v>
      </c>
      <c r="CS21" s="19">
        <v>0.14699999999999999</v>
      </c>
      <c r="CT21" s="19">
        <v>2.4E-2</v>
      </c>
      <c r="CU21" s="19">
        <v>3.7999999999999999E-2</v>
      </c>
      <c r="CV21" s="19">
        <v>3.7999999999999999E-2</v>
      </c>
      <c r="CW21" s="19">
        <v>0.439</v>
      </c>
      <c r="CX21" s="19">
        <v>0.3</v>
      </c>
      <c r="CY21" s="19">
        <v>0.26500000000000001</v>
      </c>
      <c r="CZ21" s="19">
        <v>0.26700000000000002</v>
      </c>
      <c r="DA21" s="19">
        <v>4.9000000000000002E-2</v>
      </c>
      <c r="DB21" s="19">
        <v>5.6000000000000001E-2</v>
      </c>
      <c r="DC21" s="19">
        <v>0.16</v>
      </c>
      <c r="DD21" s="19">
        <v>0.30099999999999999</v>
      </c>
      <c r="DE21" s="19">
        <v>0.223</v>
      </c>
      <c r="DF21" s="19">
        <v>0.32700000000000001</v>
      </c>
      <c r="DG21" s="19">
        <v>0.35099999999999998</v>
      </c>
    </row>
    <row r="22" spans="1:111" s="18" customFormat="1" ht="18" x14ac:dyDescent="0.25">
      <c r="A22" s="17" t="s">
        <v>147</v>
      </c>
      <c r="B22" s="17"/>
      <c r="C22" s="17"/>
      <c r="D22" s="17">
        <v>0.01</v>
      </c>
      <c r="E22" s="17">
        <v>0.18</v>
      </c>
      <c r="F22" s="17">
        <v>7.0000000000000007E-2</v>
      </c>
      <c r="G22" s="17">
        <v>0.06</v>
      </c>
      <c r="H22" s="17">
        <v>0.03</v>
      </c>
      <c r="I22" s="17">
        <v>7.0000000000000007E-2</v>
      </c>
      <c r="J22" s="17">
        <v>0</v>
      </c>
      <c r="K22" s="17">
        <v>0.19</v>
      </c>
      <c r="L22" s="17">
        <v>0.13</v>
      </c>
      <c r="M22" s="17">
        <v>0.16</v>
      </c>
      <c r="N22" s="17">
        <v>0.03</v>
      </c>
      <c r="O22" s="17">
        <v>0.19</v>
      </c>
      <c r="P22" s="17">
        <v>0.22</v>
      </c>
      <c r="Q22" s="17">
        <v>0.05</v>
      </c>
      <c r="R22" s="17">
        <v>0.02</v>
      </c>
      <c r="S22" s="17">
        <v>7.0000000000000007E-2</v>
      </c>
      <c r="T22" s="17">
        <v>0.05</v>
      </c>
      <c r="U22" s="17">
        <v>0.17</v>
      </c>
      <c r="V22" s="17">
        <v>0.11</v>
      </c>
      <c r="W22" s="17">
        <v>0.27</v>
      </c>
      <c r="X22" s="17">
        <v>0.12</v>
      </c>
      <c r="Y22" s="17">
        <v>0.01</v>
      </c>
      <c r="Z22" s="17">
        <v>0.04</v>
      </c>
      <c r="AA22" s="17">
        <v>0.08</v>
      </c>
      <c r="AB22" s="17">
        <v>0.03</v>
      </c>
      <c r="AC22" s="17">
        <v>0.09</v>
      </c>
      <c r="AD22" s="17">
        <v>0.03</v>
      </c>
      <c r="AE22" s="17">
        <v>0.39</v>
      </c>
      <c r="AF22" s="17">
        <v>0</v>
      </c>
      <c r="AG22" s="17">
        <v>0.22</v>
      </c>
      <c r="AH22" s="17">
        <v>0.41</v>
      </c>
      <c r="AI22" s="17">
        <v>0.18</v>
      </c>
      <c r="AJ22" s="17">
        <v>0.08</v>
      </c>
      <c r="AK22" s="17">
        <v>0.13</v>
      </c>
      <c r="AL22" s="17">
        <v>0.05</v>
      </c>
      <c r="AM22" s="17">
        <v>0.05</v>
      </c>
      <c r="AN22" s="17">
        <v>0</v>
      </c>
      <c r="AO22" s="17">
        <v>0.02</v>
      </c>
      <c r="AP22" s="17">
        <v>7.0000000000000007E-2</v>
      </c>
      <c r="AQ22" s="17">
        <v>0.02</v>
      </c>
      <c r="AR22" s="17">
        <v>0.26</v>
      </c>
      <c r="AS22" s="17">
        <v>0.04</v>
      </c>
      <c r="AT22" s="17">
        <v>0.12</v>
      </c>
      <c r="AU22" s="17">
        <v>0</v>
      </c>
      <c r="AV22" s="17">
        <v>0.16</v>
      </c>
      <c r="AW22" s="17">
        <v>7.0000000000000007E-2</v>
      </c>
      <c r="AX22" s="17">
        <v>0.23</v>
      </c>
      <c r="AY22" s="17">
        <v>0.08</v>
      </c>
      <c r="AZ22" s="17">
        <v>0.57999999999999996</v>
      </c>
      <c r="BA22" s="17">
        <v>0</v>
      </c>
      <c r="BB22" s="17">
        <v>0</v>
      </c>
      <c r="BC22" s="17">
        <v>0</v>
      </c>
      <c r="BD22" s="17">
        <v>0.74</v>
      </c>
      <c r="BE22" s="17">
        <v>0</v>
      </c>
      <c r="BF22" s="17">
        <v>0.04</v>
      </c>
      <c r="BG22" s="17">
        <v>0</v>
      </c>
      <c r="BH22" s="17">
        <v>0</v>
      </c>
      <c r="BI22" s="17">
        <v>0.25</v>
      </c>
      <c r="BJ22" s="17">
        <v>0.63</v>
      </c>
      <c r="BK22" s="17">
        <v>0.38</v>
      </c>
      <c r="BL22" s="17">
        <v>0.14000000000000001</v>
      </c>
      <c r="BM22" s="17">
        <v>0.28999999999999998</v>
      </c>
      <c r="BN22" s="17">
        <v>0.55000000000000004</v>
      </c>
      <c r="BO22" s="17">
        <v>1.48</v>
      </c>
      <c r="BP22" s="17">
        <v>0.1</v>
      </c>
      <c r="BQ22" s="17">
        <v>0.01</v>
      </c>
      <c r="BR22" s="17">
        <v>7.0000000000000007E-2</v>
      </c>
      <c r="BS22" s="17">
        <v>0.04</v>
      </c>
      <c r="BT22" s="17">
        <v>0.11</v>
      </c>
      <c r="BU22" s="17">
        <v>0.12</v>
      </c>
      <c r="BV22" s="17">
        <v>7.0000000000000007E-2</v>
      </c>
      <c r="BW22" s="17">
        <v>0.38</v>
      </c>
      <c r="BX22" s="17">
        <v>0.14000000000000001</v>
      </c>
      <c r="BY22" s="17">
        <v>0.32</v>
      </c>
      <c r="BZ22" s="17">
        <v>0.15</v>
      </c>
      <c r="CA22" s="17">
        <v>0.13</v>
      </c>
      <c r="CB22" s="17">
        <v>0.02</v>
      </c>
      <c r="CC22" s="17">
        <v>0.03</v>
      </c>
      <c r="CD22" s="17">
        <v>0.19</v>
      </c>
      <c r="CE22" s="17">
        <v>0.08</v>
      </c>
      <c r="CF22" s="17">
        <v>0.08</v>
      </c>
      <c r="CG22" s="17">
        <v>7.0000000000000007E-2</v>
      </c>
      <c r="CH22" s="17">
        <v>0.14000000000000001</v>
      </c>
      <c r="CI22" s="17">
        <v>0.41</v>
      </c>
      <c r="CJ22" s="17">
        <v>0.03</v>
      </c>
      <c r="CK22" s="17">
        <v>0</v>
      </c>
      <c r="CL22" s="17">
        <v>0</v>
      </c>
      <c r="CM22" s="17">
        <v>0.35</v>
      </c>
      <c r="CN22" s="17">
        <v>0.45</v>
      </c>
      <c r="CO22" s="17">
        <v>0.44</v>
      </c>
      <c r="CP22" s="17">
        <v>0.18</v>
      </c>
      <c r="CQ22" s="17">
        <v>0.42</v>
      </c>
      <c r="CR22" s="17">
        <v>0.12</v>
      </c>
      <c r="CS22" s="17">
        <v>0</v>
      </c>
      <c r="CT22" s="17">
        <v>0</v>
      </c>
      <c r="CU22" s="17">
        <v>0.16</v>
      </c>
      <c r="CV22" s="17">
        <v>0.04</v>
      </c>
      <c r="CW22" s="17">
        <v>0.05</v>
      </c>
      <c r="CX22" s="17">
        <v>0.02</v>
      </c>
      <c r="CY22" s="17">
        <v>0</v>
      </c>
      <c r="CZ22" s="17">
        <v>0.01</v>
      </c>
      <c r="DA22" s="17">
        <v>0</v>
      </c>
      <c r="DB22" s="17">
        <v>0</v>
      </c>
      <c r="DC22" s="17">
        <v>0</v>
      </c>
      <c r="DD22" s="17">
        <v>0</v>
      </c>
      <c r="DE22" s="17">
        <v>0.12</v>
      </c>
      <c r="DF22" s="17">
        <v>0</v>
      </c>
      <c r="DG22" s="17">
        <v>0.04</v>
      </c>
    </row>
    <row r="23" spans="1:111" s="18" customFormat="1" ht="16" x14ac:dyDescent="0.2">
      <c r="A23" s="17" t="s">
        <v>148</v>
      </c>
      <c r="B23" s="17"/>
      <c r="C23" s="17"/>
      <c r="D23" s="17">
        <v>0.9</v>
      </c>
      <c r="E23" s="17">
        <v>1.17</v>
      </c>
      <c r="F23" s="17">
        <v>0.91</v>
      </c>
      <c r="G23" s="17">
        <v>0.65</v>
      </c>
      <c r="H23" s="17">
        <v>0.94</v>
      </c>
      <c r="I23" s="17">
        <v>0.76</v>
      </c>
      <c r="J23" s="17">
        <v>6.22</v>
      </c>
      <c r="K23" s="17">
        <v>2.34</v>
      </c>
      <c r="L23" s="17">
        <v>0.76</v>
      </c>
      <c r="M23" s="17">
        <v>0.6</v>
      </c>
      <c r="N23" s="17">
        <v>0.91</v>
      </c>
      <c r="O23" s="17">
        <v>3.68</v>
      </c>
      <c r="P23" s="17">
        <v>2.73</v>
      </c>
      <c r="Q23" s="17">
        <v>1.77</v>
      </c>
      <c r="R23" s="17">
        <v>0.95</v>
      </c>
      <c r="S23" s="17">
        <v>6.46</v>
      </c>
      <c r="T23" s="17">
        <v>6.37</v>
      </c>
      <c r="U23" s="17">
        <v>2.4300000000000002</v>
      </c>
      <c r="V23" s="17">
        <v>1.38</v>
      </c>
      <c r="W23" s="17">
        <v>3.28</v>
      </c>
      <c r="X23" s="17">
        <v>2.13</v>
      </c>
      <c r="Y23" s="17">
        <v>3.28</v>
      </c>
      <c r="Z23" s="17">
        <v>2.75</v>
      </c>
      <c r="AA23" s="17">
        <v>0.91</v>
      </c>
      <c r="AB23" s="17">
        <v>2.2200000000000002</v>
      </c>
      <c r="AC23" s="17">
        <v>2.99</v>
      </c>
      <c r="AD23" s="17">
        <v>1.71</v>
      </c>
      <c r="AE23" s="17">
        <v>2.33</v>
      </c>
      <c r="AF23" s="17">
        <v>3.23</v>
      </c>
      <c r="AG23" s="17">
        <v>3.65</v>
      </c>
      <c r="AH23" s="17">
        <v>5.08</v>
      </c>
      <c r="AI23" s="17">
        <v>2.89</v>
      </c>
      <c r="AJ23" s="17">
        <v>4.4800000000000004</v>
      </c>
      <c r="AK23" s="17">
        <v>3.98</v>
      </c>
      <c r="AL23" s="17">
        <v>2.97</v>
      </c>
      <c r="AM23" s="17">
        <v>3.45</v>
      </c>
      <c r="AN23" s="17">
        <v>4.24</v>
      </c>
      <c r="AO23" s="17">
        <v>3.22</v>
      </c>
      <c r="AP23" s="17">
        <v>6.15</v>
      </c>
      <c r="AQ23" s="17">
        <v>5.28</v>
      </c>
      <c r="AR23" s="17">
        <v>2.13</v>
      </c>
      <c r="AS23" s="17">
        <v>2.69</v>
      </c>
      <c r="AT23" s="17">
        <v>1.77</v>
      </c>
      <c r="AU23" s="17">
        <v>1.62</v>
      </c>
      <c r="AV23" s="17">
        <v>2.5</v>
      </c>
      <c r="AW23" s="17">
        <v>2.2200000000000002</v>
      </c>
      <c r="AX23" s="17">
        <v>1.3</v>
      </c>
      <c r="AY23" s="17">
        <v>1.57</v>
      </c>
      <c r="AZ23" s="17">
        <v>1.1299999999999999</v>
      </c>
      <c r="BA23" s="17">
        <v>4.37</v>
      </c>
      <c r="BB23" s="17">
        <v>0.27</v>
      </c>
      <c r="BC23" s="17">
        <v>1.53</v>
      </c>
      <c r="BD23" s="17">
        <v>0.73</v>
      </c>
      <c r="BE23" s="17">
        <v>0.72</v>
      </c>
      <c r="BF23" s="17">
        <v>1.1000000000000001</v>
      </c>
      <c r="BG23" s="17">
        <v>0.33</v>
      </c>
      <c r="BH23" s="17">
        <v>0.6</v>
      </c>
      <c r="BI23" s="17">
        <v>1.9</v>
      </c>
      <c r="BJ23" s="17">
        <v>2.48</v>
      </c>
      <c r="BK23" s="17">
        <v>3.56</v>
      </c>
      <c r="BL23" s="17">
        <v>3.36</v>
      </c>
      <c r="BM23" s="17">
        <v>3.15</v>
      </c>
      <c r="BN23" s="17">
        <v>1.75</v>
      </c>
      <c r="BO23" s="17">
        <v>0.98</v>
      </c>
      <c r="BP23" s="17">
        <v>3.11</v>
      </c>
      <c r="BQ23" s="17">
        <v>2.59</v>
      </c>
      <c r="BR23" s="17">
        <v>2.6</v>
      </c>
      <c r="BS23" s="17">
        <v>2.11</v>
      </c>
      <c r="BT23" s="17">
        <v>1.1100000000000001</v>
      </c>
      <c r="BU23" s="17">
        <v>2.44</v>
      </c>
      <c r="BV23" s="17">
        <v>4.17</v>
      </c>
      <c r="BW23" s="17">
        <v>2.79</v>
      </c>
      <c r="BX23" s="17">
        <v>3.1</v>
      </c>
      <c r="BY23" s="17">
        <v>1.76</v>
      </c>
      <c r="BZ23" s="17">
        <v>3.52</v>
      </c>
      <c r="CA23" s="17">
        <v>2.16</v>
      </c>
      <c r="CB23" s="17">
        <v>0.85</v>
      </c>
      <c r="CC23" s="17">
        <v>4.8499999999999996</v>
      </c>
      <c r="CD23" s="17">
        <v>3.89</v>
      </c>
      <c r="CE23" s="17">
        <v>2.19</v>
      </c>
      <c r="CF23" s="17">
        <v>1.76</v>
      </c>
      <c r="CG23" s="17">
        <v>3.39</v>
      </c>
      <c r="CH23" s="17">
        <v>2.4900000000000002</v>
      </c>
      <c r="CI23" s="17">
        <v>1.59</v>
      </c>
      <c r="CJ23" s="17">
        <v>2.64</v>
      </c>
      <c r="CK23" s="17">
        <v>3.4</v>
      </c>
      <c r="CL23" s="17">
        <v>2.74</v>
      </c>
      <c r="CM23" s="17">
        <v>1.66</v>
      </c>
      <c r="CN23" s="17">
        <v>1.82</v>
      </c>
      <c r="CO23" s="17">
        <v>1.86</v>
      </c>
      <c r="CP23" s="17">
        <v>3.45</v>
      </c>
      <c r="CQ23" s="17">
        <v>1.66</v>
      </c>
      <c r="CR23" s="17">
        <v>2.19</v>
      </c>
      <c r="CS23" s="17">
        <v>3.62</v>
      </c>
      <c r="CT23" s="17">
        <v>0.84</v>
      </c>
      <c r="CU23" s="17">
        <v>1.52</v>
      </c>
      <c r="CV23" s="17">
        <v>0.89</v>
      </c>
      <c r="CW23" s="17">
        <v>7.13</v>
      </c>
      <c r="CX23" s="17">
        <v>10.039999999999999</v>
      </c>
      <c r="CY23" s="17">
        <v>8.09</v>
      </c>
      <c r="CZ23" s="17">
        <v>4.2300000000000004</v>
      </c>
      <c r="DA23" s="17">
        <v>5.31</v>
      </c>
      <c r="DB23" s="17">
        <v>6</v>
      </c>
      <c r="DC23" s="17">
        <v>1.94</v>
      </c>
      <c r="DD23" s="17">
        <v>0.97</v>
      </c>
      <c r="DE23" s="17">
        <v>2.9</v>
      </c>
      <c r="DF23" s="17">
        <v>2.27</v>
      </c>
      <c r="DG23" s="17">
        <v>2.36</v>
      </c>
    </row>
    <row r="24" spans="1:111" s="18" customFormat="1" ht="16" x14ac:dyDescent="0.2">
      <c r="A24" s="21" t="s">
        <v>149</v>
      </c>
      <c r="B24" s="21"/>
      <c r="C24" s="21"/>
      <c r="D24" s="17">
        <f t="shared" ref="D24:AI24" si="0">SUM(D12:D23)</f>
        <v>99.710000000000008</v>
      </c>
      <c r="E24" s="17">
        <f t="shared" si="0"/>
        <v>99.113</v>
      </c>
      <c r="F24" s="17">
        <f t="shared" si="0"/>
        <v>99.603999999999985</v>
      </c>
      <c r="G24" s="17">
        <f t="shared" si="0"/>
        <v>99.182000000000002</v>
      </c>
      <c r="H24" s="17">
        <f t="shared" si="0"/>
        <v>99.771000000000001</v>
      </c>
      <c r="I24" s="17">
        <f t="shared" si="0"/>
        <v>100.50699999999999</v>
      </c>
      <c r="J24" s="17">
        <f t="shared" si="0"/>
        <v>98.274000000000001</v>
      </c>
      <c r="K24" s="17">
        <f t="shared" si="0"/>
        <v>99.813000000000002</v>
      </c>
      <c r="L24" s="17">
        <f t="shared" si="0"/>
        <v>99.683999999999997</v>
      </c>
      <c r="M24" s="17">
        <f t="shared" si="0"/>
        <v>98.373999999999995</v>
      </c>
      <c r="N24" s="17">
        <f t="shared" si="0"/>
        <v>98.967999999999989</v>
      </c>
      <c r="O24" s="17">
        <f t="shared" si="0"/>
        <v>99.477000000000004</v>
      </c>
      <c r="P24" s="17">
        <f t="shared" si="0"/>
        <v>98.001000000000005</v>
      </c>
      <c r="Q24" s="17">
        <f t="shared" si="0"/>
        <v>97.73099999999998</v>
      </c>
      <c r="R24" s="17">
        <f t="shared" si="0"/>
        <v>100.04999999999998</v>
      </c>
      <c r="S24" s="17">
        <f t="shared" si="0"/>
        <v>99.441999999999993</v>
      </c>
      <c r="T24" s="17">
        <f t="shared" si="0"/>
        <v>99.021999999999991</v>
      </c>
      <c r="U24" s="17">
        <f t="shared" si="0"/>
        <v>98.51700000000001</v>
      </c>
      <c r="V24" s="17">
        <f t="shared" si="0"/>
        <v>99.415999999999997</v>
      </c>
      <c r="W24" s="17">
        <f t="shared" si="0"/>
        <v>98.946000000000012</v>
      </c>
      <c r="X24" s="17">
        <f t="shared" si="0"/>
        <v>98.221999999999994</v>
      </c>
      <c r="Y24" s="17">
        <f t="shared" si="0"/>
        <v>98.124000000000009</v>
      </c>
      <c r="Z24" s="17">
        <f t="shared" si="0"/>
        <v>98.233000000000018</v>
      </c>
      <c r="AA24" s="17">
        <f t="shared" si="0"/>
        <v>100.929</v>
      </c>
      <c r="AB24" s="17">
        <f t="shared" si="0"/>
        <v>97.578999999999979</v>
      </c>
      <c r="AC24" s="17">
        <f t="shared" si="0"/>
        <v>99.88000000000001</v>
      </c>
      <c r="AD24" s="17">
        <f t="shared" si="0"/>
        <v>98.586999999999989</v>
      </c>
      <c r="AE24" s="17">
        <f t="shared" si="0"/>
        <v>98.64200000000001</v>
      </c>
      <c r="AF24" s="17">
        <f t="shared" si="0"/>
        <v>98.766999999999996</v>
      </c>
      <c r="AG24" s="17">
        <f t="shared" si="0"/>
        <v>98.674000000000035</v>
      </c>
      <c r="AH24" s="17">
        <f t="shared" si="0"/>
        <v>99.61699999999999</v>
      </c>
      <c r="AI24" s="17">
        <f t="shared" si="0"/>
        <v>100.01</v>
      </c>
      <c r="AJ24" s="17">
        <f t="shared" ref="AJ24:BO24" si="1">SUM(AJ12:AJ23)</f>
        <v>99.259999999999991</v>
      </c>
      <c r="AK24" s="17">
        <f t="shared" si="1"/>
        <v>98.572000000000003</v>
      </c>
      <c r="AL24" s="17">
        <f t="shared" si="1"/>
        <v>98.787000000000006</v>
      </c>
      <c r="AM24" s="17">
        <f t="shared" si="1"/>
        <v>99.210000000000008</v>
      </c>
      <c r="AN24" s="17">
        <f t="shared" si="1"/>
        <v>98.091999999999999</v>
      </c>
      <c r="AO24" s="17">
        <f t="shared" si="1"/>
        <v>98.577999999999989</v>
      </c>
      <c r="AP24" s="17">
        <f t="shared" si="1"/>
        <v>98.945999999999998</v>
      </c>
      <c r="AQ24" s="17">
        <f t="shared" si="1"/>
        <v>98.799000000000007</v>
      </c>
      <c r="AR24" s="17">
        <f t="shared" si="1"/>
        <v>99.458000000000013</v>
      </c>
      <c r="AS24" s="17">
        <f t="shared" si="1"/>
        <v>100.24500000000002</v>
      </c>
      <c r="AT24" s="17">
        <f t="shared" si="1"/>
        <v>99.929000000000002</v>
      </c>
      <c r="AU24" s="17">
        <f t="shared" si="1"/>
        <v>100.86600000000001</v>
      </c>
      <c r="AV24" s="17">
        <f t="shared" si="1"/>
        <v>99.923999999999992</v>
      </c>
      <c r="AW24" s="17">
        <f t="shared" si="1"/>
        <v>98.74499999999999</v>
      </c>
      <c r="AX24" s="17">
        <f t="shared" si="1"/>
        <v>99.992999999999995</v>
      </c>
      <c r="AY24" s="17">
        <f t="shared" si="1"/>
        <v>99.550999999999974</v>
      </c>
      <c r="AZ24" s="17">
        <f t="shared" si="1"/>
        <v>99.330999999999989</v>
      </c>
      <c r="BA24" s="17">
        <f t="shared" si="1"/>
        <v>99.28000000000003</v>
      </c>
      <c r="BB24" s="17">
        <f t="shared" si="1"/>
        <v>100.50599999999999</v>
      </c>
      <c r="BC24" s="17">
        <f t="shared" si="1"/>
        <v>101.20099999999998</v>
      </c>
      <c r="BD24" s="17">
        <f t="shared" si="1"/>
        <v>98.840000000000018</v>
      </c>
      <c r="BE24" s="17">
        <f t="shared" si="1"/>
        <v>99.726999999999975</v>
      </c>
      <c r="BF24" s="17">
        <f t="shared" si="1"/>
        <v>99.655999999999992</v>
      </c>
      <c r="BG24" s="17">
        <f t="shared" si="1"/>
        <v>99.711000000000013</v>
      </c>
      <c r="BH24" s="17">
        <f t="shared" si="1"/>
        <v>100.54800000000002</v>
      </c>
      <c r="BI24" s="17">
        <f t="shared" si="1"/>
        <v>99.544000000000025</v>
      </c>
      <c r="BJ24" s="17">
        <f t="shared" si="1"/>
        <v>98.111999999999995</v>
      </c>
      <c r="BK24" s="17">
        <f t="shared" si="1"/>
        <v>98.446000000000012</v>
      </c>
      <c r="BL24" s="17">
        <f t="shared" si="1"/>
        <v>98.905000000000015</v>
      </c>
      <c r="BM24" s="17">
        <f t="shared" si="1"/>
        <v>98.682000000000002</v>
      </c>
      <c r="BN24" s="17">
        <f t="shared" si="1"/>
        <v>98.304000000000002</v>
      </c>
      <c r="BO24" s="17">
        <f t="shared" si="1"/>
        <v>98.302000000000007</v>
      </c>
      <c r="BP24" s="17">
        <f t="shared" ref="BP24:CU24" si="2">SUM(BP12:BP23)</f>
        <v>97.410999999999987</v>
      </c>
      <c r="BQ24" s="17">
        <f t="shared" si="2"/>
        <v>98.625000000000014</v>
      </c>
      <c r="BR24" s="17">
        <f t="shared" si="2"/>
        <v>98.469999999999985</v>
      </c>
      <c r="BS24" s="17">
        <f t="shared" si="2"/>
        <v>100.08399999999999</v>
      </c>
      <c r="BT24" s="17">
        <f t="shared" si="2"/>
        <v>99.573999999999984</v>
      </c>
      <c r="BU24" s="17">
        <f t="shared" si="2"/>
        <v>98.19</v>
      </c>
      <c r="BV24" s="17">
        <f t="shared" si="2"/>
        <v>98.462999999999994</v>
      </c>
      <c r="BW24" s="17">
        <f t="shared" si="2"/>
        <v>98.817999999999998</v>
      </c>
      <c r="BX24" s="17">
        <f t="shared" si="2"/>
        <v>98.519999999999982</v>
      </c>
      <c r="BY24" s="17">
        <f t="shared" si="2"/>
        <v>98.721000000000018</v>
      </c>
      <c r="BZ24" s="17">
        <f t="shared" si="2"/>
        <v>98.462000000000018</v>
      </c>
      <c r="CA24" s="17">
        <f t="shared" si="2"/>
        <v>98.875</v>
      </c>
      <c r="CB24" s="17">
        <f t="shared" si="2"/>
        <v>100.645</v>
      </c>
      <c r="CC24" s="17">
        <f t="shared" si="2"/>
        <v>98.285999999999987</v>
      </c>
      <c r="CD24" s="17">
        <f t="shared" si="2"/>
        <v>97.774999999999991</v>
      </c>
      <c r="CE24" s="17">
        <f t="shared" si="2"/>
        <v>98.481000000000009</v>
      </c>
      <c r="CF24" s="17">
        <f t="shared" si="2"/>
        <v>99.391000000000005</v>
      </c>
      <c r="CG24" s="17">
        <f t="shared" si="2"/>
        <v>100.101</v>
      </c>
      <c r="CH24" s="17">
        <f t="shared" si="2"/>
        <v>99.899000000000015</v>
      </c>
      <c r="CI24" s="17">
        <f t="shared" si="2"/>
        <v>99.873999999999995</v>
      </c>
      <c r="CJ24" s="17">
        <f t="shared" si="2"/>
        <v>99.599000000000004</v>
      </c>
      <c r="CK24" s="17">
        <f t="shared" si="2"/>
        <v>98.729000000000013</v>
      </c>
      <c r="CL24" s="17">
        <f t="shared" si="2"/>
        <v>99.753</v>
      </c>
      <c r="CM24" s="17">
        <f t="shared" si="2"/>
        <v>98.861000000000033</v>
      </c>
      <c r="CN24" s="17">
        <f t="shared" si="2"/>
        <v>99.886999999999972</v>
      </c>
      <c r="CO24" s="17">
        <f t="shared" si="2"/>
        <v>97.453000000000017</v>
      </c>
      <c r="CP24" s="17">
        <f t="shared" si="2"/>
        <v>96.516999999999996</v>
      </c>
      <c r="CQ24" s="17">
        <f t="shared" si="2"/>
        <v>98.224000000000004</v>
      </c>
      <c r="CR24" s="17">
        <f t="shared" si="2"/>
        <v>98.713000000000008</v>
      </c>
      <c r="CS24" s="17">
        <f t="shared" si="2"/>
        <v>98.256000000000014</v>
      </c>
      <c r="CT24" s="17">
        <f t="shared" si="2"/>
        <v>100.69300000000003</v>
      </c>
      <c r="CU24" s="17">
        <f t="shared" si="2"/>
        <v>100.79100000000001</v>
      </c>
      <c r="CV24" s="17">
        <f t="shared" ref="CV24:DG24" si="3">SUM(CV12:CV23)</f>
        <v>100.45899999999999</v>
      </c>
      <c r="CW24" s="17">
        <f t="shared" si="3"/>
        <v>99.74499999999999</v>
      </c>
      <c r="CX24" s="17">
        <f t="shared" si="3"/>
        <v>99.521000000000015</v>
      </c>
      <c r="CY24" s="17">
        <f t="shared" si="3"/>
        <v>99.39200000000001</v>
      </c>
      <c r="CZ24" s="17">
        <f t="shared" si="3"/>
        <v>100.518</v>
      </c>
      <c r="DA24" s="17">
        <f t="shared" si="3"/>
        <v>99.254000000000019</v>
      </c>
      <c r="DB24" s="17">
        <f t="shared" si="3"/>
        <v>99.699999999999989</v>
      </c>
      <c r="DC24" s="17">
        <f t="shared" si="3"/>
        <v>100.14299999999999</v>
      </c>
      <c r="DD24" s="17">
        <f t="shared" si="3"/>
        <v>100.34099999999999</v>
      </c>
      <c r="DE24" s="17">
        <f t="shared" si="3"/>
        <v>99.878</v>
      </c>
      <c r="DF24" s="17">
        <f t="shared" si="3"/>
        <v>100.468</v>
      </c>
      <c r="DG24" s="17">
        <f t="shared" si="3"/>
        <v>99.390000000000015</v>
      </c>
    </row>
    <row r="25" spans="1:111" ht="16" x14ac:dyDescent="0.2">
      <c r="A25" s="1"/>
      <c r="B25" s="1"/>
      <c r="C25" s="1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</row>
    <row r="26" spans="1:111" s="23" customFormat="1" ht="16" x14ac:dyDescent="0.2">
      <c r="A26" s="22" t="s">
        <v>150</v>
      </c>
      <c r="B26" s="2"/>
      <c r="C26" s="2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</row>
    <row r="27" spans="1:111" s="23" customFormat="1" ht="16" x14ac:dyDescent="0.2">
      <c r="A27" s="2" t="s">
        <v>151</v>
      </c>
      <c r="B27" s="2"/>
      <c r="C27" s="2"/>
      <c r="D27" s="2">
        <v>131</v>
      </c>
      <c r="E27" s="2">
        <v>54</v>
      </c>
      <c r="F27" s="2">
        <v>81</v>
      </c>
      <c r="G27" s="2">
        <v>58</v>
      </c>
      <c r="H27" s="2">
        <v>61</v>
      </c>
      <c r="I27" s="2">
        <v>56</v>
      </c>
      <c r="J27" s="2">
        <v>147</v>
      </c>
      <c r="K27" s="2">
        <v>27</v>
      </c>
      <c r="L27" s="2">
        <v>34</v>
      </c>
      <c r="M27" s="2">
        <v>54</v>
      </c>
      <c r="N27" s="2">
        <v>41</v>
      </c>
      <c r="O27" s="2">
        <v>34</v>
      </c>
      <c r="P27" s="2">
        <v>20</v>
      </c>
      <c r="Q27" s="2">
        <v>21</v>
      </c>
      <c r="R27" s="2">
        <v>12</v>
      </c>
      <c r="S27" s="2">
        <v>6</v>
      </c>
      <c r="T27" s="2">
        <v>11</v>
      </c>
      <c r="U27" s="2">
        <v>35</v>
      </c>
      <c r="V27" s="2">
        <v>9</v>
      </c>
      <c r="W27" s="2">
        <v>7</v>
      </c>
      <c r="X27" s="2">
        <v>7</v>
      </c>
      <c r="Y27" s="2">
        <v>10</v>
      </c>
      <c r="Z27" s="2">
        <v>7</v>
      </c>
      <c r="AA27" s="2">
        <v>4</v>
      </c>
      <c r="AB27" s="2">
        <v>11</v>
      </c>
      <c r="AC27" s="2">
        <v>12</v>
      </c>
      <c r="AD27" s="2">
        <v>11</v>
      </c>
      <c r="AE27" s="2">
        <v>14</v>
      </c>
      <c r="AF27" s="2">
        <v>4</v>
      </c>
      <c r="AG27" s="2">
        <v>8</v>
      </c>
      <c r="AH27" s="2">
        <v>15</v>
      </c>
      <c r="AI27" s="2">
        <v>9</v>
      </c>
      <c r="AJ27" s="2">
        <v>11</v>
      </c>
      <c r="AK27" s="2">
        <v>7</v>
      </c>
      <c r="AL27" s="2">
        <v>11</v>
      </c>
      <c r="AM27" s="2">
        <v>14</v>
      </c>
      <c r="AN27" s="2">
        <v>9</v>
      </c>
      <c r="AO27" s="2">
        <v>9</v>
      </c>
      <c r="AP27" s="2">
        <v>9</v>
      </c>
      <c r="AQ27" s="2">
        <v>17</v>
      </c>
      <c r="AR27" s="2">
        <v>10</v>
      </c>
      <c r="AS27" s="2">
        <v>8</v>
      </c>
      <c r="AT27" s="2">
        <v>13</v>
      </c>
      <c r="AU27" s="2">
        <v>5</v>
      </c>
      <c r="AV27" s="2">
        <v>8</v>
      </c>
      <c r="AW27" s="2">
        <v>7</v>
      </c>
      <c r="AX27" s="2">
        <v>5</v>
      </c>
      <c r="AY27" s="2">
        <v>2</v>
      </c>
      <c r="AZ27" s="2">
        <v>2</v>
      </c>
      <c r="BA27" s="2">
        <v>4</v>
      </c>
      <c r="BB27" s="2">
        <v>3</v>
      </c>
      <c r="BC27" s="2">
        <v>4</v>
      </c>
      <c r="BD27" s="2">
        <v>3</v>
      </c>
      <c r="BE27" s="2">
        <v>3</v>
      </c>
      <c r="BF27" s="2">
        <v>1</v>
      </c>
      <c r="BG27" s="2">
        <v>5</v>
      </c>
      <c r="BH27" s="2">
        <v>3</v>
      </c>
      <c r="BI27" s="2">
        <v>2</v>
      </c>
      <c r="BJ27" s="2">
        <v>4</v>
      </c>
      <c r="BK27" s="2">
        <v>2</v>
      </c>
      <c r="BL27" s="2">
        <v>2</v>
      </c>
      <c r="BM27" s="2">
        <v>4</v>
      </c>
      <c r="BN27" s="2">
        <v>1</v>
      </c>
      <c r="BO27" s="2">
        <v>4</v>
      </c>
      <c r="BP27" s="2">
        <v>5</v>
      </c>
      <c r="BQ27" s="2">
        <v>8</v>
      </c>
      <c r="BR27" s="2">
        <v>2</v>
      </c>
      <c r="BS27" s="2">
        <v>1</v>
      </c>
      <c r="BT27" s="2">
        <v>2</v>
      </c>
      <c r="BU27" s="2">
        <v>5</v>
      </c>
      <c r="BV27" s="2">
        <v>0</v>
      </c>
      <c r="BW27" s="2">
        <v>4</v>
      </c>
      <c r="BX27" s="2">
        <v>6</v>
      </c>
      <c r="BY27" s="2">
        <v>6</v>
      </c>
      <c r="BZ27" s="2">
        <v>4</v>
      </c>
      <c r="CA27" s="2">
        <v>6</v>
      </c>
      <c r="CB27" s="2">
        <v>1</v>
      </c>
      <c r="CC27" s="2">
        <v>0</v>
      </c>
      <c r="CD27" s="2">
        <v>3</v>
      </c>
      <c r="CE27" s="2">
        <v>3</v>
      </c>
      <c r="CF27" s="2">
        <v>2</v>
      </c>
      <c r="CG27" s="2">
        <v>4</v>
      </c>
      <c r="CH27" s="2">
        <v>9</v>
      </c>
      <c r="CI27" s="2">
        <v>5</v>
      </c>
      <c r="CJ27" s="2">
        <v>4</v>
      </c>
      <c r="CK27" s="2">
        <v>4</v>
      </c>
      <c r="CL27" s="2">
        <v>3</v>
      </c>
      <c r="CM27" s="2">
        <v>4</v>
      </c>
      <c r="CN27" s="2">
        <v>1</v>
      </c>
      <c r="CO27" s="2">
        <v>3</v>
      </c>
      <c r="CP27" s="2">
        <v>3</v>
      </c>
      <c r="CQ27" s="2">
        <v>5</v>
      </c>
      <c r="CR27" s="2">
        <v>6</v>
      </c>
      <c r="CS27" s="2">
        <v>3</v>
      </c>
      <c r="CT27" s="2">
        <v>0</v>
      </c>
      <c r="CU27" s="2">
        <v>0</v>
      </c>
      <c r="CV27" s="2">
        <v>0</v>
      </c>
      <c r="CW27" s="2">
        <v>2</v>
      </c>
      <c r="CX27" s="2">
        <v>22</v>
      </c>
      <c r="CY27" s="2">
        <v>13</v>
      </c>
      <c r="CZ27" s="2">
        <v>12</v>
      </c>
      <c r="DA27" s="2">
        <v>1</v>
      </c>
      <c r="DB27" s="2">
        <v>1</v>
      </c>
      <c r="DC27" s="2">
        <v>1</v>
      </c>
      <c r="DD27" s="2">
        <v>1</v>
      </c>
      <c r="DE27" s="2">
        <v>2</v>
      </c>
      <c r="DF27" s="2">
        <v>1</v>
      </c>
      <c r="DG27" s="2">
        <v>2</v>
      </c>
    </row>
    <row r="28" spans="1:111" s="23" customFormat="1" ht="16" x14ac:dyDescent="0.2">
      <c r="A28" s="2" t="s">
        <v>152</v>
      </c>
      <c r="B28" s="2"/>
      <c r="C28" s="2"/>
      <c r="D28" s="2">
        <v>464</v>
      </c>
      <c r="E28" s="2">
        <v>152</v>
      </c>
      <c r="F28" s="2">
        <v>304</v>
      </c>
      <c r="G28" s="2">
        <v>226</v>
      </c>
      <c r="H28" s="2">
        <v>114</v>
      </c>
      <c r="I28" s="2">
        <v>150</v>
      </c>
      <c r="J28" s="2">
        <v>167</v>
      </c>
      <c r="K28" s="2">
        <v>79</v>
      </c>
      <c r="L28" s="2">
        <v>96</v>
      </c>
      <c r="M28" s="2">
        <v>53</v>
      </c>
      <c r="N28" s="2">
        <v>77</v>
      </c>
      <c r="O28" s="2">
        <v>30</v>
      </c>
      <c r="P28" s="2">
        <v>30</v>
      </c>
      <c r="Q28" s="2">
        <v>31</v>
      </c>
      <c r="R28" s="2">
        <v>5</v>
      </c>
      <c r="S28" s="2">
        <v>18</v>
      </c>
      <c r="T28" s="2">
        <v>38</v>
      </c>
      <c r="U28" s="2">
        <v>39</v>
      </c>
      <c r="V28" s="2">
        <v>8</v>
      </c>
      <c r="W28" s="2">
        <v>13</v>
      </c>
      <c r="X28" s="2">
        <v>12</v>
      </c>
      <c r="Y28" s="2">
        <v>8</v>
      </c>
      <c r="Z28" s="2">
        <v>7</v>
      </c>
      <c r="AA28" s="2">
        <v>6</v>
      </c>
      <c r="AB28" s="2">
        <v>20</v>
      </c>
      <c r="AC28" s="2">
        <v>21</v>
      </c>
      <c r="AD28" s="2">
        <v>23</v>
      </c>
      <c r="AE28" s="2">
        <v>15</v>
      </c>
      <c r="AF28" s="2">
        <v>5</v>
      </c>
      <c r="AG28" s="2">
        <v>11</v>
      </c>
      <c r="AH28" s="2">
        <v>30</v>
      </c>
      <c r="AI28" s="2">
        <v>12</v>
      </c>
      <c r="AJ28" s="2">
        <v>21</v>
      </c>
      <c r="AK28" s="2">
        <v>12</v>
      </c>
      <c r="AL28" s="2">
        <v>20</v>
      </c>
      <c r="AM28" s="2">
        <v>17</v>
      </c>
      <c r="AN28" s="2">
        <v>16</v>
      </c>
      <c r="AO28" s="2">
        <v>13</v>
      </c>
      <c r="AP28" s="2">
        <v>20</v>
      </c>
      <c r="AQ28" s="2">
        <v>24</v>
      </c>
      <c r="AR28" s="2">
        <v>12</v>
      </c>
      <c r="AS28" s="2">
        <v>10</v>
      </c>
      <c r="AT28" s="2">
        <v>19</v>
      </c>
      <c r="AU28" s="2">
        <v>11</v>
      </c>
      <c r="AV28" s="2">
        <v>8</v>
      </c>
      <c r="AW28" s="2">
        <v>10</v>
      </c>
      <c r="AX28" s="2">
        <v>12</v>
      </c>
      <c r="AY28" s="2">
        <v>5</v>
      </c>
      <c r="AZ28" s="2">
        <v>8</v>
      </c>
      <c r="BA28" s="2">
        <v>6</v>
      </c>
      <c r="BB28" s="2">
        <v>9</v>
      </c>
      <c r="BC28" s="2">
        <v>7</v>
      </c>
      <c r="BD28" s="2">
        <v>6</v>
      </c>
      <c r="BE28" s="2">
        <v>5</v>
      </c>
      <c r="BF28" s="2">
        <v>7</v>
      </c>
      <c r="BG28" s="2">
        <v>6</v>
      </c>
      <c r="BH28" s="2">
        <v>7</v>
      </c>
      <c r="BI28" s="2">
        <v>6</v>
      </c>
      <c r="BJ28" s="2">
        <v>6</v>
      </c>
      <c r="BK28" s="2">
        <v>6</v>
      </c>
      <c r="BL28" s="2">
        <v>5</v>
      </c>
      <c r="BM28" s="2">
        <v>6</v>
      </c>
      <c r="BN28" s="2">
        <v>5</v>
      </c>
      <c r="BO28" s="2">
        <v>6</v>
      </c>
      <c r="BP28" s="2">
        <v>6</v>
      </c>
      <c r="BQ28" s="2">
        <v>6</v>
      </c>
      <c r="BR28" s="2">
        <v>5</v>
      </c>
      <c r="BS28" s="2">
        <v>6</v>
      </c>
      <c r="BT28" s="2">
        <v>6</v>
      </c>
      <c r="BU28" s="2">
        <v>7</v>
      </c>
      <c r="BV28" s="2">
        <v>6</v>
      </c>
      <c r="BW28" s="2">
        <v>7</v>
      </c>
      <c r="BX28" s="2">
        <v>6</v>
      </c>
      <c r="BY28" s="2">
        <v>5</v>
      </c>
      <c r="BZ28" s="2">
        <v>5</v>
      </c>
      <c r="CA28" s="2">
        <v>4</v>
      </c>
      <c r="CB28" s="2">
        <v>5</v>
      </c>
      <c r="CC28" s="2">
        <v>10</v>
      </c>
      <c r="CD28" s="2">
        <v>5</v>
      </c>
      <c r="CE28" s="2">
        <v>4</v>
      </c>
      <c r="CF28" s="2">
        <v>5</v>
      </c>
      <c r="CG28" s="2">
        <v>6</v>
      </c>
      <c r="CH28" s="2">
        <v>6</v>
      </c>
      <c r="CI28" s="2">
        <v>7</v>
      </c>
      <c r="CJ28" s="2">
        <v>5</v>
      </c>
      <c r="CK28" s="2">
        <v>6</v>
      </c>
      <c r="CL28" s="2">
        <v>7</v>
      </c>
      <c r="CM28" s="2">
        <v>7</v>
      </c>
      <c r="CN28" s="2">
        <v>7</v>
      </c>
      <c r="CO28" s="2">
        <v>6</v>
      </c>
      <c r="CP28" s="2">
        <v>5</v>
      </c>
      <c r="CQ28" s="2">
        <v>8</v>
      </c>
      <c r="CR28" s="2">
        <v>5</v>
      </c>
      <c r="CS28" s="2">
        <v>7</v>
      </c>
      <c r="CT28" s="2">
        <v>5</v>
      </c>
      <c r="CU28" s="2">
        <v>4</v>
      </c>
      <c r="CV28" s="2">
        <v>4</v>
      </c>
      <c r="CW28" s="2">
        <v>3</v>
      </c>
      <c r="CX28" s="2">
        <v>43</v>
      </c>
      <c r="CY28" s="2">
        <v>31</v>
      </c>
      <c r="CZ28" s="2">
        <v>30</v>
      </c>
      <c r="DA28" s="2">
        <v>4</v>
      </c>
      <c r="DB28" s="2">
        <v>3</v>
      </c>
      <c r="DC28" s="2">
        <v>3</v>
      </c>
      <c r="DD28" s="2">
        <v>2</v>
      </c>
      <c r="DE28" s="2">
        <v>2</v>
      </c>
      <c r="DF28" s="2">
        <v>2</v>
      </c>
      <c r="DG28" s="2">
        <v>3</v>
      </c>
    </row>
    <row r="29" spans="1:111" s="48" customFormat="1" ht="16" x14ac:dyDescent="0.2">
      <c r="A29" s="47" t="s">
        <v>195</v>
      </c>
      <c r="B29" s="47"/>
      <c r="C29" s="47"/>
      <c r="D29" s="47">
        <v>38.1</v>
      </c>
      <c r="E29" s="47">
        <v>38.5</v>
      </c>
      <c r="F29" s="47">
        <v>44.8</v>
      </c>
      <c r="G29" s="47">
        <v>36.299999999999997</v>
      </c>
      <c r="H29" s="47">
        <v>45.2</v>
      </c>
      <c r="I29" s="47">
        <v>39.299999999999997</v>
      </c>
      <c r="J29" s="47">
        <v>33.5</v>
      </c>
      <c r="K29" s="47">
        <v>21</v>
      </c>
      <c r="L29" s="47">
        <v>20.6</v>
      </c>
      <c r="M29" s="47">
        <v>83.5</v>
      </c>
      <c r="N29" s="47">
        <v>66.3</v>
      </c>
      <c r="O29" s="47">
        <v>23.9</v>
      </c>
      <c r="P29" s="47">
        <v>22.8</v>
      </c>
      <c r="Q29" s="47">
        <v>23.2</v>
      </c>
      <c r="R29" s="47">
        <v>23</v>
      </c>
      <c r="S29" s="47">
        <v>21.1</v>
      </c>
      <c r="T29" s="47">
        <v>24.5</v>
      </c>
      <c r="U29" s="47">
        <v>27.6</v>
      </c>
      <c r="V29" s="47">
        <v>17.7</v>
      </c>
      <c r="W29" s="47">
        <v>10.9</v>
      </c>
      <c r="X29" s="47">
        <v>10.7</v>
      </c>
      <c r="Y29" s="47">
        <v>9</v>
      </c>
      <c r="Z29" s="47">
        <v>8.9</v>
      </c>
      <c r="AA29" s="47">
        <v>9.3000000000000007</v>
      </c>
      <c r="AB29" s="47">
        <v>6.4</v>
      </c>
      <c r="AC29" s="47">
        <v>7.9</v>
      </c>
      <c r="AD29" s="47">
        <v>8.5</v>
      </c>
      <c r="AE29" s="47">
        <v>8.6999999999999993</v>
      </c>
      <c r="AF29" s="47">
        <v>4.3</v>
      </c>
      <c r="AG29" s="47">
        <v>9.5</v>
      </c>
      <c r="AH29" s="47">
        <v>12.1</v>
      </c>
      <c r="AI29" s="47">
        <v>8.8000000000000007</v>
      </c>
      <c r="AJ29" s="47">
        <v>10.5</v>
      </c>
      <c r="AK29" s="47">
        <v>9.5</v>
      </c>
      <c r="AL29" s="47">
        <v>9.6</v>
      </c>
      <c r="AM29" s="47">
        <v>8.8000000000000007</v>
      </c>
      <c r="AN29" s="47">
        <v>8.9</v>
      </c>
      <c r="AO29" s="47">
        <v>8.6</v>
      </c>
      <c r="AP29" s="47">
        <v>11.1</v>
      </c>
      <c r="AQ29" s="47">
        <v>9.6999999999999993</v>
      </c>
      <c r="AR29" s="47">
        <v>8.3000000000000007</v>
      </c>
      <c r="AS29" s="47">
        <v>17.3</v>
      </c>
      <c r="AT29" s="47">
        <v>15.1</v>
      </c>
      <c r="AU29" s="47">
        <v>15.7</v>
      </c>
      <c r="AV29" s="47">
        <v>11.4</v>
      </c>
      <c r="AW29" s="47">
        <v>9.1</v>
      </c>
      <c r="AX29" s="47">
        <v>11.5</v>
      </c>
      <c r="AY29" s="47">
        <v>5.7</v>
      </c>
      <c r="AZ29" s="47">
        <v>6.2</v>
      </c>
      <c r="BA29" s="47">
        <v>6.2</v>
      </c>
      <c r="BB29" s="47">
        <v>8.1</v>
      </c>
      <c r="BC29" s="47">
        <v>8.1</v>
      </c>
      <c r="BD29" s="47">
        <v>5.6</v>
      </c>
      <c r="BE29" s="47">
        <v>6.2</v>
      </c>
      <c r="BF29" s="47">
        <v>5.7</v>
      </c>
      <c r="BG29" s="47">
        <v>7.9</v>
      </c>
      <c r="BH29" s="47">
        <v>7.4</v>
      </c>
      <c r="BI29" s="47">
        <v>5.8</v>
      </c>
      <c r="BJ29" s="47">
        <v>6.5</v>
      </c>
      <c r="BK29" s="47">
        <v>5.6</v>
      </c>
      <c r="BL29" s="47">
        <v>6</v>
      </c>
      <c r="BM29" s="47">
        <v>6.3</v>
      </c>
      <c r="BN29" s="47">
        <v>5.7</v>
      </c>
      <c r="BO29" s="47">
        <v>6.4</v>
      </c>
      <c r="BP29" s="47">
        <v>7</v>
      </c>
      <c r="BQ29" s="47">
        <v>6.6</v>
      </c>
      <c r="BR29" s="47">
        <v>6.6</v>
      </c>
      <c r="BS29" s="47">
        <v>7.1</v>
      </c>
      <c r="BT29" s="47">
        <v>7.7</v>
      </c>
      <c r="BU29" s="47">
        <v>6.5</v>
      </c>
      <c r="BV29" s="47">
        <v>9.9</v>
      </c>
      <c r="BW29" s="47">
        <v>7.3</v>
      </c>
      <c r="BX29" s="47">
        <v>4.7</v>
      </c>
      <c r="BY29" s="47">
        <v>7.2</v>
      </c>
      <c r="BZ29" s="47">
        <v>7.7</v>
      </c>
      <c r="CA29" s="47">
        <v>7.4</v>
      </c>
      <c r="CB29" s="47">
        <v>4.5</v>
      </c>
      <c r="CC29" s="47">
        <v>6.6</v>
      </c>
      <c r="CD29" s="47">
        <v>5.2</v>
      </c>
      <c r="CE29" s="47">
        <v>3.4</v>
      </c>
      <c r="CF29" s="47">
        <v>4.0999999999999996</v>
      </c>
      <c r="CG29" s="47">
        <v>7.2</v>
      </c>
      <c r="CH29" s="47">
        <v>4.9000000000000004</v>
      </c>
      <c r="CI29" s="47">
        <v>5.0999999999999996</v>
      </c>
      <c r="CJ29" s="47">
        <v>6.9</v>
      </c>
      <c r="CK29" s="47">
        <v>6.6</v>
      </c>
      <c r="CL29" s="47">
        <v>6.4</v>
      </c>
      <c r="CM29" s="47">
        <v>5.3</v>
      </c>
      <c r="CN29" s="47">
        <v>4.7</v>
      </c>
      <c r="CO29" s="47">
        <v>5.9</v>
      </c>
      <c r="CP29" s="47">
        <v>4.8</v>
      </c>
      <c r="CQ29" s="47">
        <v>5.9</v>
      </c>
      <c r="CR29" s="47">
        <v>4.8</v>
      </c>
      <c r="CS29" s="47">
        <v>6.3</v>
      </c>
      <c r="CT29" s="47">
        <v>0.9</v>
      </c>
      <c r="CU29" s="47">
        <v>1.2</v>
      </c>
      <c r="CV29" s="47">
        <v>1.2</v>
      </c>
      <c r="CW29" s="47">
        <v>19.3</v>
      </c>
      <c r="CX29" s="47">
        <v>26</v>
      </c>
      <c r="CY29" s="47">
        <v>15.7</v>
      </c>
      <c r="CZ29" s="47">
        <v>14.3</v>
      </c>
      <c r="DA29" s="47">
        <v>1.3</v>
      </c>
      <c r="DB29" s="47">
        <v>1.2</v>
      </c>
      <c r="DC29" s="47">
        <v>7.1</v>
      </c>
      <c r="DD29" s="47">
        <v>8.4</v>
      </c>
      <c r="DE29" s="47">
        <v>4.9000000000000004</v>
      </c>
      <c r="DF29" s="47">
        <v>7.7</v>
      </c>
      <c r="DG29" s="47">
        <v>8.6999999999999993</v>
      </c>
    </row>
    <row r="30" spans="1:111" s="23" customFormat="1" ht="16" x14ac:dyDescent="0.2">
      <c r="A30" s="2" t="s">
        <v>153</v>
      </c>
      <c r="B30" s="2"/>
      <c r="C30" s="2"/>
      <c r="D30" s="2">
        <v>267</v>
      </c>
      <c r="E30" s="2">
        <v>320</v>
      </c>
      <c r="F30" s="2">
        <v>326</v>
      </c>
      <c r="G30" s="2">
        <v>305</v>
      </c>
      <c r="H30" s="2">
        <v>374</v>
      </c>
      <c r="I30" s="2">
        <v>299</v>
      </c>
      <c r="J30" s="2">
        <v>248</v>
      </c>
      <c r="K30" s="2">
        <v>247</v>
      </c>
      <c r="L30" s="2">
        <v>186</v>
      </c>
      <c r="M30" s="2">
        <v>536</v>
      </c>
      <c r="N30" s="2">
        <v>579</v>
      </c>
      <c r="O30" s="2">
        <v>1457</v>
      </c>
      <c r="P30" s="2">
        <v>698</v>
      </c>
      <c r="Q30" s="2">
        <v>859</v>
      </c>
      <c r="R30" s="2">
        <v>295</v>
      </c>
      <c r="S30" s="2">
        <v>256</v>
      </c>
      <c r="T30" s="2">
        <v>257</v>
      </c>
      <c r="U30" s="2">
        <v>269</v>
      </c>
      <c r="V30" s="2">
        <v>212</v>
      </c>
      <c r="W30" s="2">
        <v>215</v>
      </c>
      <c r="X30" s="2">
        <v>225</v>
      </c>
      <c r="Y30" s="2">
        <v>165</v>
      </c>
      <c r="Z30" s="2">
        <v>158</v>
      </c>
      <c r="AA30" s="2">
        <v>101</v>
      </c>
      <c r="AB30" s="2">
        <v>104</v>
      </c>
      <c r="AC30" s="2">
        <v>114</v>
      </c>
      <c r="AD30" s="2">
        <v>165</v>
      </c>
      <c r="AE30" s="2">
        <v>175</v>
      </c>
      <c r="AF30" s="2">
        <v>200</v>
      </c>
      <c r="AG30" s="2">
        <v>167</v>
      </c>
      <c r="AH30" s="2">
        <v>198</v>
      </c>
      <c r="AI30" s="2">
        <v>141</v>
      </c>
      <c r="AJ30" s="2">
        <v>171</v>
      </c>
      <c r="AK30" s="2">
        <v>220</v>
      </c>
      <c r="AL30" s="2">
        <v>165</v>
      </c>
      <c r="AM30" s="2">
        <v>193</v>
      </c>
      <c r="AN30" s="2">
        <v>118</v>
      </c>
      <c r="AO30" s="2">
        <v>155</v>
      </c>
      <c r="AP30" s="2">
        <v>152</v>
      </c>
      <c r="AQ30" s="2">
        <v>153</v>
      </c>
      <c r="AR30" s="2">
        <v>293</v>
      </c>
      <c r="AS30" s="2">
        <v>200</v>
      </c>
      <c r="AT30" s="2">
        <v>151</v>
      </c>
      <c r="AU30" s="2">
        <v>161</v>
      </c>
      <c r="AV30" s="2">
        <v>126</v>
      </c>
      <c r="AW30" s="2">
        <v>91</v>
      </c>
      <c r="AX30" s="2">
        <v>107</v>
      </c>
      <c r="AY30" s="2">
        <v>153</v>
      </c>
      <c r="AZ30" s="2">
        <v>124</v>
      </c>
      <c r="BA30" s="2">
        <v>152</v>
      </c>
      <c r="BB30" s="2">
        <v>93</v>
      </c>
      <c r="BC30" s="2">
        <v>95</v>
      </c>
      <c r="BD30" s="2">
        <v>443</v>
      </c>
      <c r="BE30" s="2">
        <v>81</v>
      </c>
      <c r="BF30" s="2">
        <v>170</v>
      </c>
      <c r="BG30" s="2">
        <v>89</v>
      </c>
      <c r="BH30" s="2">
        <v>94</v>
      </c>
      <c r="BI30" s="2">
        <v>99</v>
      </c>
      <c r="BJ30" s="2">
        <v>114</v>
      </c>
      <c r="BK30" s="2">
        <v>131</v>
      </c>
      <c r="BL30" s="2">
        <v>92</v>
      </c>
      <c r="BM30" s="2">
        <v>106</v>
      </c>
      <c r="BN30" s="2">
        <v>224</v>
      </c>
      <c r="BO30" s="2">
        <v>237</v>
      </c>
      <c r="BP30" s="2">
        <v>195</v>
      </c>
      <c r="BQ30" s="2">
        <v>221</v>
      </c>
      <c r="BR30" s="2">
        <v>90</v>
      </c>
      <c r="BS30" s="2">
        <v>79</v>
      </c>
      <c r="BT30" s="2">
        <v>102</v>
      </c>
      <c r="BU30" s="2">
        <v>186</v>
      </c>
      <c r="BV30" s="2">
        <v>126</v>
      </c>
      <c r="BW30" s="2">
        <v>188</v>
      </c>
      <c r="BX30" s="2">
        <v>164</v>
      </c>
      <c r="BY30" s="2">
        <v>205</v>
      </c>
      <c r="BZ30" s="2">
        <v>200</v>
      </c>
      <c r="CA30" s="2">
        <v>275</v>
      </c>
      <c r="CB30" s="2">
        <v>53</v>
      </c>
      <c r="CC30" s="2">
        <v>269</v>
      </c>
      <c r="CD30" s="2">
        <v>87</v>
      </c>
      <c r="CE30" s="2">
        <v>211</v>
      </c>
      <c r="CF30" s="2">
        <v>193</v>
      </c>
      <c r="CG30" s="2">
        <v>162</v>
      </c>
      <c r="CH30" s="2">
        <v>668</v>
      </c>
      <c r="CI30" s="2">
        <v>572</v>
      </c>
      <c r="CJ30" s="2">
        <v>317</v>
      </c>
      <c r="CK30" s="2">
        <v>278</v>
      </c>
      <c r="CL30" s="2">
        <v>210</v>
      </c>
      <c r="CM30" s="2">
        <v>306</v>
      </c>
      <c r="CN30" s="2">
        <v>189</v>
      </c>
      <c r="CO30" s="2">
        <v>339</v>
      </c>
      <c r="CP30" s="2">
        <v>513</v>
      </c>
      <c r="CQ30" s="2">
        <v>137</v>
      </c>
      <c r="CR30" s="2">
        <v>764</v>
      </c>
      <c r="CS30" s="2">
        <v>67</v>
      </c>
      <c r="CT30" s="2">
        <v>11</v>
      </c>
      <c r="CU30" s="2">
        <v>15</v>
      </c>
      <c r="CV30" s="2">
        <v>20</v>
      </c>
      <c r="CW30" s="2">
        <v>146</v>
      </c>
      <c r="CX30" s="2">
        <v>230</v>
      </c>
      <c r="CY30" s="2">
        <v>161</v>
      </c>
      <c r="CZ30" s="2">
        <v>146</v>
      </c>
      <c r="DA30" s="2">
        <v>10</v>
      </c>
      <c r="DB30" s="2">
        <v>9</v>
      </c>
      <c r="DC30" s="2">
        <v>21</v>
      </c>
      <c r="DD30" s="2">
        <v>28</v>
      </c>
      <c r="DE30" s="2">
        <v>23</v>
      </c>
      <c r="DF30" s="2">
        <v>27</v>
      </c>
      <c r="DG30" s="2">
        <v>56</v>
      </c>
    </row>
    <row r="31" spans="1:111" s="18" customFormat="1" ht="16" x14ac:dyDescent="0.2">
      <c r="A31" s="17" t="s">
        <v>196</v>
      </c>
      <c r="B31" s="17"/>
      <c r="C31" s="17"/>
      <c r="D31" s="17">
        <v>1.99</v>
      </c>
      <c r="E31" s="17">
        <v>2.84</v>
      </c>
      <c r="F31" s="17">
        <v>4.71</v>
      </c>
      <c r="G31" s="17">
        <v>2.5</v>
      </c>
      <c r="H31" s="17">
        <v>8.8000000000000007</v>
      </c>
      <c r="I31" s="17">
        <v>2.65</v>
      </c>
      <c r="J31" s="17">
        <v>1.46</v>
      </c>
      <c r="K31" s="17">
        <v>5.47</v>
      </c>
      <c r="L31" s="17">
        <v>2.5299999999999998</v>
      </c>
      <c r="M31" s="17">
        <v>1.1200000000000001</v>
      </c>
      <c r="N31" s="17">
        <v>1.27</v>
      </c>
      <c r="O31" s="17">
        <v>17.79</v>
      </c>
      <c r="P31" s="17">
        <v>7.34</v>
      </c>
      <c r="Q31" s="17">
        <v>4.8099999999999996</v>
      </c>
      <c r="R31" s="17">
        <v>1.48</v>
      </c>
      <c r="S31" s="17">
        <v>6.23</v>
      </c>
      <c r="T31" s="17">
        <v>3.24</v>
      </c>
      <c r="U31" s="17">
        <v>1.48</v>
      </c>
      <c r="V31" s="17">
        <v>1.42</v>
      </c>
      <c r="W31" s="17">
        <v>1.71</v>
      </c>
      <c r="X31" s="17">
        <v>1.57</v>
      </c>
      <c r="Y31" s="17">
        <v>2.29</v>
      </c>
      <c r="Z31" s="17">
        <v>1.33</v>
      </c>
      <c r="AA31" s="17">
        <v>0.91</v>
      </c>
      <c r="AB31" s="17">
        <v>2.16</v>
      </c>
      <c r="AC31" s="17">
        <v>7.7</v>
      </c>
      <c r="AD31" s="17">
        <v>6.99</v>
      </c>
      <c r="AE31" s="17">
        <v>1.02</v>
      </c>
      <c r="AF31" s="17">
        <v>1.5</v>
      </c>
      <c r="AG31" s="17">
        <v>12.24</v>
      </c>
      <c r="AH31" s="17">
        <v>39.67</v>
      </c>
      <c r="AI31" s="17">
        <v>13.61</v>
      </c>
      <c r="AJ31" s="17">
        <v>8.3699999999999992</v>
      </c>
      <c r="AK31" s="17">
        <v>15.8</v>
      </c>
      <c r="AL31" s="17">
        <v>4.79</v>
      </c>
      <c r="AM31" s="17">
        <v>2.65</v>
      </c>
      <c r="AN31" s="17">
        <v>4.7699999999999996</v>
      </c>
      <c r="AO31" s="17">
        <v>7.03</v>
      </c>
      <c r="AP31" s="17">
        <v>5.42</v>
      </c>
      <c r="AQ31" s="17">
        <v>10.53</v>
      </c>
      <c r="AR31" s="17">
        <v>7.67</v>
      </c>
      <c r="AS31" s="17">
        <v>1.31</v>
      </c>
      <c r="AT31" s="17">
        <v>2.39</v>
      </c>
      <c r="AU31" s="17">
        <v>0.5</v>
      </c>
      <c r="AV31" s="17">
        <v>0.6</v>
      </c>
      <c r="AW31" s="17">
        <v>0.81</v>
      </c>
      <c r="AX31" s="17">
        <v>0.79</v>
      </c>
      <c r="AY31" s="17">
        <v>2.02</v>
      </c>
      <c r="AZ31" s="17">
        <v>1</v>
      </c>
      <c r="BA31" s="17">
        <v>4.3</v>
      </c>
      <c r="BB31" s="17">
        <v>1.58</v>
      </c>
      <c r="BC31" s="17">
        <v>0.99</v>
      </c>
      <c r="BD31" s="17">
        <v>0.9</v>
      </c>
      <c r="BE31" s="17">
        <v>1.1599999999999999</v>
      </c>
      <c r="BF31" s="17">
        <v>1.24</v>
      </c>
      <c r="BG31" s="17">
        <v>1.18</v>
      </c>
      <c r="BH31" s="17">
        <v>1.1399999999999999</v>
      </c>
      <c r="BI31" s="17">
        <v>1.39</v>
      </c>
      <c r="BJ31" s="17">
        <v>1.78</v>
      </c>
      <c r="BK31" s="17">
        <v>2.16</v>
      </c>
      <c r="BL31" s="17">
        <v>2.34</v>
      </c>
      <c r="BM31" s="17">
        <v>1.53</v>
      </c>
      <c r="BN31" s="17">
        <v>2.25</v>
      </c>
      <c r="BO31" s="17">
        <v>1.42</v>
      </c>
      <c r="BP31" s="17">
        <v>4.13</v>
      </c>
      <c r="BQ31" s="17">
        <v>4.26</v>
      </c>
      <c r="BR31" s="17">
        <v>6.24</v>
      </c>
      <c r="BS31" s="17">
        <v>1.88</v>
      </c>
      <c r="BT31" s="17">
        <v>0.63</v>
      </c>
      <c r="BU31" s="17">
        <v>6.13</v>
      </c>
      <c r="BV31" s="17">
        <v>6.07</v>
      </c>
      <c r="BW31" s="17">
        <v>9.8800000000000008</v>
      </c>
      <c r="BX31" s="17">
        <v>3.9</v>
      </c>
      <c r="BY31" s="17">
        <v>7.11</v>
      </c>
      <c r="BZ31" s="17">
        <v>5.18</v>
      </c>
      <c r="CA31" s="17">
        <v>4.97</v>
      </c>
      <c r="CB31" s="17">
        <v>1.37</v>
      </c>
      <c r="CC31" s="17">
        <v>2.84</v>
      </c>
      <c r="CD31" s="17">
        <v>13.26</v>
      </c>
      <c r="CE31" s="17">
        <v>3.22</v>
      </c>
      <c r="CF31" s="17">
        <v>2.93</v>
      </c>
      <c r="CG31" s="17">
        <v>2.91</v>
      </c>
      <c r="CH31" s="17">
        <v>6.19</v>
      </c>
      <c r="CI31" s="17">
        <v>4.4800000000000004</v>
      </c>
      <c r="CJ31" s="17">
        <v>5.44</v>
      </c>
      <c r="CK31" s="17">
        <v>5.38</v>
      </c>
      <c r="CL31" s="17">
        <v>3.46</v>
      </c>
      <c r="CM31" s="17">
        <v>2.48</v>
      </c>
      <c r="CN31" s="17">
        <v>3.64</v>
      </c>
      <c r="CO31" s="17">
        <v>5.56</v>
      </c>
      <c r="CP31" s="17">
        <v>1.97</v>
      </c>
      <c r="CQ31" s="17">
        <v>5.29</v>
      </c>
      <c r="CR31" s="17">
        <v>3.61</v>
      </c>
      <c r="CS31" s="17">
        <v>4.92</v>
      </c>
      <c r="CT31" s="17">
        <v>2.42</v>
      </c>
      <c r="CU31" s="17">
        <v>4.91</v>
      </c>
      <c r="CV31" s="17">
        <v>2.68</v>
      </c>
      <c r="CW31" s="17">
        <v>1.47</v>
      </c>
      <c r="CX31" s="17">
        <v>0.81</v>
      </c>
      <c r="CY31" s="17">
        <v>0.17</v>
      </c>
      <c r="CZ31" s="17">
        <v>10.59</v>
      </c>
      <c r="DA31" s="17">
        <v>5.62</v>
      </c>
      <c r="DB31" s="17">
        <v>5.85</v>
      </c>
      <c r="DC31" s="17">
        <v>9.59</v>
      </c>
      <c r="DD31" s="17">
        <v>2.1800000000000002</v>
      </c>
      <c r="DE31" s="17">
        <v>15.06</v>
      </c>
      <c r="DF31" s="17">
        <v>2.4500000000000002</v>
      </c>
      <c r="DG31" s="17">
        <v>12.88</v>
      </c>
    </row>
    <row r="32" spans="1:111" s="23" customFormat="1" ht="16" x14ac:dyDescent="0.2">
      <c r="A32" s="2" t="s">
        <v>197</v>
      </c>
      <c r="B32" s="2"/>
      <c r="C32" s="2"/>
      <c r="D32" s="2">
        <v>44</v>
      </c>
      <c r="E32" s="2">
        <v>68</v>
      </c>
      <c r="F32" s="2">
        <v>181</v>
      </c>
      <c r="G32" s="2">
        <v>91</v>
      </c>
      <c r="H32" s="2">
        <v>156</v>
      </c>
      <c r="I32" s="2">
        <v>80</v>
      </c>
      <c r="J32" s="2">
        <v>1615</v>
      </c>
      <c r="K32" s="2">
        <v>624</v>
      </c>
      <c r="L32" s="2">
        <v>686</v>
      </c>
      <c r="M32" s="2">
        <v>69</v>
      </c>
      <c r="N32" s="2">
        <v>242</v>
      </c>
      <c r="O32" s="2">
        <v>650</v>
      </c>
      <c r="P32" s="2">
        <v>999</v>
      </c>
      <c r="Q32" s="2">
        <v>518</v>
      </c>
      <c r="R32" s="2">
        <v>462</v>
      </c>
      <c r="S32" s="2">
        <v>356</v>
      </c>
      <c r="T32" s="2">
        <v>1296</v>
      </c>
      <c r="U32" s="2">
        <v>568</v>
      </c>
      <c r="V32" s="2">
        <v>330</v>
      </c>
      <c r="W32" s="2">
        <v>781</v>
      </c>
      <c r="X32" s="2">
        <v>746</v>
      </c>
      <c r="Y32" s="2">
        <v>763</v>
      </c>
      <c r="Z32" s="2">
        <v>761</v>
      </c>
      <c r="AA32" s="2">
        <v>1174</v>
      </c>
      <c r="AB32" s="2">
        <v>1384</v>
      </c>
      <c r="AC32" s="2">
        <v>158</v>
      </c>
      <c r="AD32" s="2">
        <v>805</v>
      </c>
      <c r="AE32" s="2">
        <v>778</v>
      </c>
      <c r="AF32" s="2">
        <v>603</v>
      </c>
      <c r="AG32" s="2">
        <v>646</v>
      </c>
      <c r="AH32" s="2">
        <v>597</v>
      </c>
      <c r="AI32" s="2">
        <v>703</v>
      </c>
      <c r="AJ32" s="2">
        <v>644</v>
      </c>
      <c r="AK32" s="2">
        <v>580</v>
      </c>
      <c r="AL32" s="2">
        <v>656</v>
      </c>
      <c r="AM32" s="2">
        <v>985</v>
      </c>
      <c r="AN32" s="2">
        <v>816</v>
      </c>
      <c r="AO32" s="2">
        <v>1461</v>
      </c>
      <c r="AP32" s="2">
        <v>692</v>
      </c>
      <c r="AQ32" s="2">
        <v>826</v>
      </c>
      <c r="AR32" s="2">
        <v>1249</v>
      </c>
      <c r="AS32" s="2">
        <v>88</v>
      </c>
      <c r="AT32" s="2">
        <v>580</v>
      </c>
      <c r="AU32" s="2">
        <v>733</v>
      </c>
      <c r="AV32" s="2">
        <v>161</v>
      </c>
      <c r="AW32" s="2">
        <v>268</v>
      </c>
      <c r="AX32" s="2">
        <v>123</v>
      </c>
      <c r="AY32" s="2">
        <v>657</v>
      </c>
      <c r="AZ32" s="2">
        <v>593</v>
      </c>
      <c r="BA32" s="2">
        <v>678</v>
      </c>
      <c r="BB32" s="2">
        <v>588</v>
      </c>
      <c r="BC32" s="2">
        <v>617</v>
      </c>
      <c r="BD32" s="2">
        <v>618</v>
      </c>
      <c r="BE32" s="2">
        <v>618</v>
      </c>
      <c r="BF32" s="2">
        <v>610</v>
      </c>
      <c r="BG32" s="2">
        <v>626</v>
      </c>
      <c r="BH32" s="2">
        <v>604</v>
      </c>
      <c r="BI32" s="2">
        <v>654</v>
      </c>
      <c r="BJ32" s="2">
        <v>591</v>
      </c>
      <c r="BK32" s="2">
        <v>526</v>
      </c>
      <c r="BL32" s="2">
        <v>547</v>
      </c>
      <c r="BM32" s="2">
        <v>572</v>
      </c>
      <c r="BN32" s="2">
        <v>580</v>
      </c>
      <c r="BO32" s="2">
        <v>670</v>
      </c>
      <c r="BP32" s="2">
        <v>608</v>
      </c>
      <c r="BQ32" s="2">
        <v>731</v>
      </c>
      <c r="BR32" s="2">
        <v>529</v>
      </c>
      <c r="BS32" s="2">
        <v>1085</v>
      </c>
      <c r="BT32" s="2">
        <v>650</v>
      </c>
      <c r="BU32" s="2">
        <v>575</v>
      </c>
      <c r="BV32" s="2">
        <v>577</v>
      </c>
      <c r="BW32" s="2">
        <v>677</v>
      </c>
      <c r="BX32" s="2">
        <v>577</v>
      </c>
      <c r="BY32" s="2">
        <v>593</v>
      </c>
      <c r="BZ32" s="2">
        <v>499</v>
      </c>
      <c r="CA32" s="2">
        <v>588</v>
      </c>
      <c r="CB32" s="2">
        <v>613</v>
      </c>
      <c r="CC32" s="2">
        <v>347</v>
      </c>
      <c r="CD32" s="2">
        <v>498</v>
      </c>
      <c r="CE32" s="2">
        <v>610</v>
      </c>
      <c r="CF32" s="2">
        <v>566</v>
      </c>
      <c r="CG32" s="2">
        <v>778</v>
      </c>
      <c r="CH32" s="2">
        <v>623</v>
      </c>
      <c r="CI32" s="2">
        <v>526</v>
      </c>
      <c r="CJ32" s="2">
        <v>651</v>
      </c>
      <c r="CK32" s="2">
        <v>692</v>
      </c>
      <c r="CL32" s="2">
        <v>1440</v>
      </c>
      <c r="CM32" s="2">
        <v>487</v>
      </c>
      <c r="CN32" s="2">
        <v>656</v>
      </c>
      <c r="CO32" s="2">
        <v>618</v>
      </c>
      <c r="CP32" s="2">
        <v>805</v>
      </c>
      <c r="CQ32" s="2">
        <v>686</v>
      </c>
      <c r="CR32" s="2">
        <v>438</v>
      </c>
      <c r="CS32" s="2">
        <v>1351</v>
      </c>
      <c r="CT32" s="2">
        <v>253</v>
      </c>
      <c r="CU32" s="2">
        <v>408</v>
      </c>
      <c r="CV32" s="2">
        <v>472</v>
      </c>
      <c r="CW32" s="2">
        <v>1022</v>
      </c>
      <c r="CX32" s="2">
        <v>455</v>
      </c>
      <c r="CY32" s="2">
        <v>395</v>
      </c>
      <c r="CZ32" s="2">
        <v>907</v>
      </c>
      <c r="DA32" s="2">
        <v>751</v>
      </c>
      <c r="DB32" s="2">
        <v>476</v>
      </c>
      <c r="DC32" s="2">
        <v>1624</v>
      </c>
      <c r="DD32" s="2">
        <v>1241</v>
      </c>
      <c r="DE32" s="2">
        <v>978</v>
      </c>
      <c r="DF32" s="2">
        <v>1145</v>
      </c>
      <c r="DG32" s="2">
        <v>887</v>
      </c>
    </row>
    <row r="33" spans="1:111" s="48" customFormat="1" ht="16" x14ac:dyDescent="0.2">
      <c r="A33" s="47" t="s">
        <v>176</v>
      </c>
      <c r="B33" s="47"/>
      <c r="C33" s="47"/>
      <c r="D33" s="47">
        <v>22.3</v>
      </c>
      <c r="E33" s="47">
        <v>10.9</v>
      </c>
      <c r="F33" s="47">
        <v>52.7</v>
      </c>
      <c r="G33" s="47">
        <v>19.899999999999999</v>
      </c>
      <c r="H33" s="47">
        <v>56.5</v>
      </c>
      <c r="I33" s="47">
        <v>20.7</v>
      </c>
      <c r="J33" s="47">
        <v>70.2</v>
      </c>
      <c r="K33" s="47">
        <v>117.3</v>
      </c>
      <c r="L33" s="47">
        <v>95.9</v>
      </c>
      <c r="M33" s="47">
        <v>17.399999999999999</v>
      </c>
      <c r="N33" s="47">
        <v>28.2</v>
      </c>
      <c r="O33" s="47">
        <v>238.3</v>
      </c>
      <c r="P33" s="47">
        <v>222.8</v>
      </c>
      <c r="Q33" s="47">
        <v>233.8</v>
      </c>
      <c r="R33" s="47">
        <v>77.900000000000006</v>
      </c>
      <c r="S33" s="47">
        <v>82.2</v>
      </c>
      <c r="T33" s="47">
        <v>129.5</v>
      </c>
      <c r="U33" s="47">
        <v>110.6</v>
      </c>
      <c r="V33" s="47">
        <v>62.5</v>
      </c>
      <c r="W33" s="47">
        <v>94.9</v>
      </c>
      <c r="X33" s="47">
        <v>124.5</v>
      </c>
      <c r="Y33" s="47">
        <v>160.19999999999999</v>
      </c>
      <c r="Z33" s="47">
        <v>114.8</v>
      </c>
      <c r="AA33" s="47">
        <v>52.6</v>
      </c>
      <c r="AB33" s="47">
        <v>146.6</v>
      </c>
      <c r="AC33" s="47">
        <v>73.900000000000006</v>
      </c>
      <c r="AD33" s="47">
        <v>116.7</v>
      </c>
      <c r="AE33" s="47">
        <v>169.2</v>
      </c>
      <c r="AF33" s="47">
        <v>172.5</v>
      </c>
      <c r="AG33" s="47">
        <v>143.5</v>
      </c>
      <c r="AH33" s="47">
        <v>178.5</v>
      </c>
      <c r="AI33" s="47">
        <v>171.6</v>
      </c>
      <c r="AJ33" s="47">
        <v>164.1</v>
      </c>
      <c r="AK33" s="47">
        <v>140.9</v>
      </c>
      <c r="AL33" s="47">
        <v>178.6</v>
      </c>
      <c r="AM33" s="47">
        <v>172.2</v>
      </c>
      <c r="AN33" s="47">
        <v>128.5</v>
      </c>
      <c r="AO33" s="47">
        <v>194.8</v>
      </c>
      <c r="AP33" s="47">
        <v>176</v>
      </c>
      <c r="AQ33" s="47">
        <v>136.9</v>
      </c>
      <c r="AR33" s="47">
        <v>179.4</v>
      </c>
      <c r="AS33" s="47">
        <v>41.4</v>
      </c>
      <c r="AT33" s="47">
        <v>75.8</v>
      </c>
      <c r="AU33" s="47">
        <v>24.5</v>
      </c>
      <c r="AV33" s="47">
        <v>5.4</v>
      </c>
      <c r="AW33" s="47">
        <v>10.5</v>
      </c>
      <c r="AX33" s="47">
        <v>4.7</v>
      </c>
      <c r="AY33" s="47">
        <v>85.8</v>
      </c>
      <c r="AZ33" s="47">
        <v>76.7</v>
      </c>
      <c r="BA33" s="47">
        <v>100.9</v>
      </c>
      <c r="BB33" s="47">
        <v>64.5</v>
      </c>
      <c r="BC33" s="47">
        <v>43.4</v>
      </c>
      <c r="BD33" s="47">
        <v>74</v>
      </c>
      <c r="BE33" s="47">
        <v>66</v>
      </c>
      <c r="BF33" s="47">
        <v>73.900000000000006</v>
      </c>
      <c r="BG33" s="47">
        <v>57.3</v>
      </c>
      <c r="BH33" s="47">
        <v>64.900000000000006</v>
      </c>
      <c r="BI33" s="47">
        <v>80.8</v>
      </c>
      <c r="BJ33" s="47">
        <v>80</v>
      </c>
      <c r="BK33" s="47">
        <v>110.2</v>
      </c>
      <c r="BL33" s="47">
        <v>79</v>
      </c>
      <c r="BM33" s="47">
        <v>81.900000000000006</v>
      </c>
      <c r="BN33" s="47">
        <v>102</v>
      </c>
      <c r="BO33" s="47">
        <v>99.9</v>
      </c>
      <c r="BP33" s="47">
        <v>130.30000000000001</v>
      </c>
      <c r="BQ33" s="47">
        <v>131</v>
      </c>
      <c r="BR33" s="47">
        <v>80.599999999999994</v>
      </c>
      <c r="BS33" s="47">
        <v>75.099999999999994</v>
      </c>
      <c r="BT33" s="47">
        <v>52.6</v>
      </c>
      <c r="BU33" s="47">
        <v>125.4</v>
      </c>
      <c r="BV33" s="47">
        <v>108.1</v>
      </c>
      <c r="BW33" s="47">
        <v>167.4</v>
      </c>
      <c r="BX33" s="47">
        <v>123.9</v>
      </c>
      <c r="BY33" s="47">
        <v>162.4</v>
      </c>
      <c r="BZ33" s="47">
        <v>144.30000000000001</v>
      </c>
      <c r="CA33" s="47">
        <v>177.4</v>
      </c>
      <c r="CB33" s="47">
        <v>75</v>
      </c>
      <c r="CC33" s="47">
        <v>109.3</v>
      </c>
      <c r="CD33" s="47">
        <v>120.4</v>
      </c>
      <c r="CE33" s="47">
        <v>130.9</v>
      </c>
      <c r="CF33" s="47">
        <v>128.69999999999999</v>
      </c>
      <c r="CG33" s="47">
        <v>74.400000000000006</v>
      </c>
      <c r="CH33" s="47">
        <v>130.30000000000001</v>
      </c>
      <c r="CI33" s="47">
        <v>124.2</v>
      </c>
      <c r="CJ33" s="47">
        <v>121</v>
      </c>
      <c r="CK33" s="47">
        <v>142.30000000000001</v>
      </c>
      <c r="CL33" s="47">
        <v>79.900000000000006</v>
      </c>
      <c r="CM33" s="47">
        <v>130.1</v>
      </c>
      <c r="CN33" s="47">
        <v>121.2</v>
      </c>
      <c r="CO33" s="47">
        <v>146.19999999999999</v>
      </c>
      <c r="CP33" s="47">
        <v>82.6</v>
      </c>
      <c r="CQ33" s="47">
        <v>172.9</v>
      </c>
      <c r="CR33" s="47">
        <v>115.7</v>
      </c>
      <c r="CS33" s="47">
        <v>161.80000000000001</v>
      </c>
      <c r="CT33" s="47">
        <v>116</v>
      </c>
      <c r="CU33" s="47">
        <v>113.6</v>
      </c>
      <c r="CV33" s="47">
        <v>93</v>
      </c>
      <c r="CW33" s="47">
        <v>32.299999999999997</v>
      </c>
      <c r="CX33" s="47">
        <v>14.9</v>
      </c>
      <c r="CY33" s="47">
        <v>3</v>
      </c>
      <c r="CZ33" s="47">
        <v>44.5</v>
      </c>
      <c r="DA33" s="47">
        <v>74.5</v>
      </c>
      <c r="DB33" s="47">
        <v>87.3</v>
      </c>
      <c r="DC33" s="47">
        <v>247.8</v>
      </c>
      <c r="DD33" s="47">
        <v>62</v>
      </c>
      <c r="DE33" s="47">
        <v>304.2</v>
      </c>
      <c r="DF33" s="47">
        <v>60.2</v>
      </c>
      <c r="DG33" s="47">
        <v>203</v>
      </c>
    </row>
    <row r="34" spans="1:111" s="23" customFormat="1" ht="16" x14ac:dyDescent="0.2">
      <c r="A34" s="2" t="s">
        <v>198</v>
      </c>
      <c r="B34" s="2"/>
      <c r="C34" s="2"/>
      <c r="D34" s="2">
        <v>369</v>
      </c>
      <c r="E34" s="2">
        <v>279</v>
      </c>
      <c r="F34" s="2">
        <v>227</v>
      </c>
      <c r="G34" s="2">
        <v>201</v>
      </c>
      <c r="H34" s="2">
        <v>349</v>
      </c>
      <c r="I34" s="2">
        <v>343</v>
      </c>
      <c r="J34" s="2">
        <v>230</v>
      </c>
      <c r="K34" s="2">
        <v>338</v>
      </c>
      <c r="L34" s="2">
        <v>234</v>
      </c>
      <c r="M34" s="2">
        <v>345</v>
      </c>
      <c r="N34" s="2">
        <v>743</v>
      </c>
      <c r="O34" s="2">
        <v>238</v>
      </c>
      <c r="P34" s="2">
        <v>230</v>
      </c>
      <c r="Q34" s="2">
        <v>146</v>
      </c>
      <c r="R34" s="2">
        <v>1156</v>
      </c>
      <c r="S34" s="2">
        <v>600</v>
      </c>
      <c r="T34" s="2">
        <v>701</v>
      </c>
      <c r="U34" s="2">
        <v>398</v>
      </c>
      <c r="V34" s="2">
        <v>650</v>
      </c>
      <c r="W34" s="2">
        <v>1417</v>
      </c>
      <c r="X34" s="2">
        <v>1041</v>
      </c>
      <c r="Y34" s="2">
        <v>482</v>
      </c>
      <c r="Z34" s="2">
        <v>5198</v>
      </c>
      <c r="AA34" s="2">
        <v>212</v>
      </c>
      <c r="AB34" s="2">
        <v>103</v>
      </c>
      <c r="AC34" s="2">
        <v>136</v>
      </c>
      <c r="AD34" s="2">
        <v>189</v>
      </c>
      <c r="AE34" s="2">
        <v>510</v>
      </c>
      <c r="AF34" s="2">
        <v>638</v>
      </c>
      <c r="AG34" s="2">
        <v>426</v>
      </c>
      <c r="AH34" s="2">
        <v>285</v>
      </c>
      <c r="AI34" s="2">
        <v>592</v>
      </c>
      <c r="AJ34" s="2">
        <v>256</v>
      </c>
      <c r="AK34" s="2">
        <v>300</v>
      </c>
      <c r="AL34" s="2">
        <v>223</v>
      </c>
      <c r="AM34" s="2">
        <v>286</v>
      </c>
      <c r="AN34" s="2">
        <v>320</v>
      </c>
      <c r="AO34" s="2">
        <v>240</v>
      </c>
      <c r="AP34" s="2">
        <v>132</v>
      </c>
      <c r="AQ34" s="2">
        <v>284</v>
      </c>
      <c r="AR34" s="2">
        <v>234</v>
      </c>
      <c r="AS34" s="2">
        <v>725</v>
      </c>
      <c r="AT34" s="2">
        <v>612</v>
      </c>
      <c r="AU34" s="2">
        <v>645</v>
      </c>
      <c r="AV34" s="2">
        <v>508</v>
      </c>
      <c r="AW34" s="2">
        <v>579</v>
      </c>
      <c r="AX34" s="2">
        <v>487</v>
      </c>
      <c r="AY34" s="2">
        <v>721</v>
      </c>
      <c r="AZ34" s="2">
        <v>695</v>
      </c>
      <c r="BA34" s="2">
        <v>508</v>
      </c>
      <c r="BB34" s="2">
        <v>638</v>
      </c>
      <c r="BC34" s="2">
        <v>650</v>
      </c>
      <c r="BD34" s="2">
        <v>638</v>
      </c>
      <c r="BE34" s="2">
        <v>663</v>
      </c>
      <c r="BF34" s="2">
        <v>610</v>
      </c>
      <c r="BG34" s="2">
        <v>652</v>
      </c>
      <c r="BH34" s="2">
        <v>686</v>
      </c>
      <c r="BI34" s="2">
        <v>645</v>
      </c>
      <c r="BJ34" s="2">
        <v>654</v>
      </c>
      <c r="BK34" s="2">
        <v>323</v>
      </c>
      <c r="BL34" s="2">
        <v>565</v>
      </c>
      <c r="BM34" s="2">
        <v>590</v>
      </c>
      <c r="BN34" s="2">
        <v>507</v>
      </c>
      <c r="BO34" s="2">
        <v>714</v>
      </c>
      <c r="BP34" s="2">
        <v>354</v>
      </c>
      <c r="BQ34" s="2">
        <v>340</v>
      </c>
      <c r="BR34" s="2">
        <v>540</v>
      </c>
      <c r="BS34" s="2">
        <v>476</v>
      </c>
      <c r="BT34" s="2">
        <v>715</v>
      </c>
      <c r="BU34" s="2">
        <v>413</v>
      </c>
      <c r="BV34" s="2">
        <v>143</v>
      </c>
      <c r="BW34" s="2">
        <v>213</v>
      </c>
      <c r="BX34" s="2">
        <v>145</v>
      </c>
      <c r="BY34" s="2">
        <v>209</v>
      </c>
      <c r="BZ34" s="2">
        <v>141</v>
      </c>
      <c r="CA34" s="2">
        <v>147</v>
      </c>
      <c r="CB34" s="2">
        <v>543</v>
      </c>
      <c r="CC34" s="2">
        <v>61</v>
      </c>
      <c r="CD34" s="2">
        <v>257</v>
      </c>
      <c r="CE34" s="2">
        <v>141</v>
      </c>
      <c r="CF34" s="2">
        <v>196</v>
      </c>
      <c r="CG34" s="2">
        <v>580</v>
      </c>
      <c r="CH34" s="2">
        <v>168</v>
      </c>
      <c r="CI34" s="2">
        <v>142</v>
      </c>
      <c r="CJ34" s="2">
        <v>117</v>
      </c>
      <c r="CK34" s="2">
        <v>149</v>
      </c>
      <c r="CL34" s="2">
        <v>2045</v>
      </c>
      <c r="CM34" s="2">
        <v>98</v>
      </c>
      <c r="CN34" s="2">
        <v>253</v>
      </c>
      <c r="CO34" s="2">
        <v>205</v>
      </c>
      <c r="CP34" s="2">
        <v>51</v>
      </c>
      <c r="CQ34" s="2">
        <v>234</v>
      </c>
      <c r="CR34" s="2">
        <v>101</v>
      </c>
      <c r="CS34" s="2">
        <v>226</v>
      </c>
      <c r="CT34" s="2">
        <v>154</v>
      </c>
      <c r="CU34" s="2">
        <v>121</v>
      </c>
      <c r="CV34" s="2">
        <v>221</v>
      </c>
      <c r="CW34" s="2">
        <v>622</v>
      </c>
      <c r="CX34" s="2">
        <v>841</v>
      </c>
      <c r="CY34" s="2">
        <v>948</v>
      </c>
      <c r="CZ34" s="2">
        <v>965</v>
      </c>
      <c r="DA34" s="2">
        <v>136</v>
      </c>
      <c r="DB34" s="2">
        <v>228</v>
      </c>
      <c r="DC34" s="2">
        <v>235</v>
      </c>
      <c r="DD34" s="2">
        <v>418</v>
      </c>
      <c r="DE34" s="2">
        <v>162</v>
      </c>
      <c r="DF34" s="2">
        <v>408</v>
      </c>
      <c r="DG34" s="2">
        <v>323</v>
      </c>
    </row>
    <row r="35" spans="1:111" s="23" customFormat="1" ht="16" x14ac:dyDescent="0.2">
      <c r="A35" s="2" t="s">
        <v>188</v>
      </c>
      <c r="B35" s="2"/>
      <c r="C35" s="2"/>
      <c r="D35" s="2">
        <v>57</v>
      </c>
      <c r="E35" s="2">
        <v>112</v>
      </c>
      <c r="F35" s="2">
        <v>120</v>
      </c>
      <c r="G35" s="2">
        <v>88</v>
      </c>
      <c r="H35" s="2">
        <v>135</v>
      </c>
      <c r="I35" s="2">
        <v>110</v>
      </c>
      <c r="J35" s="2">
        <v>35</v>
      </c>
      <c r="K35" s="2">
        <v>126</v>
      </c>
      <c r="L35" s="2">
        <v>133</v>
      </c>
      <c r="M35" s="2">
        <v>31</v>
      </c>
      <c r="N35" s="2">
        <v>39</v>
      </c>
      <c r="O35" s="2">
        <v>108</v>
      </c>
      <c r="P35" s="2">
        <v>76</v>
      </c>
      <c r="Q35" s="2">
        <v>70</v>
      </c>
      <c r="R35" s="2">
        <v>76</v>
      </c>
      <c r="S35" s="2">
        <v>38</v>
      </c>
      <c r="T35" s="2">
        <v>69</v>
      </c>
      <c r="U35" s="2">
        <v>112</v>
      </c>
      <c r="V35" s="2">
        <v>99</v>
      </c>
      <c r="W35" s="2">
        <v>89</v>
      </c>
      <c r="X35" s="2">
        <v>88</v>
      </c>
      <c r="Y35" s="2">
        <v>95</v>
      </c>
      <c r="Z35" s="2">
        <v>103</v>
      </c>
      <c r="AA35" s="2">
        <v>64</v>
      </c>
      <c r="AB35" s="2">
        <v>110</v>
      </c>
      <c r="AC35" s="2">
        <v>130</v>
      </c>
      <c r="AD35" s="2">
        <v>129</v>
      </c>
      <c r="AE35" s="2">
        <v>133</v>
      </c>
      <c r="AF35" s="2">
        <v>120</v>
      </c>
      <c r="AG35" s="2">
        <v>138</v>
      </c>
      <c r="AH35" s="2">
        <v>166</v>
      </c>
      <c r="AI35" s="2">
        <v>139</v>
      </c>
      <c r="AJ35" s="2">
        <v>139</v>
      </c>
      <c r="AK35" s="2">
        <v>140</v>
      </c>
      <c r="AL35" s="2">
        <v>127</v>
      </c>
      <c r="AM35" s="2">
        <v>141</v>
      </c>
      <c r="AN35" s="2">
        <v>126</v>
      </c>
      <c r="AO35" s="2">
        <v>137</v>
      </c>
      <c r="AP35" s="2">
        <v>131</v>
      </c>
      <c r="AQ35" s="2">
        <v>138</v>
      </c>
      <c r="AR35" s="2">
        <v>132</v>
      </c>
      <c r="AS35" s="2">
        <v>103</v>
      </c>
      <c r="AT35" s="2">
        <v>176</v>
      </c>
      <c r="AU35" s="2">
        <v>93</v>
      </c>
      <c r="AV35" s="2">
        <v>104</v>
      </c>
      <c r="AW35" s="2">
        <v>106</v>
      </c>
      <c r="AX35" s="2">
        <v>96</v>
      </c>
      <c r="AY35" s="2">
        <v>92</v>
      </c>
      <c r="AZ35" s="2">
        <v>99</v>
      </c>
      <c r="BA35" s="2">
        <v>96</v>
      </c>
      <c r="BB35" s="2">
        <v>102</v>
      </c>
      <c r="BC35" s="2">
        <v>98</v>
      </c>
      <c r="BD35" s="2">
        <v>94</v>
      </c>
      <c r="BE35" s="2">
        <v>91</v>
      </c>
      <c r="BF35" s="2">
        <v>95</v>
      </c>
      <c r="BG35" s="2">
        <v>111</v>
      </c>
      <c r="BH35" s="2">
        <v>109</v>
      </c>
      <c r="BI35" s="2">
        <v>101</v>
      </c>
      <c r="BJ35" s="2">
        <v>96</v>
      </c>
      <c r="BK35" s="2">
        <v>91</v>
      </c>
      <c r="BL35" s="2">
        <v>97</v>
      </c>
      <c r="BM35" s="2">
        <v>92</v>
      </c>
      <c r="BN35" s="2">
        <v>98</v>
      </c>
      <c r="BO35" s="2">
        <v>94</v>
      </c>
      <c r="BP35" s="2">
        <v>113</v>
      </c>
      <c r="BQ35" s="2">
        <v>114</v>
      </c>
      <c r="BR35" s="2">
        <v>108</v>
      </c>
      <c r="BS35" s="2">
        <v>106</v>
      </c>
      <c r="BT35" s="2">
        <v>106</v>
      </c>
      <c r="BU35" s="2">
        <v>93</v>
      </c>
      <c r="BV35" s="2">
        <v>109</v>
      </c>
      <c r="BW35" s="2">
        <v>128</v>
      </c>
      <c r="BX35" s="2">
        <v>109</v>
      </c>
      <c r="BY35" s="2">
        <v>102</v>
      </c>
      <c r="BZ35" s="2">
        <v>104</v>
      </c>
      <c r="CA35" s="2">
        <v>105</v>
      </c>
      <c r="CB35" s="2">
        <v>90</v>
      </c>
      <c r="CC35" s="2">
        <v>94</v>
      </c>
      <c r="CD35" s="2">
        <v>98</v>
      </c>
      <c r="CE35" s="2">
        <v>81</v>
      </c>
      <c r="CF35" s="2">
        <v>96</v>
      </c>
      <c r="CG35" s="2">
        <v>105</v>
      </c>
      <c r="CH35" s="2">
        <v>88</v>
      </c>
      <c r="CI35" s="2">
        <v>91</v>
      </c>
      <c r="CJ35" s="2">
        <v>97</v>
      </c>
      <c r="CK35" s="2">
        <v>102</v>
      </c>
      <c r="CL35" s="2">
        <v>99</v>
      </c>
      <c r="CM35" s="2">
        <v>77</v>
      </c>
      <c r="CN35" s="2">
        <v>89</v>
      </c>
      <c r="CO35" s="2">
        <v>93</v>
      </c>
      <c r="CP35" s="2">
        <v>98</v>
      </c>
      <c r="CQ35" s="2">
        <v>103</v>
      </c>
      <c r="CR35" s="2">
        <v>68</v>
      </c>
      <c r="CS35" s="2">
        <v>100</v>
      </c>
      <c r="CT35" s="2">
        <v>66</v>
      </c>
      <c r="CU35" s="2">
        <v>75</v>
      </c>
      <c r="CV35" s="2">
        <v>64</v>
      </c>
      <c r="CW35" s="2">
        <v>150</v>
      </c>
      <c r="CX35" s="2">
        <v>104</v>
      </c>
      <c r="CY35" s="2">
        <v>78</v>
      </c>
      <c r="CZ35" s="2">
        <v>78</v>
      </c>
      <c r="DA35" s="2">
        <v>140</v>
      </c>
      <c r="DB35" s="2">
        <v>132</v>
      </c>
      <c r="DC35" s="2">
        <v>317</v>
      </c>
      <c r="DD35" s="2">
        <v>187</v>
      </c>
      <c r="DE35" s="2">
        <v>181</v>
      </c>
      <c r="DF35" s="2">
        <v>206</v>
      </c>
      <c r="DG35" s="2">
        <v>172</v>
      </c>
    </row>
    <row r="36" spans="1:111" s="18" customFormat="1" ht="16" x14ac:dyDescent="0.2">
      <c r="A36" s="17" t="s">
        <v>199</v>
      </c>
      <c r="B36" s="17"/>
      <c r="C36" s="17"/>
      <c r="D36" s="17">
        <v>1.61</v>
      </c>
      <c r="E36" s="17">
        <v>2.99</v>
      </c>
      <c r="F36" s="17">
        <v>3.28</v>
      </c>
      <c r="G36" s="17">
        <v>2.44</v>
      </c>
      <c r="H36" s="17">
        <v>3.63</v>
      </c>
      <c r="I36" s="17">
        <v>2.98</v>
      </c>
      <c r="J36" s="17">
        <v>1.01</v>
      </c>
      <c r="K36" s="17">
        <v>3.59</v>
      </c>
      <c r="L36" s="17">
        <v>3.59</v>
      </c>
      <c r="M36" s="17">
        <v>1.24</v>
      </c>
      <c r="N36" s="17">
        <v>1.66</v>
      </c>
      <c r="O36" s="17">
        <v>2.83</v>
      </c>
      <c r="P36" s="17">
        <v>2.19</v>
      </c>
      <c r="Q36" s="17">
        <v>2.0099999999999998</v>
      </c>
      <c r="R36" s="17">
        <v>2.11</v>
      </c>
      <c r="S36" s="17">
        <v>1.1399999999999999</v>
      </c>
      <c r="T36" s="17">
        <v>2.0099999999999998</v>
      </c>
      <c r="U36" s="17">
        <v>2.84</v>
      </c>
      <c r="V36" s="17">
        <v>2.5499999999999998</v>
      </c>
      <c r="W36" s="17">
        <v>2.46</v>
      </c>
      <c r="X36" s="17">
        <v>2.42</v>
      </c>
      <c r="Y36" s="17">
        <v>2.6</v>
      </c>
      <c r="Z36" s="17">
        <v>2.77</v>
      </c>
      <c r="AA36" s="17">
        <v>1.81</v>
      </c>
      <c r="AB36" s="17">
        <v>2.73</v>
      </c>
      <c r="AC36" s="17">
        <v>3.3</v>
      </c>
      <c r="AD36" s="17">
        <v>3.23</v>
      </c>
      <c r="AE36" s="17">
        <v>3.34</v>
      </c>
      <c r="AF36" s="17">
        <v>3.08</v>
      </c>
      <c r="AG36" s="17">
        <v>3.38</v>
      </c>
      <c r="AH36" s="17">
        <v>3.95</v>
      </c>
      <c r="AI36" s="17">
        <v>3.53</v>
      </c>
      <c r="AJ36" s="17">
        <v>3.55</v>
      </c>
      <c r="AK36" s="17">
        <v>3.56</v>
      </c>
      <c r="AL36" s="17">
        <v>3.23</v>
      </c>
      <c r="AM36" s="17">
        <v>3.62</v>
      </c>
      <c r="AN36" s="17">
        <v>3.17</v>
      </c>
      <c r="AO36" s="17">
        <v>3.4</v>
      </c>
      <c r="AP36" s="17">
        <v>3.28</v>
      </c>
      <c r="AQ36" s="17">
        <v>3.46</v>
      </c>
      <c r="AR36" s="17">
        <v>3.28</v>
      </c>
      <c r="AS36" s="17">
        <v>2.64</v>
      </c>
      <c r="AT36" s="17">
        <v>4.05</v>
      </c>
      <c r="AU36" s="17">
        <v>2.56</v>
      </c>
      <c r="AV36" s="17">
        <v>2.8</v>
      </c>
      <c r="AW36" s="17">
        <v>2.83</v>
      </c>
      <c r="AX36" s="17">
        <v>2.4300000000000002</v>
      </c>
      <c r="AY36" s="17">
        <v>2.4900000000000002</v>
      </c>
      <c r="AZ36" s="17">
        <v>2.74</v>
      </c>
      <c r="BA36" s="17">
        <v>2.64</v>
      </c>
      <c r="BB36" s="17">
        <v>2.88</v>
      </c>
      <c r="BC36" s="17">
        <v>2.73</v>
      </c>
      <c r="BD36" s="17">
        <v>2.57</v>
      </c>
      <c r="BE36" s="17">
        <v>2.58</v>
      </c>
      <c r="BF36" s="17">
        <v>2.66</v>
      </c>
      <c r="BG36" s="17">
        <v>3.09</v>
      </c>
      <c r="BH36" s="17">
        <v>2.97</v>
      </c>
      <c r="BI36" s="17">
        <v>2.76</v>
      </c>
      <c r="BJ36" s="17">
        <v>2.59</v>
      </c>
      <c r="BK36" s="17">
        <v>2.54</v>
      </c>
      <c r="BL36" s="17">
        <v>2.68</v>
      </c>
      <c r="BM36" s="17">
        <v>2.6</v>
      </c>
      <c r="BN36" s="17">
        <v>2.64</v>
      </c>
      <c r="BO36" s="17">
        <v>2.5</v>
      </c>
      <c r="BP36" s="17">
        <v>3.01</v>
      </c>
      <c r="BQ36" s="17">
        <v>3.18</v>
      </c>
      <c r="BR36" s="17">
        <v>3.01</v>
      </c>
      <c r="BS36" s="17">
        <v>2.94</v>
      </c>
      <c r="BT36" s="17">
        <v>2.92</v>
      </c>
      <c r="BU36" s="17">
        <v>2.56</v>
      </c>
      <c r="BV36" s="17">
        <v>2.96</v>
      </c>
      <c r="BW36" s="17">
        <v>3.51</v>
      </c>
      <c r="BX36" s="17">
        <v>3.04</v>
      </c>
      <c r="BY36" s="17">
        <v>2.88</v>
      </c>
      <c r="BZ36" s="17">
        <v>2.89</v>
      </c>
      <c r="CA36" s="17">
        <v>2.94</v>
      </c>
      <c r="CB36" s="17">
        <v>2.5499999999999998</v>
      </c>
      <c r="CC36" s="17">
        <v>2.5299999999999998</v>
      </c>
      <c r="CD36" s="17">
        <v>2.67</v>
      </c>
      <c r="CE36" s="17">
        <v>2.23</v>
      </c>
      <c r="CF36" s="17">
        <v>2.75</v>
      </c>
      <c r="CG36" s="17">
        <v>2.84</v>
      </c>
      <c r="CH36" s="17">
        <v>2.38</v>
      </c>
      <c r="CI36" s="17">
        <v>2.37</v>
      </c>
      <c r="CJ36" s="17">
        <v>2.56</v>
      </c>
      <c r="CK36" s="17">
        <v>2.79</v>
      </c>
      <c r="CL36" s="17">
        <v>2.63</v>
      </c>
      <c r="CM36" s="17">
        <v>2.0699999999999998</v>
      </c>
      <c r="CN36" s="17">
        <v>2.4</v>
      </c>
      <c r="CO36" s="17">
        <v>2.5299999999999998</v>
      </c>
      <c r="CP36" s="17">
        <v>2.74</v>
      </c>
      <c r="CQ36" s="17">
        <v>2.72</v>
      </c>
      <c r="CR36" s="17">
        <v>1.84</v>
      </c>
      <c r="CS36" s="17">
        <v>2.82</v>
      </c>
      <c r="CT36" s="17">
        <v>2.4500000000000002</v>
      </c>
      <c r="CU36" s="17">
        <v>2.69</v>
      </c>
      <c r="CV36" s="17">
        <v>2.31</v>
      </c>
      <c r="CW36" s="17">
        <v>4.07</v>
      </c>
      <c r="CX36" s="17">
        <v>2.72</v>
      </c>
      <c r="CY36" s="17">
        <v>2.23</v>
      </c>
      <c r="CZ36" s="17">
        <v>2.1800000000000002</v>
      </c>
      <c r="DA36" s="17">
        <v>3.66</v>
      </c>
      <c r="DB36" s="17">
        <v>3.48</v>
      </c>
      <c r="DC36" s="17">
        <v>7.24</v>
      </c>
      <c r="DD36" s="17">
        <v>4.95</v>
      </c>
      <c r="DE36" s="17">
        <v>4.8</v>
      </c>
      <c r="DF36" s="17">
        <v>5.23</v>
      </c>
      <c r="DG36" s="17">
        <v>4.5199999999999996</v>
      </c>
    </row>
    <row r="37" spans="1:111" s="18" customFormat="1" ht="16" x14ac:dyDescent="0.2">
      <c r="A37" s="17" t="s">
        <v>194</v>
      </c>
      <c r="B37" s="17"/>
      <c r="C37" s="17"/>
      <c r="D37" s="17">
        <v>18.61</v>
      </c>
      <c r="E37" s="17">
        <v>28.07</v>
      </c>
      <c r="F37" s="17">
        <v>32.32</v>
      </c>
      <c r="G37" s="17">
        <v>23.19</v>
      </c>
      <c r="H37" s="17">
        <v>34.21</v>
      </c>
      <c r="I37" s="17">
        <v>29.29</v>
      </c>
      <c r="J37" s="17">
        <v>16.649999999999999</v>
      </c>
      <c r="K37" s="17">
        <v>24.06</v>
      </c>
      <c r="L37" s="17">
        <v>17.91</v>
      </c>
      <c r="M37" s="17">
        <v>11.21</v>
      </c>
      <c r="N37" s="17">
        <v>22.09</v>
      </c>
      <c r="O37" s="17">
        <v>26.41</v>
      </c>
      <c r="P37" s="17">
        <v>26.89</v>
      </c>
      <c r="Q37" s="17">
        <v>25.05</v>
      </c>
      <c r="R37" s="17">
        <v>20.2</v>
      </c>
      <c r="S37" s="17">
        <v>14.82</v>
      </c>
      <c r="T37" s="17">
        <v>19.600000000000001</v>
      </c>
      <c r="U37" s="17">
        <v>26.1</v>
      </c>
      <c r="V37" s="17">
        <v>23.83</v>
      </c>
      <c r="W37" s="17">
        <v>17.38</v>
      </c>
      <c r="X37" s="17">
        <v>18.059999999999999</v>
      </c>
      <c r="Y37" s="17">
        <v>22.27</v>
      </c>
      <c r="Z37" s="17">
        <v>16.71</v>
      </c>
      <c r="AA37" s="17">
        <v>12.81</v>
      </c>
      <c r="AB37" s="17">
        <v>13.27</v>
      </c>
      <c r="AC37" s="17">
        <v>6.23</v>
      </c>
      <c r="AD37" s="17">
        <v>15.45</v>
      </c>
      <c r="AE37" s="17">
        <v>19.309999999999999</v>
      </c>
      <c r="AF37" s="17">
        <v>11.9</v>
      </c>
      <c r="AG37" s="17">
        <v>27</v>
      </c>
      <c r="AH37" s="17">
        <v>24.52</v>
      </c>
      <c r="AI37" s="17">
        <v>22.01</v>
      </c>
      <c r="AJ37" s="17">
        <v>18.170000000000002</v>
      </c>
      <c r="AK37" s="17">
        <v>21.09</v>
      </c>
      <c r="AL37" s="17">
        <v>22.91</v>
      </c>
      <c r="AM37" s="17">
        <v>24.21</v>
      </c>
      <c r="AN37" s="17">
        <v>21.92</v>
      </c>
      <c r="AO37" s="17">
        <v>23.78</v>
      </c>
      <c r="AP37" s="17">
        <v>22.81</v>
      </c>
      <c r="AQ37" s="17">
        <v>24.57</v>
      </c>
      <c r="AR37" s="17">
        <v>18.989999999999998</v>
      </c>
      <c r="AS37" s="17">
        <v>22.28</v>
      </c>
      <c r="AT37" s="17">
        <v>26.99</v>
      </c>
      <c r="AU37" s="17">
        <v>18.68</v>
      </c>
      <c r="AV37" s="17">
        <v>18.93</v>
      </c>
      <c r="AW37" s="17">
        <v>20.16</v>
      </c>
      <c r="AX37" s="17">
        <v>15.06</v>
      </c>
      <c r="AY37" s="17">
        <v>11.09</v>
      </c>
      <c r="AZ37" s="17">
        <v>15.01</v>
      </c>
      <c r="BA37" s="17">
        <v>15.52</v>
      </c>
      <c r="BB37" s="17">
        <v>17.2</v>
      </c>
      <c r="BC37" s="17">
        <v>16.48</v>
      </c>
      <c r="BD37" s="17">
        <v>13.22</v>
      </c>
      <c r="BE37" s="17">
        <v>14.7</v>
      </c>
      <c r="BF37" s="17">
        <v>14.04</v>
      </c>
      <c r="BG37" s="17">
        <v>17.32</v>
      </c>
      <c r="BH37" s="17">
        <v>19.03</v>
      </c>
      <c r="BI37" s="17">
        <v>11.6</v>
      </c>
      <c r="BJ37" s="17">
        <v>17.8</v>
      </c>
      <c r="BK37" s="17">
        <v>12.77</v>
      </c>
      <c r="BL37" s="17">
        <v>13.66</v>
      </c>
      <c r="BM37" s="17">
        <v>16.510000000000002</v>
      </c>
      <c r="BN37" s="17">
        <v>9.83</v>
      </c>
      <c r="BO37" s="17">
        <v>13.53</v>
      </c>
      <c r="BP37" s="17">
        <v>14.67</v>
      </c>
      <c r="BQ37" s="17">
        <v>15.7</v>
      </c>
      <c r="BR37" s="17">
        <v>16.079999999999998</v>
      </c>
      <c r="BS37" s="17">
        <v>14.72</v>
      </c>
      <c r="BT37" s="17">
        <v>18.309999999999999</v>
      </c>
      <c r="BU37" s="17">
        <v>16.59</v>
      </c>
      <c r="BV37" s="17">
        <v>9.0399999999999991</v>
      </c>
      <c r="BW37" s="17">
        <v>14.32</v>
      </c>
      <c r="BX37" s="17">
        <v>8.7200000000000006</v>
      </c>
      <c r="BY37" s="17">
        <v>15.38</v>
      </c>
      <c r="BZ37" s="17">
        <v>16.329999999999998</v>
      </c>
      <c r="CA37" s="17">
        <v>14.17</v>
      </c>
      <c r="CB37" s="17">
        <v>11.98</v>
      </c>
      <c r="CC37" s="17">
        <v>10.14</v>
      </c>
      <c r="CD37" s="17">
        <v>14.4</v>
      </c>
      <c r="CE37" s="17">
        <v>4.79</v>
      </c>
      <c r="CF37" s="17">
        <v>6.92</v>
      </c>
      <c r="CG37" s="17">
        <v>14.78</v>
      </c>
      <c r="CH37" s="17">
        <v>5.45</v>
      </c>
      <c r="CI37" s="17">
        <v>10.31</v>
      </c>
      <c r="CJ37" s="17">
        <v>7.29</v>
      </c>
      <c r="CK37" s="17">
        <v>8.2100000000000009</v>
      </c>
      <c r="CL37" s="17">
        <v>12.51</v>
      </c>
      <c r="CM37" s="17">
        <v>9.74</v>
      </c>
      <c r="CN37" s="17">
        <v>8.81</v>
      </c>
      <c r="CO37" s="17">
        <v>9.27</v>
      </c>
      <c r="CP37" s="17">
        <v>2.64</v>
      </c>
      <c r="CQ37" s="17">
        <v>12.45</v>
      </c>
      <c r="CR37" s="17">
        <v>4.49</v>
      </c>
      <c r="CS37" s="17">
        <v>16.29</v>
      </c>
      <c r="CT37" s="17">
        <v>3.09</v>
      </c>
      <c r="CU37" s="17">
        <v>4.45</v>
      </c>
      <c r="CV37" s="17">
        <v>4.17</v>
      </c>
      <c r="CW37" s="17">
        <v>33.49</v>
      </c>
      <c r="CX37" s="17">
        <v>25.17</v>
      </c>
      <c r="CY37" s="17">
        <v>18.72</v>
      </c>
      <c r="CZ37" s="17">
        <v>16.2</v>
      </c>
      <c r="DA37" s="17">
        <v>11.75</v>
      </c>
      <c r="DB37" s="17">
        <v>12.07</v>
      </c>
      <c r="DC37" s="17">
        <v>30.26</v>
      </c>
      <c r="DD37" s="17">
        <v>38.81</v>
      </c>
      <c r="DE37" s="17">
        <v>31.26</v>
      </c>
      <c r="DF37" s="17">
        <v>40.78</v>
      </c>
      <c r="DG37" s="17">
        <v>34.64</v>
      </c>
    </row>
    <row r="38" spans="1:111" s="18" customFormat="1" ht="16" x14ac:dyDescent="0.2">
      <c r="A38" s="17" t="s">
        <v>180</v>
      </c>
      <c r="B38" s="17"/>
      <c r="C38" s="17"/>
      <c r="D38" s="17">
        <v>4.26</v>
      </c>
      <c r="E38" s="17">
        <v>8.6300000000000008</v>
      </c>
      <c r="F38" s="17">
        <v>9.9600000000000009</v>
      </c>
      <c r="G38" s="17">
        <v>7.59</v>
      </c>
      <c r="H38" s="17">
        <v>10.17</v>
      </c>
      <c r="I38" s="17">
        <v>8.3699999999999992</v>
      </c>
      <c r="J38" s="17">
        <v>1.43</v>
      </c>
      <c r="K38" s="17">
        <v>7.68</v>
      </c>
      <c r="L38" s="17">
        <v>6.98</v>
      </c>
      <c r="M38" s="17">
        <v>0.68</v>
      </c>
      <c r="N38" s="17">
        <v>0.61</v>
      </c>
      <c r="O38" s="17">
        <v>6.91</v>
      </c>
      <c r="P38" s="17">
        <v>8.06</v>
      </c>
      <c r="Q38" s="17">
        <v>6.15</v>
      </c>
      <c r="R38" s="17">
        <v>5.67</v>
      </c>
      <c r="S38" s="17">
        <v>2.4700000000000002</v>
      </c>
      <c r="T38" s="17">
        <v>4.3099999999999996</v>
      </c>
      <c r="U38" s="17">
        <v>13.51</v>
      </c>
      <c r="V38" s="17">
        <v>10.67</v>
      </c>
      <c r="W38" s="17">
        <v>6.78</v>
      </c>
      <c r="X38" s="17">
        <v>6.83</v>
      </c>
      <c r="Y38" s="17">
        <v>6.19</v>
      </c>
      <c r="Z38" s="17">
        <v>6.41</v>
      </c>
      <c r="AA38" s="17">
        <v>3.28</v>
      </c>
      <c r="AB38" s="17">
        <v>8.4</v>
      </c>
      <c r="AC38" s="17">
        <v>10.87</v>
      </c>
      <c r="AD38" s="17">
        <v>10.77</v>
      </c>
      <c r="AE38" s="17">
        <v>5.31</v>
      </c>
      <c r="AF38" s="17">
        <v>6.11</v>
      </c>
      <c r="AG38" s="17">
        <v>15.59</v>
      </c>
      <c r="AH38" s="17">
        <v>19.62</v>
      </c>
      <c r="AI38" s="17">
        <v>15.65</v>
      </c>
      <c r="AJ38" s="17">
        <v>16.489999999999998</v>
      </c>
      <c r="AK38" s="17">
        <v>17.47</v>
      </c>
      <c r="AL38" s="17">
        <v>15.25</v>
      </c>
      <c r="AM38" s="17">
        <v>14.59</v>
      </c>
      <c r="AN38" s="17">
        <v>14.07</v>
      </c>
      <c r="AO38" s="17">
        <v>14.77</v>
      </c>
      <c r="AP38" s="17">
        <v>14.74</v>
      </c>
      <c r="AQ38" s="17">
        <v>18.170000000000002</v>
      </c>
      <c r="AR38" s="17">
        <v>12.76</v>
      </c>
      <c r="AS38" s="17">
        <v>11.05</v>
      </c>
      <c r="AT38" s="17">
        <v>21.88</v>
      </c>
      <c r="AU38" s="17">
        <v>7.8</v>
      </c>
      <c r="AV38" s="17">
        <v>9.0299999999999994</v>
      </c>
      <c r="AW38" s="17">
        <v>8.19</v>
      </c>
      <c r="AX38" s="17">
        <v>6.79</v>
      </c>
      <c r="AY38" s="17">
        <v>8</v>
      </c>
      <c r="AZ38" s="17">
        <v>8.7899999999999991</v>
      </c>
      <c r="BA38" s="17">
        <v>9.6999999999999993</v>
      </c>
      <c r="BB38" s="17">
        <v>9.77</v>
      </c>
      <c r="BC38" s="17">
        <v>8.92</v>
      </c>
      <c r="BD38" s="17">
        <v>8.7899999999999991</v>
      </c>
      <c r="BE38" s="17">
        <v>8.7100000000000009</v>
      </c>
      <c r="BF38" s="17">
        <v>8.77</v>
      </c>
      <c r="BG38" s="17">
        <v>10.39</v>
      </c>
      <c r="BH38" s="17">
        <v>10.47</v>
      </c>
      <c r="BI38" s="17">
        <v>8.68</v>
      </c>
      <c r="BJ38" s="17">
        <v>9.4499999999999993</v>
      </c>
      <c r="BK38" s="17">
        <v>8</v>
      </c>
      <c r="BL38" s="17">
        <v>9.15</v>
      </c>
      <c r="BM38" s="17">
        <v>9.44</v>
      </c>
      <c r="BN38" s="17">
        <v>7.91</v>
      </c>
      <c r="BO38" s="17">
        <v>7.52</v>
      </c>
      <c r="BP38" s="17">
        <v>11.95</v>
      </c>
      <c r="BQ38" s="17">
        <v>10.63</v>
      </c>
      <c r="BR38" s="17">
        <v>9.81</v>
      </c>
      <c r="BS38" s="17">
        <v>8.91</v>
      </c>
      <c r="BT38" s="17">
        <v>9.89</v>
      </c>
      <c r="BU38" s="17">
        <v>9.07</v>
      </c>
      <c r="BV38" s="17">
        <v>10.220000000000001</v>
      </c>
      <c r="BW38" s="17">
        <v>10.66</v>
      </c>
      <c r="BX38" s="17">
        <v>11.36</v>
      </c>
      <c r="BY38" s="17">
        <v>9.84</v>
      </c>
      <c r="BZ38" s="17">
        <v>9.2899999999999991</v>
      </c>
      <c r="CA38" s="17">
        <v>9.5</v>
      </c>
      <c r="CB38" s="17">
        <v>7.34</v>
      </c>
      <c r="CC38" s="17">
        <v>8.1999999999999993</v>
      </c>
      <c r="CD38" s="17">
        <v>11.77</v>
      </c>
      <c r="CE38" s="17">
        <v>6.48</v>
      </c>
      <c r="CF38" s="17">
        <v>6.89</v>
      </c>
      <c r="CG38" s="17">
        <v>8.24</v>
      </c>
      <c r="CH38" s="17">
        <v>4.55</v>
      </c>
      <c r="CI38" s="17">
        <v>5.98</v>
      </c>
      <c r="CJ38" s="17">
        <v>5.64</v>
      </c>
      <c r="CK38" s="17">
        <v>6.77</v>
      </c>
      <c r="CL38" s="17">
        <v>7.97</v>
      </c>
      <c r="CM38" s="17">
        <v>5.18</v>
      </c>
      <c r="CN38" s="17">
        <v>8.51</v>
      </c>
      <c r="CO38" s="17">
        <v>6.83</v>
      </c>
      <c r="CP38" s="17">
        <v>4.76</v>
      </c>
      <c r="CQ38" s="17">
        <v>9.3800000000000008</v>
      </c>
      <c r="CR38" s="17">
        <v>3.75</v>
      </c>
      <c r="CS38" s="17">
        <v>8.61</v>
      </c>
      <c r="CT38" s="17">
        <v>4.12</v>
      </c>
      <c r="CU38" s="17">
        <v>4.75</v>
      </c>
      <c r="CV38" s="17">
        <v>3.92</v>
      </c>
      <c r="CW38" s="17">
        <v>11.2</v>
      </c>
      <c r="CX38" s="17">
        <v>6.22</v>
      </c>
      <c r="CY38" s="17">
        <v>4.87</v>
      </c>
      <c r="CZ38" s="17">
        <v>5.09</v>
      </c>
      <c r="DA38" s="17">
        <v>13.75</v>
      </c>
      <c r="DB38" s="17">
        <v>13.75</v>
      </c>
      <c r="DC38" s="17">
        <v>11.28</v>
      </c>
      <c r="DD38" s="17">
        <v>13.29</v>
      </c>
      <c r="DE38" s="17">
        <v>9.82</v>
      </c>
      <c r="DF38" s="17">
        <v>13.16</v>
      </c>
      <c r="DG38" s="17">
        <v>9.76</v>
      </c>
    </row>
    <row r="39" spans="1:111" s="18" customFormat="1" ht="16" x14ac:dyDescent="0.2">
      <c r="A39" s="17" t="s">
        <v>200</v>
      </c>
      <c r="B39" s="17"/>
      <c r="C39" s="17"/>
      <c r="D39" s="17">
        <v>0.28999999999999998</v>
      </c>
      <c r="E39" s="17">
        <v>0.56999999999999995</v>
      </c>
      <c r="F39" s="17">
        <v>0.67</v>
      </c>
      <c r="G39" s="17">
        <v>0.51</v>
      </c>
      <c r="H39" s="17">
        <v>0.68</v>
      </c>
      <c r="I39" s="17">
        <v>0.56000000000000005</v>
      </c>
      <c r="J39" s="17">
        <v>0.09</v>
      </c>
      <c r="K39" s="17">
        <v>0.52</v>
      </c>
      <c r="L39" s="17">
        <v>0.45</v>
      </c>
      <c r="M39" s="17">
        <v>0.06</v>
      </c>
      <c r="N39" s="17">
        <v>0.05</v>
      </c>
      <c r="O39" s="17">
        <v>0.68</v>
      </c>
      <c r="P39" s="17">
        <v>0.44</v>
      </c>
      <c r="Q39" s="17">
        <v>0.36</v>
      </c>
      <c r="R39" s="17">
        <v>0.38</v>
      </c>
      <c r="S39" s="17">
        <v>0.15</v>
      </c>
      <c r="T39" s="17">
        <v>0.28000000000000003</v>
      </c>
      <c r="U39" s="17">
        <v>0.86</v>
      </c>
      <c r="V39" s="17">
        <v>0.7</v>
      </c>
      <c r="W39" s="17">
        <v>0.47</v>
      </c>
      <c r="X39" s="17">
        <v>0.46</v>
      </c>
      <c r="Y39" s="17">
        <v>0.41</v>
      </c>
      <c r="Z39" s="17">
        <v>0.43</v>
      </c>
      <c r="AA39" s="17">
        <v>0.22</v>
      </c>
      <c r="AB39" s="17">
        <v>0.56000000000000005</v>
      </c>
      <c r="AC39" s="17">
        <v>0.72</v>
      </c>
      <c r="AD39" s="17">
        <v>0.71</v>
      </c>
      <c r="AE39" s="17">
        <v>0.4</v>
      </c>
      <c r="AF39" s="17">
        <v>0.32</v>
      </c>
      <c r="AG39" s="17">
        <v>1.01</v>
      </c>
      <c r="AH39" s="17">
        <v>1.24</v>
      </c>
      <c r="AI39" s="17">
        <v>1.04</v>
      </c>
      <c r="AJ39" s="17">
        <v>1.07</v>
      </c>
      <c r="AK39" s="17">
        <v>1.1299999999999999</v>
      </c>
      <c r="AL39" s="17">
        <v>1.01</v>
      </c>
      <c r="AM39" s="17">
        <v>1</v>
      </c>
      <c r="AN39" s="17">
        <v>0.94</v>
      </c>
      <c r="AO39" s="17">
        <v>0.98</v>
      </c>
      <c r="AP39" s="17">
        <v>0.97</v>
      </c>
      <c r="AQ39" s="17">
        <v>1.18</v>
      </c>
      <c r="AR39" s="17">
        <v>0.93</v>
      </c>
      <c r="AS39" s="17">
        <v>0.72</v>
      </c>
      <c r="AT39" s="17">
        <v>1.39</v>
      </c>
      <c r="AU39" s="17">
        <v>0.54</v>
      </c>
      <c r="AV39" s="17">
        <v>0.63</v>
      </c>
      <c r="AW39" s="17">
        <v>0.56999999999999995</v>
      </c>
      <c r="AX39" s="17">
        <v>0.51</v>
      </c>
      <c r="AY39" s="17">
        <v>0.56999999999999995</v>
      </c>
      <c r="AZ39" s="17">
        <v>0.62</v>
      </c>
      <c r="BA39" s="17">
        <v>0.69</v>
      </c>
      <c r="BB39" s="17">
        <v>0.77</v>
      </c>
      <c r="BC39" s="17">
        <v>0.65</v>
      </c>
      <c r="BD39" s="17">
        <v>0.59</v>
      </c>
      <c r="BE39" s="17">
        <v>0.6</v>
      </c>
      <c r="BF39" s="17">
        <v>0.61</v>
      </c>
      <c r="BG39" s="17">
        <v>0.76</v>
      </c>
      <c r="BH39" s="17">
        <v>0.8</v>
      </c>
      <c r="BI39" s="17">
        <v>0.6</v>
      </c>
      <c r="BJ39" s="17">
        <v>0.64</v>
      </c>
      <c r="BK39" s="17">
        <v>0.56000000000000005</v>
      </c>
      <c r="BL39" s="17">
        <v>0.63</v>
      </c>
      <c r="BM39" s="17">
        <v>0.64</v>
      </c>
      <c r="BN39" s="17">
        <v>0.6</v>
      </c>
      <c r="BO39" s="17">
        <v>0.54</v>
      </c>
      <c r="BP39" s="17">
        <v>0.69</v>
      </c>
      <c r="BQ39" s="17">
        <v>0.7</v>
      </c>
      <c r="BR39" s="17">
        <v>0.7</v>
      </c>
      <c r="BS39" s="17">
        <v>0.67</v>
      </c>
      <c r="BT39" s="17">
        <v>0.75</v>
      </c>
      <c r="BU39" s="17">
        <v>0.67</v>
      </c>
      <c r="BV39" s="17">
        <v>0.67</v>
      </c>
      <c r="BW39" s="17">
        <v>0.77</v>
      </c>
      <c r="BX39" s="17">
        <v>0.79</v>
      </c>
      <c r="BY39" s="17">
        <v>0.73</v>
      </c>
      <c r="BZ39" s="17">
        <v>0.69</v>
      </c>
      <c r="CA39" s="17">
        <v>0.72</v>
      </c>
      <c r="CB39" s="17">
        <v>0.55000000000000004</v>
      </c>
      <c r="CC39" s="17">
        <v>0.66</v>
      </c>
      <c r="CD39" s="17">
        <v>0.82</v>
      </c>
      <c r="CE39" s="17">
        <v>0.5</v>
      </c>
      <c r="CF39" s="17">
        <v>0.56000000000000005</v>
      </c>
      <c r="CG39" s="17">
        <v>0.56999999999999995</v>
      </c>
      <c r="CH39" s="17">
        <v>0.44</v>
      </c>
      <c r="CI39" s="17">
        <v>0.54</v>
      </c>
      <c r="CJ39" s="17">
        <v>0.51</v>
      </c>
      <c r="CK39" s="17">
        <v>0.53</v>
      </c>
      <c r="CL39" s="17">
        <v>0.55000000000000004</v>
      </c>
      <c r="CM39" s="17">
        <v>0.44</v>
      </c>
      <c r="CN39" s="17">
        <v>0.63</v>
      </c>
      <c r="CO39" s="17">
        <v>0.56999999999999995</v>
      </c>
      <c r="CP39" s="17">
        <v>0.46</v>
      </c>
      <c r="CQ39" s="17">
        <v>0.63</v>
      </c>
      <c r="CR39" s="17">
        <v>0.35</v>
      </c>
      <c r="CS39" s="17">
        <v>0.71</v>
      </c>
      <c r="CT39" s="17">
        <v>0.28000000000000003</v>
      </c>
      <c r="CU39" s="17">
        <v>0.28999999999999998</v>
      </c>
      <c r="CV39" s="17">
        <v>0.26</v>
      </c>
      <c r="CW39" s="17">
        <v>0.71</v>
      </c>
      <c r="CX39" s="17">
        <v>0.38</v>
      </c>
      <c r="CY39" s="17">
        <v>0.33</v>
      </c>
      <c r="CZ39" s="17">
        <v>0.33</v>
      </c>
      <c r="DA39" s="17">
        <v>1.1200000000000001</v>
      </c>
      <c r="DB39" s="17">
        <v>1.1000000000000001</v>
      </c>
      <c r="DC39" s="17">
        <v>0.71</v>
      </c>
      <c r="DD39" s="17">
        <v>0.83</v>
      </c>
      <c r="DE39" s="17">
        <v>0.69</v>
      </c>
      <c r="DF39" s="17">
        <v>0.86</v>
      </c>
      <c r="DG39" s="17">
        <v>0.66</v>
      </c>
    </row>
    <row r="40" spans="1:111" s="23" customFormat="1" ht="16" x14ac:dyDescent="0.2">
      <c r="A40" s="2" t="s">
        <v>154</v>
      </c>
      <c r="B40" s="2"/>
      <c r="C40" s="2"/>
      <c r="D40" s="2">
        <v>18</v>
      </c>
      <c r="E40" s="2">
        <v>20</v>
      </c>
      <c r="F40" s="2">
        <v>19</v>
      </c>
      <c r="G40" s="2">
        <v>19</v>
      </c>
      <c r="H40" s="2">
        <v>23</v>
      </c>
      <c r="I40" s="2">
        <v>17</v>
      </c>
      <c r="J40" s="2">
        <v>16</v>
      </c>
      <c r="K40" s="2">
        <v>20</v>
      </c>
      <c r="L40" s="2">
        <v>17</v>
      </c>
      <c r="M40" s="2">
        <v>17</v>
      </c>
      <c r="N40" s="2">
        <v>18</v>
      </c>
      <c r="O40" s="2">
        <v>25</v>
      </c>
      <c r="P40" s="2">
        <v>24</v>
      </c>
      <c r="Q40" s="2">
        <v>21</v>
      </c>
      <c r="R40" s="2">
        <v>19</v>
      </c>
      <c r="S40" s="2">
        <v>19</v>
      </c>
      <c r="T40" s="2">
        <v>19</v>
      </c>
      <c r="U40" s="2">
        <v>18</v>
      </c>
      <c r="V40" s="2">
        <v>20</v>
      </c>
      <c r="W40" s="2">
        <v>21</v>
      </c>
      <c r="X40" s="2">
        <v>21</v>
      </c>
      <c r="Y40" s="2">
        <v>16</v>
      </c>
      <c r="Z40" s="2">
        <v>19</v>
      </c>
      <c r="AA40" s="2">
        <v>14</v>
      </c>
      <c r="AB40" s="2">
        <v>15</v>
      </c>
      <c r="AC40" s="2">
        <v>18</v>
      </c>
      <c r="AD40" s="2">
        <v>17</v>
      </c>
      <c r="AE40" s="2">
        <v>16</v>
      </c>
      <c r="AF40" s="2">
        <v>21</v>
      </c>
      <c r="AG40" s="2">
        <v>19</v>
      </c>
      <c r="AH40" s="2">
        <v>19</v>
      </c>
      <c r="AI40" s="2">
        <v>18</v>
      </c>
      <c r="AJ40" s="2">
        <v>19</v>
      </c>
      <c r="AK40" s="2">
        <v>21</v>
      </c>
      <c r="AL40" s="2">
        <v>17</v>
      </c>
      <c r="AM40" s="2">
        <v>17</v>
      </c>
      <c r="AN40" s="2">
        <v>19</v>
      </c>
      <c r="AO40" s="2">
        <v>17</v>
      </c>
      <c r="AP40" s="2">
        <v>18</v>
      </c>
      <c r="AQ40" s="2">
        <v>19</v>
      </c>
      <c r="AR40" s="2">
        <v>18</v>
      </c>
      <c r="AS40" s="2">
        <v>19</v>
      </c>
      <c r="AT40" s="2">
        <v>19</v>
      </c>
      <c r="AU40" s="2">
        <v>19</v>
      </c>
      <c r="AV40" s="2">
        <v>16</v>
      </c>
      <c r="AW40" s="2">
        <v>17</v>
      </c>
      <c r="AX40" s="2">
        <v>17</v>
      </c>
      <c r="AY40" s="2">
        <v>19</v>
      </c>
      <c r="AZ40" s="2">
        <v>20</v>
      </c>
      <c r="BA40" s="2">
        <v>18</v>
      </c>
      <c r="BB40" s="2">
        <v>19</v>
      </c>
      <c r="BC40" s="2">
        <v>19</v>
      </c>
      <c r="BD40" s="2">
        <v>20</v>
      </c>
      <c r="BE40" s="2">
        <v>18</v>
      </c>
      <c r="BF40" s="2">
        <v>18</v>
      </c>
      <c r="BG40" s="2">
        <v>19</v>
      </c>
      <c r="BH40" s="2">
        <v>21</v>
      </c>
      <c r="BI40" s="2">
        <v>18</v>
      </c>
      <c r="BJ40" s="2">
        <v>19</v>
      </c>
      <c r="BK40" s="2">
        <v>18</v>
      </c>
      <c r="BL40" s="2">
        <v>19</v>
      </c>
      <c r="BM40" s="2">
        <v>18</v>
      </c>
      <c r="BN40" s="2">
        <v>17</v>
      </c>
      <c r="BO40" s="2">
        <v>19</v>
      </c>
      <c r="BP40" s="2">
        <v>18</v>
      </c>
      <c r="BQ40" s="2">
        <v>18</v>
      </c>
      <c r="BR40" s="2">
        <v>19</v>
      </c>
      <c r="BS40" s="2">
        <v>18</v>
      </c>
      <c r="BT40" s="2">
        <v>19</v>
      </c>
      <c r="BU40" s="2">
        <v>17</v>
      </c>
      <c r="BV40" s="2">
        <v>19</v>
      </c>
      <c r="BW40" s="2">
        <v>17</v>
      </c>
      <c r="BX40" s="2">
        <v>19</v>
      </c>
      <c r="BY40" s="2">
        <v>19</v>
      </c>
      <c r="BZ40" s="2">
        <v>18</v>
      </c>
      <c r="CA40" s="2">
        <v>19</v>
      </c>
      <c r="CB40" s="2">
        <v>17</v>
      </c>
      <c r="CC40" s="2">
        <v>12</v>
      </c>
      <c r="CD40" s="2">
        <v>16</v>
      </c>
      <c r="CE40" s="2">
        <v>17</v>
      </c>
      <c r="CF40" s="2">
        <v>17</v>
      </c>
      <c r="CG40" s="2">
        <v>19</v>
      </c>
      <c r="CH40" s="2">
        <v>20</v>
      </c>
      <c r="CI40" s="2">
        <v>17</v>
      </c>
      <c r="CJ40" s="2">
        <v>19</v>
      </c>
      <c r="CK40" s="2">
        <v>18</v>
      </c>
      <c r="CL40" s="2">
        <v>17</v>
      </c>
      <c r="CM40" s="2">
        <v>15</v>
      </c>
      <c r="CN40" s="2">
        <v>15</v>
      </c>
      <c r="CO40" s="2">
        <v>20</v>
      </c>
      <c r="CP40" s="2">
        <v>21</v>
      </c>
      <c r="CQ40" s="2">
        <v>20</v>
      </c>
      <c r="CR40" s="2">
        <v>17</v>
      </c>
      <c r="CS40" s="2">
        <v>14</v>
      </c>
      <c r="CT40" s="2">
        <v>13</v>
      </c>
      <c r="CU40" s="2">
        <v>14</v>
      </c>
      <c r="CV40" s="2">
        <v>13</v>
      </c>
      <c r="CW40" s="2">
        <v>20</v>
      </c>
      <c r="CX40" s="2">
        <v>18</v>
      </c>
      <c r="CY40" s="2">
        <v>22</v>
      </c>
      <c r="CZ40" s="2">
        <v>20</v>
      </c>
      <c r="DA40" s="2">
        <v>16</v>
      </c>
      <c r="DB40" s="2">
        <v>15</v>
      </c>
      <c r="DC40" s="2">
        <v>19</v>
      </c>
      <c r="DD40" s="2">
        <v>20</v>
      </c>
      <c r="DE40" s="2">
        <v>18</v>
      </c>
      <c r="DF40" s="2">
        <v>19</v>
      </c>
      <c r="DG40" s="2">
        <v>18</v>
      </c>
    </row>
    <row r="41" spans="1:111" s="23" customFormat="1" ht="16" x14ac:dyDescent="0.2">
      <c r="A41" s="2" t="s">
        <v>155</v>
      </c>
      <c r="B41" s="2"/>
      <c r="C41" s="2"/>
      <c r="D41" s="2">
        <v>47</v>
      </c>
      <c r="E41" s="2">
        <v>294</v>
      </c>
      <c r="F41" s="2">
        <v>351</v>
      </c>
      <c r="G41" s="2">
        <v>72</v>
      </c>
      <c r="H41" s="2">
        <v>10</v>
      </c>
      <c r="I41" s="2">
        <v>61</v>
      </c>
      <c r="J41" s="2">
        <v>92</v>
      </c>
      <c r="K41" s="2">
        <v>1467</v>
      </c>
      <c r="L41" s="2">
        <v>335</v>
      </c>
      <c r="M41" s="2">
        <v>101</v>
      </c>
      <c r="N41" s="2">
        <v>295</v>
      </c>
      <c r="O41" s="2">
        <v>908</v>
      </c>
      <c r="P41" s="2">
        <v>3464</v>
      </c>
      <c r="Q41" s="2">
        <v>914</v>
      </c>
      <c r="R41" s="2">
        <v>218</v>
      </c>
      <c r="S41" s="2">
        <v>41</v>
      </c>
      <c r="T41" s="2">
        <v>6</v>
      </c>
      <c r="U41" s="2">
        <v>1062</v>
      </c>
      <c r="V41" s="2">
        <v>85</v>
      </c>
      <c r="W41" s="2">
        <v>1055</v>
      </c>
      <c r="X41" s="2">
        <v>514</v>
      </c>
      <c r="Y41" s="2">
        <v>912</v>
      </c>
      <c r="Z41" s="2">
        <v>415</v>
      </c>
      <c r="AA41" s="2">
        <v>51</v>
      </c>
      <c r="AB41" s="2">
        <v>111</v>
      </c>
      <c r="AC41" s="2">
        <v>38</v>
      </c>
      <c r="AD41" s="2">
        <v>121</v>
      </c>
      <c r="AE41" s="2">
        <v>1962</v>
      </c>
      <c r="AF41" s="2">
        <v>595</v>
      </c>
      <c r="AG41" s="2">
        <v>2368</v>
      </c>
      <c r="AH41" s="2">
        <v>1473</v>
      </c>
      <c r="AI41" s="2">
        <v>1039</v>
      </c>
      <c r="AJ41" s="2">
        <v>1627</v>
      </c>
      <c r="AK41" s="2">
        <v>1944</v>
      </c>
      <c r="AL41" s="2">
        <v>1888</v>
      </c>
      <c r="AM41" s="2">
        <v>2018</v>
      </c>
      <c r="AN41" s="2">
        <v>1195</v>
      </c>
      <c r="AO41" s="2">
        <v>1021</v>
      </c>
      <c r="AP41" s="2">
        <v>1021</v>
      </c>
      <c r="AQ41" s="2">
        <v>1567</v>
      </c>
      <c r="AR41" s="2">
        <v>657</v>
      </c>
      <c r="AS41" s="2">
        <v>53</v>
      </c>
      <c r="AT41" s="2">
        <v>175</v>
      </c>
      <c r="AU41" s="2">
        <v>97</v>
      </c>
      <c r="AV41" s="2">
        <v>103</v>
      </c>
      <c r="AW41" s="2">
        <v>158</v>
      </c>
      <c r="AX41" s="2">
        <v>117</v>
      </c>
      <c r="AY41" s="2">
        <v>203</v>
      </c>
      <c r="AZ41" s="2">
        <v>325</v>
      </c>
      <c r="BA41" s="2">
        <v>287</v>
      </c>
      <c r="BB41" s="2">
        <v>36</v>
      </c>
      <c r="BC41" s="2">
        <v>58</v>
      </c>
      <c r="BD41" s="2">
        <v>106</v>
      </c>
      <c r="BE41" s="2">
        <v>27</v>
      </c>
      <c r="BF41" s="2">
        <v>248</v>
      </c>
      <c r="BG41" s="2">
        <v>20</v>
      </c>
      <c r="BH41" s="2">
        <v>6</v>
      </c>
      <c r="BI41" s="2">
        <v>716</v>
      </c>
      <c r="BJ41" s="2">
        <v>2481</v>
      </c>
      <c r="BK41" s="2">
        <v>2351</v>
      </c>
      <c r="BL41" s="2">
        <v>636</v>
      </c>
      <c r="BM41" s="2">
        <v>1094</v>
      </c>
      <c r="BN41" s="2">
        <v>71</v>
      </c>
      <c r="BO41" s="2">
        <v>51</v>
      </c>
      <c r="BP41" s="2">
        <v>3075</v>
      </c>
      <c r="BQ41" s="2">
        <v>1085</v>
      </c>
      <c r="BR41" s="2">
        <v>350</v>
      </c>
      <c r="BS41" s="2">
        <v>27</v>
      </c>
      <c r="BT41" s="2">
        <v>317</v>
      </c>
      <c r="BU41" s="2">
        <v>871</v>
      </c>
      <c r="BV41" s="2">
        <v>1769</v>
      </c>
      <c r="BW41" s="2">
        <v>1876</v>
      </c>
      <c r="BX41" s="2">
        <v>2121</v>
      </c>
      <c r="BY41" s="2">
        <v>1232</v>
      </c>
      <c r="BZ41" s="2">
        <v>1449</v>
      </c>
      <c r="CA41" s="2">
        <v>1190</v>
      </c>
      <c r="CB41" s="2">
        <v>269</v>
      </c>
      <c r="CC41" s="2">
        <v>936</v>
      </c>
      <c r="CD41" s="2">
        <v>1351</v>
      </c>
      <c r="CE41" s="2">
        <v>370</v>
      </c>
      <c r="CF41" s="2">
        <v>370</v>
      </c>
      <c r="CG41" s="2">
        <v>483</v>
      </c>
      <c r="CH41" s="2">
        <v>741</v>
      </c>
      <c r="CI41" s="2">
        <v>1075</v>
      </c>
      <c r="CJ41" s="2">
        <v>391</v>
      </c>
      <c r="CK41" s="2">
        <v>114</v>
      </c>
      <c r="CL41" s="2">
        <v>74</v>
      </c>
      <c r="CM41" s="2">
        <v>3220</v>
      </c>
      <c r="CN41" s="2">
        <v>1551</v>
      </c>
      <c r="CO41" s="2">
        <v>2894</v>
      </c>
      <c r="CP41" s="2">
        <v>4029</v>
      </c>
      <c r="CQ41" s="2">
        <v>676</v>
      </c>
      <c r="CR41" s="2">
        <v>1283</v>
      </c>
      <c r="CS41" s="2">
        <v>40</v>
      </c>
      <c r="CT41" s="2">
        <v>182</v>
      </c>
      <c r="CU41" s="2">
        <v>651</v>
      </c>
      <c r="CV41" s="2">
        <v>250</v>
      </c>
      <c r="CW41" s="2">
        <v>51</v>
      </c>
      <c r="CX41" s="2">
        <v>61</v>
      </c>
      <c r="CY41" s="2">
        <v>21</v>
      </c>
      <c r="CZ41" s="2">
        <v>80</v>
      </c>
      <c r="DA41" s="2">
        <v>4</v>
      </c>
      <c r="DB41" s="2">
        <v>11</v>
      </c>
      <c r="DC41" s="2">
        <v>8</v>
      </c>
      <c r="DD41" s="2">
        <v>46</v>
      </c>
      <c r="DE41" s="2">
        <v>2</v>
      </c>
      <c r="DF41" s="2">
        <v>16</v>
      </c>
      <c r="DG41" s="2">
        <v>3</v>
      </c>
    </row>
    <row r="42" spans="1:111" s="23" customFormat="1" ht="16" x14ac:dyDescent="0.2">
      <c r="A42" s="2" t="s">
        <v>156</v>
      </c>
      <c r="B42" s="2"/>
      <c r="C42" s="2"/>
      <c r="D42" s="2">
        <v>86</v>
      </c>
      <c r="E42" s="2">
        <v>68</v>
      </c>
      <c r="F42" s="2">
        <v>120</v>
      </c>
      <c r="G42" s="2">
        <v>77</v>
      </c>
      <c r="H42" s="2">
        <v>75</v>
      </c>
      <c r="I42" s="2">
        <v>67</v>
      </c>
      <c r="J42" s="2">
        <v>97</v>
      </c>
      <c r="K42" s="2">
        <v>40</v>
      </c>
      <c r="L42" s="2">
        <v>19</v>
      </c>
      <c r="M42" s="2">
        <v>192</v>
      </c>
      <c r="N42" s="2">
        <v>143</v>
      </c>
      <c r="O42" s="2">
        <v>30</v>
      </c>
      <c r="P42" s="2">
        <v>62</v>
      </c>
      <c r="Q42" s="2">
        <v>23</v>
      </c>
      <c r="R42" s="2">
        <v>109</v>
      </c>
      <c r="S42" s="2">
        <v>47</v>
      </c>
      <c r="T42" s="2">
        <v>76</v>
      </c>
      <c r="U42" s="2">
        <v>40</v>
      </c>
      <c r="V42" s="2">
        <v>29</v>
      </c>
      <c r="W42" s="2">
        <v>43</v>
      </c>
      <c r="X42" s="2">
        <v>48</v>
      </c>
      <c r="Y42" s="2">
        <v>14</v>
      </c>
      <c r="Z42" s="2">
        <v>12</v>
      </c>
      <c r="AA42" s="2">
        <v>59</v>
      </c>
      <c r="AB42" s="2">
        <v>52</v>
      </c>
      <c r="AC42" s="2">
        <v>12</v>
      </c>
      <c r="AD42" s="2">
        <v>12</v>
      </c>
      <c r="AE42" s="2">
        <v>12</v>
      </c>
      <c r="AF42" s="2">
        <v>343</v>
      </c>
      <c r="AG42" s="2">
        <v>41</v>
      </c>
      <c r="AH42" s="2">
        <v>56</v>
      </c>
      <c r="AI42" s="2">
        <v>55</v>
      </c>
      <c r="AJ42" s="2">
        <v>39</v>
      </c>
      <c r="AK42" s="2">
        <v>78</v>
      </c>
      <c r="AL42" s="2">
        <v>160</v>
      </c>
      <c r="AM42" s="2">
        <v>91</v>
      </c>
      <c r="AN42" s="2">
        <v>35</v>
      </c>
      <c r="AO42" s="2">
        <v>17</v>
      </c>
      <c r="AP42" s="2">
        <v>35</v>
      </c>
      <c r="AQ42" s="2">
        <v>233</v>
      </c>
      <c r="AR42" s="2">
        <v>19</v>
      </c>
      <c r="AS42" s="2">
        <v>41</v>
      </c>
      <c r="AT42" s="2">
        <v>42</v>
      </c>
      <c r="AU42" s="2">
        <v>48</v>
      </c>
      <c r="AV42" s="2">
        <v>45</v>
      </c>
      <c r="AW42" s="2">
        <v>43</v>
      </c>
      <c r="AX42" s="2">
        <v>71</v>
      </c>
      <c r="AY42" s="2">
        <v>19</v>
      </c>
      <c r="AZ42" s="2">
        <v>28</v>
      </c>
      <c r="BA42" s="2">
        <v>39</v>
      </c>
      <c r="BB42" s="2">
        <v>66</v>
      </c>
      <c r="BC42" s="2">
        <v>66</v>
      </c>
      <c r="BD42" s="2">
        <v>23</v>
      </c>
      <c r="BE42" s="2">
        <v>34</v>
      </c>
      <c r="BF42" s="2">
        <v>11</v>
      </c>
      <c r="BG42" s="2">
        <v>75</v>
      </c>
      <c r="BH42" s="2">
        <v>35</v>
      </c>
      <c r="BI42" s="2">
        <v>15</v>
      </c>
      <c r="BJ42" s="2">
        <v>18</v>
      </c>
      <c r="BK42" s="2">
        <v>18</v>
      </c>
      <c r="BL42" s="2">
        <v>15</v>
      </c>
      <c r="BM42" s="2">
        <v>10</v>
      </c>
      <c r="BN42" s="2">
        <v>77</v>
      </c>
      <c r="BO42" s="2">
        <v>18</v>
      </c>
      <c r="BP42" s="2">
        <v>154</v>
      </c>
      <c r="BQ42" s="2">
        <v>30</v>
      </c>
      <c r="BR42" s="2">
        <v>25</v>
      </c>
      <c r="BS42" s="2">
        <v>47</v>
      </c>
      <c r="BT42" s="2">
        <v>27</v>
      </c>
      <c r="BU42" s="2">
        <v>13</v>
      </c>
      <c r="BV42" s="2">
        <v>76</v>
      </c>
      <c r="BW42" s="2">
        <v>36</v>
      </c>
      <c r="BX42" s="2">
        <v>275</v>
      </c>
      <c r="BY42" s="2">
        <v>22</v>
      </c>
      <c r="BZ42" s="2">
        <v>94</v>
      </c>
      <c r="CA42" s="2">
        <v>154</v>
      </c>
      <c r="CB42" s="2">
        <v>36</v>
      </c>
      <c r="CC42" s="2">
        <v>5</v>
      </c>
      <c r="CD42" s="2">
        <v>20</v>
      </c>
      <c r="CE42" s="2">
        <v>18</v>
      </c>
      <c r="CF42" s="2">
        <v>13</v>
      </c>
      <c r="CG42" s="2">
        <v>25</v>
      </c>
      <c r="CH42" s="2">
        <v>116</v>
      </c>
      <c r="CI42" s="2">
        <v>25</v>
      </c>
      <c r="CJ42" s="2">
        <v>23</v>
      </c>
      <c r="CK42" s="2">
        <v>130</v>
      </c>
      <c r="CL42" s="2">
        <v>41</v>
      </c>
      <c r="CM42" s="2">
        <v>188</v>
      </c>
      <c r="CN42" s="2">
        <v>25</v>
      </c>
      <c r="CO42" s="2">
        <v>57</v>
      </c>
      <c r="CP42" s="2">
        <v>257</v>
      </c>
      <c r="CQ42" s="2">
        <v>33</v>
      </c>
      <c r="CR42" s="2">
        <v>33</v>
      </c>
      <c r="CS42" s="2">
        <v>56</v>
      </c>
      <c r="CT42" s="2">
        <v>14</v>
      </c>
      <c r="CU42" s="2">
        <v>36</v>
      </c>
      <c r="CV42" s="2">
        <v>18</v>
      </c>
      <c r="CW42" s="2">
        <v>110</v>
      </c>
      <c r="CX42" s="2">
        <v>119</v>
      </c>
      <c r="CY42" s="2">
        <v>99</v>
      </c>
      <c r="CZ42" s="2">
        <v>95</v>
      </c>
      <c r="DA42" s="2">
        <v>50</v>
      </c>
      <c r="DB42" s="2">
        <v>45</v>
      </c>
      <c r="DC42" s="2">
        <v>84</v>
      </c>
      <c r="DD42" s="2">
        <v>101</v>
      </c>
      <c r="DE42" s="2">
        <v>80</v>
      </c>
      <c r="DF42" s="2">
        <v>102</v>
      </c>
      <c r="DG42" s="2">
        <v>89</v>
      </c>
    </row>
    <row r="43" spans="1:111" s="18" customFormat="1" ht="16" x14ac:dyDescent="0.2">
      <c r="A43" s="17" t="s">
        <v>201</v>
      </c>
      <c r="B43" s="17"/>
      <c r="C43" s="17"/>
      <c r="D43" s="17">
        <v>3.73</v>
      </c>
      <c r="E43" s="17">
        <v>2.75</v>
      </c>
      <c r="F43" s="17">
        <v>3.09</v>
      </c>
      <c r="G43" s="17">
        <v>3.38</v>
      </c>
      <c r="H43" s="17">
        <v>1.45</v>
      </c>
      <c r="I43" s="17">
        <v>1.18</v>
      </c>
      <c r="J43" s="17">
        <v>7.74</v>
      </c>
      <c r="K43" s="17">
        <v>9.4700000000000006</v>
      </c>
      <c r="L43" s="17">
        <v>2.25</v>
      </c>
      <c r="M43" s="17">
        <v>3.12</v>
      </c>
      <c r="N43" s="17">
        <v>3.83</v>
      </c>
      <c r="O43" s="17">
        <v>9.1199999999999992</v>
      </c>
      <c r="P43" s="17">
        <v>2.19</v>
      </c>
      <c r="Q43" s="17">
        <v>6.15</v>
      </c>
      <c r="R43" s="17">
        <v>30.87</v>
      </c>
      <c r="S43" s="17">
        <v>8.08</v>
      </c>
      <c r="T43" s="17">
        <v>5.88</v>
      </c>
      <c r="U43" s="17">
        <v>2</v>
      </c>
      <c r="V43" s="17">
        <v>3.74</v>
      </c>
      <c r="W43" s="17">
        <v>5.7</v>
      </c>
      <c r="X43" s="17">
        <v>3.86</v>
      </c>
      <c r="Y43" s="17">
        <v>3.75</v>
      </c>
      <c r="Z43" s="17">
        <v>2.5499999999999998</v>
      </c>
      <c r="AA43" s="17">
        <v>7.6</v>
      </c>
      <c r="AB43" s="17">
        <v>11.92</v>
      </c>
      <c r="AC43" s="17">
        <v>6.21</v>
      </c>
      <c r="AD43" s="17">
        <v>13.31</v>
      </c>
      <c r="AE43" s="17">
        <v>5.29</v>
      </c>
      <c r="AF43" s="17">
        <v>30.65</v>
      </c>
      <c r="AG43" s="17">
        <v>3</v>
      </c>
      <c r="AH43" s="17">
        <v>3.46</v>
      </c>
      <c r="AI43" s="17">
        <v>4.21</v>
      </c>
      <c r="AJ43" s="17">
        <v>5.15</v>
      </c>
      <c r="AK43" s="17">
        <v>2.0499999999999998</v>
      </c>
      <c r="AL43" s="17">
        <v>43.83</v>
      </c>
      <c r="AM43" s="17">
        <v>5.82</v>
      </c>
      <c r="AN43" s="17">
        <v>5.25</v>
      </c>
      <c r="AO43" s="17">
        <v>5.01</v>
      </c>
      <c r="AP43" s="17">
        <v>16.63</v>
      </c>
      <c r="AQ43" s="17">
        <v>13.68</v>
      </c>
      <c r="AR43" s="17">
        <v>4.2</v>
      </c>
      <c r="AS43" s="17">
        <v>3</v>
      </c>
      <c r="AT43" s="17">
        <v>4.46</v>
      </c>
      <c r="AU43" s="17">
        <v>5.14</v>
      </c>
      <c r="AV43" s="17">
        <v>5.6</v>
      </c>
      <c r="AW43" s="17">
        <v>5.73</v>
      </c>
      <c r="AX43" s="17">
        <v>10.79</v>
      </c>
      <c r="AY43" s="17">
        <v>3.67</v>
      </c>
      <c r="AZ43" s="17">
        <v>8.5299999999999994</v>
      </c>
      <c r="BA43" s="17">
        <v>9.15</v>
      </c>
      <c r="BB43" s="17">
        <v>8.7799999999999994</v>
      </c>
      <c r="BC43" s="17">
        <v>7.08</v>
      </c>
      <c r="BD43" s="17">
        <v>5.32</v>
      </c>
      <c r="BE43" s="17">
        <v>5.82</v>
      </c>
      <c r="BF43" s="17">
        <v>3.39</v>
      </c>
      <c r="BG43" s="17">
        <v>9.2899999999999991</v>
      </c>
      <c r="BH43" s="17">
        <v>5.5</v>
      </c>
      <c r="BI43" s="17">
        <v>4.1399999999999997</v>
      </c>
      <c r="BJ43" s="17">
        <v>4.13</v>
      </c>
      <c r="BK43" s="17">
        <v>3.76</v>
      </c>
      <c r="BL43" s="17">
        <v>3.58</v>
      </c>
      <c r="BM43" s="17">
        <v>3.27</v>
      </c>
      <c r="BN43" s="17">
        <v>40</v>
      </c>
      <c r="BO43" s="17">
        <v>3.89</v>
      </c>
      <c r="BP43" s="17">
        <v>31.97</v>
      </c>
      <c r="BQ43" s="17">
        <v>4.72</v>
      </c>
      <c r="BR43" s="17">
        <v>8.02</v>
      </c>
      <c r="BS43" s="17">
        <v>5.41</v>
      </c>
      <c r="BT43" s="17">
        <v>6.18</v>
      </c>
      <c r="BU43" s="17">
        <v>3.56</v>
      </c>
      <c r="BV43" s="17">
        <v>6.1</v>
      </c>
      <c r="BW43" s="17">
        <v>9.5500000000000007</v>
      </c>
      <c r="BX43" s="17">
        <v>11.56</v>
      </c>
      <c r="BY43" s="17">
        <v>7.01</v>
      </c>
      <c r="BZ43" s="17">
        <v>5.7</v>
      </c>
      <c r="CA43" s="17">
        <v>2.6</v>
      </c>
      <c r="CB43" s="17">
        <v>7.81</v>
      </c>
      <c r="CC43" s="17">
        <v>3.52</v>
      </c>
      <c r="CD43" s="17">
        <v>5.36</v>
      </c>
      <c r="CE43" s="17">
        <v>4.13</v>
      </c>
      <c r="CF43" s="17">
        <v>3.74</v>
      </c>
      <c r="CG43" s="17">
        <v>4.5999999999999996</v>
      </c>
      <c r="CH43" s="17">
        <v>40.28</v>
      </c>
      <c r="CI43" s="17">
        <v>4.5</v>
      </c>
      <c r="CJ43" s="17">
        <v>7.23</v>
      </c>
      <c r="CK43" s="17">
        <v>6.69</v>
      </c>
      <c r="CL43" s="17">
        <v>7.73</v>
      </c>
      <c r="CM43" s="17">
        <v>4.58</v>
      </c>
      <c r="CN43" s="17">
        <v>9.6300000000000008</v>
      </c>
      <c r="CO43" s="17">
        <v>10.71</v>
      </c>
      <c r="CP43" s="17">
        <v>11.04</v>
      </c>
      <c r="CQ43" s="17">
        <v>5.84</v>
      </c>
      <c r="CR43" s="17">
        <v>4.34</v>
      </c>
      <c r="CS43" s="17">
        <v>27.66</v>
      </c>
      <c r="CT43" s="17">
        <v>8.69</v>
      </c>
      <c r="CU43" s="17">
        <v>8.83</v>
      </c>
      <c r="CV43" s="17">
        <v>8.06</v>
      </c>
      <c r="CW43" s="17">
        <v>11.97</v>
      </c>
      <c r="CX43" s="17">
        <v>7.32</v>
      </c>
      <c r="CY43" s="17">
        <v>6.77</v>
      </c>
      <c r="CZ43" s="17">
        <v>6.59</v>
      </c>
      <c r="DA43" s="17">
        <v>12.31</v>
      </c>
      <c r="DB43" s="17">
        <v>22.07</v>
      </c>
      <c r="DC43" s="17">
        <v>14.25</v>
      </c>
      <c r="DD43" s="17">
        <v>12.55</v>
      </c>
      <c r="DE43" s="17">
        <v>11.49</v>
      </c>
      <c r="DF43" s="17">
        <v>10</v>
      </c>
      <c r="DG43" s="17">
        <v>11.27</v>
      </c>
    </row>
    <row r="44" spans="1:111" s="23" customFormat="1" ht="16" x14ac:dyDescent="0.2">
      <c r="A44" s="2" t="s">
        <v>202</v>
      </c>
      <c r="B44" s="2"/>
      <c r="C44" s="2"/>
      <c r="D44" s="2">
        <v>16</v>
      </c>
      <c r="E44" s="2">
        <v>12</v>
      </c>
      <c r="F44" s="2">
        <v>10</v>
      </c>
      <c r="G44" s="2">
        <v>12</v>
      </c>
      <c r="H44" s="2">
        <v>13</v>
      </c>
      <c r="I44" s="2">
        <v>14</v>
      </c>
      <c r="J44" s="2">
        <v>9</v>
      </c>
      <c r="K44" s="2">
        <v>9</v>
      </c>
      <c r="L44" s="2">
        <v>12</v>
      </c>
      <c r="M44" s="2">
        <v>10</v>
      </c>
      <c r="N44" s="2">
        <v>11</v>
      </c>
      <c r="O44" s="2">
        <v>72</v>
      </c>
      <c r="P44" s="2">
        <v>3</v>
      </c>
      <c r="Q44" s="2">
        <v>23</v>
      </c>
      <c r="R44" s="2">
        <v>11</v>
      </c>
      <c r="S44" s="2">
        <v>21</v>
      </c>
      <c r="T44" s="2">
        <v>47</v>
      </c>
      <c r="U44" s="2">
        <v>0</v>
      </c>
      <c r="V44" s="2">
        <v>12</v>
      </c>
      <c r="W44" s="2">
        <v>0</v>
      </c>
      <c r="X44" s="2">
        <v>7</v>
      </c>
      <c r="Y44" s="2">
        <v>16</v>
      </c>
      <c r="Z44" s="2">
        <v>10</v>
      </c>
      <c r="AA44" s="2">
        <v>15</v>
      </c>
      <c r="AB44" s="2">
        <v>29</v>
      </c>
      <c r="AC44" s="2">
        <v>0</v>
      </c>
      <c r="AD44" s="2">
        <v>78</v>
      </c>
      <c r="AE44" s="2">
        <v>14</v>
      </c>
      <c r="AF44" s="2">
        <v>10</v>
      </c>
      <c r="AG44" s="2">
        <v>11</v>
      </c>
      <c r="AH44" s="2">
        <v>17</v>
      </c>
      <c r="AI44" s="2">
        <v>13</v>
      </c>
      <c r="AJ44" s="2">
        <v>4</v>
      </c>
      <c r="AK44" s="2">
        <v>10</v>
      </c>
      <c r="AL44" s="2">
        <v>9</v>
      </c>
      <c r="AM44" s="2">
        <v>9</v>
      </c>
      <c r="AN44" s="2">
        <v>11</v>
      </c>
      <c r="AO44" s="2">
        <v>18</v>
      </c>
      <c r="AP44" s="2">
        <v>11</v>
      </c>
      <c r="AQ44" s="2">
        <v>14</v>
      </c>
      <c r="AR44" s="2">
        <v>12</v>
      </c>
      <c r="AS44" s="2">
        <v>17</v>
      </c>
      <c r="AT44" s="2">
        <v>9</v>
      </c>
      <c r="AU44" s="2">
        <v>7</v>
      </c>
      <c r="AV44" s="2">
        <v>0</v>
      </c>
      <c r="AW44" s="2">
        <v>19</v>
      </c>
      <c r="AX44" s="2">
        <v>33</v>
      </c>
      <c r="AY44" s="2">
        <v>0</v>
      </c>
      <c r="AZ44" s="2">
        <v>6</v>
      </c>
      <c r="BA44" s="2">
        <v>7</v>
      </c>
      <c r="BB44" s="2">
        <v>9</v>
      </c>
      <c r="BC44" s="2">
        <v>0</v>
      </c>
      <c r="BD44" s="2">
        <v>0</v>
      </c>
      <c r="BE44" s="2">
        <v>2</v>
      </c>
      <c r="BF44" s="2">
        <v>10</v>
      </c>
      <c r="BG44" s="2">
        <v>2</v>
      </c>
      <c r="BH44" s="2">
        <v>8</v>
      </c>
      <c r="BI44" s="2">
        <v>7</v>
      </c>
      <c r="BJ44" s="2">
        <v>0</v>
      </c>
      <c r="BK44" s="2">
        <v>5</v>
      </c>
      <c r="BL44" s="2">
        <v>3</v>
      </c>
      <c r="BM44" s="2">
        <v>0</v>
      </c>
      <c r="BN44" s="2">
        <v>3</v>
      </c>
      <c r="BO44" s="2">
        <v>1</v>
      </c>
      <c r="BP44" s="2">
        <v>12</v>
      </c>
      <c r="BQ44" s="2">
        <v>9</v>
      </c>
      <c r="BR44" s="2">
        <v>55</v>
      </c>
      <c r="BS44" s="2">
        <v>12</v>
      </c>
      <c r="BT44" s="2">
        <v>7</v>
      </c>
      <c r="BU44" s="2">
        <v>9</v>
      </c>
      <c r="BV44" s="2">
        <v>0</v>
      </c>
      <c r="BW44" s="2">
        <v>10</v>
      </c>
      <c r="BX44" s="2">
        <v>6</v>
      </c>
      <c r="BY44" s="2">
        <v>46</v>
      </c>
      <c r="BZ44" s="2">
        <v>10</v>
      </c>
      <c r="CA44" s="2">
        <v>12</v>
      </c>
      <c r="CB44" s="2">
        <v>9</v>
      </c>
      <c r="CC44" s="2">
        <v>32</v>
      </c>
      <c r="CD44" s="2">
        <v>3</v>
      </c>
      <c r="CE44" s="2">
        <v>0</v>
      </c>
      <c r="CF44" s="2">
        <v>8</v>
      </c>
      <c r="CG44" s="2">
        <v>6</v>
      </c>
      <c r="CH44" s="2">
        <v>10</v>
      </c>
      <c r="CI44" s="2">
        <v>55</v>
      </c>
      <c r="CJ44" s="2">
        <v>20</v>
      </c>
      <c r="CK44" s="2">
        <v>25</v>
      </c>
      <c r="CL44" s="2">
        <v>8</v>
      </c>
      <c r="CM44" s="2">
        <v>6</v>
      </c>
      <c r="CN44" s="2">
        <v>8</v>
      </c>
      <c r="CO44" s="2">
        <v>4</v>
      </c>
      <c r="CP44" s="2">
        <v>5</v>
      </c>
      <c r="CQ44" s="2">
        <v>13</v>
      </c>
      <c r="CR44" s="2">
        <v>11</v>
      </c>
      <c r="CS44" s="2">
        <v>21</v>
      </c>
      <c r="CT44" s="2">
        <v>8</v>
      </c>
      <c r="CU44" s="2">
        <v>13</v>
      </c>
      <c r="CV44" s="2">
        <v>7</v>
      </c>
      <c r="CW44" s="2">
        <v>14</v>
      </c>
      <c r="CX44" s="2">
        <v>19</v>
      </c>
      <c r="CY44" s="2">
        <v>13</v>
      </c>
      <c r="CZ44" s="2">
        <v>21</v>
      </c>
      <c r="DA44" s="2">
        <v>7</v>
      </c>
      <c r="DB44" s="2">
        <v>18</v>
      </c>
      <c r="DC44" s="2">
        <v>46</v>
      </c>
      <c r="DD44" s="2">
        <v>8</v>
      </c>
      <c r="DE44" s="2">
        <v>186</v>
      </c>
      <c r="DF44" s="2">
        <v>8</v>
      </c>
      <c r="DG44" s="2">
        <v>357</v>
      </c>
    </row>
    <row r="45" spans="1:111" s="18" customFormat="1" ht="16" x14ac:dyDescent="0.2">
      <c r="A45" s="17" t="s">
        <v>178</v>
      </c>
      <c r="B45" s="17"/>
      <c r="C45" s="17"/>
      <c r="D45" s="17">
        <v>0.32</v>
      </c>
      <c r="E45" s="17">
        <v>0.74</v>
      </c>
      <c r="F45" s="17">
        <v>0.95</v>
      </c>
      <c r="G45" s="17">
        <v>0.72</v>
      </c>
      <c r="H45" s="17">
        <v>0.88</v>
      </c>
      <c r="I45" s="17">
        <v>0.76</v>
      </c>
      <c r="J45" s="17">
        <v>0.56999999999999995</v>
      </c>
      <c r="K45" s="17">
        <v>4.12</v>
      </c>
      <c r="L45" s="17">
        <v>2.93</v>
      </c>
      <c r="M45" s="17">
        <v>0.24</v>
      </c>
      <c r="N45" s="17">
        <v>0.51</v>
      </c>
      <c r="O45" s="17">
        <v>2.0099999999999998</v>
      </c>
      <c r="P45" s="17">
        <v>2.74</v>
      </c>
      <c r="Q45" s="17">
        <v>2.52</v>
      </c>
      <c r="R45" s="17">
        <v>2.13</v>
      </c>
      <c r="S45" s="17">
        <v>1.39</v>
      </c>
      <c r="T45" s="17">
        <v>1.19</v>
      </c>
      <c r="U45" s="17">
        <v>1.82</v>
      </c>
      <c r="V45" s="17">
        <v>2.21</v>
      </c>
      <c r="W45" s="17">
        <v>2.56</v>
      </c>
      <c r="X45" s="17">
        <v>2.4900000000000002</v>
      </c>
      <c r="Y45" s="17">
        <v>3</v>
      </c>
      <c r="Z45" s="17">
        <v>3.13</v>
      </c>
      <c r="AA45" s="17">
        <v>1.76</v>
      </c>
      <c r="AB45" s="17">
        <v>1.19</v>
      </c>
      <c r="AC45" s="17">
        <v>1.1599999999999999</v>
      </c>
      <c r="AD45" s="17">
        <v>1.59</v>
      </c>
      <c r="AE45" s="17">
        <v>2.35</v>
      </c>
      <c r="AF45" s="17">
        <v>3.59</v>
      </c>
      <c r="AG45" s="17">
        <v>2.71</v>
      </c>
      <c r="AH45" s="17">
        <v>2.96</v>
      </c>
      <c r="AI45" s="17">
        <v>2.79</v>
      </c>
      <c r="AJ45" s="17">
        <v>2.17</v>
      </c>
      <c r="AK45" s="17">
        <v>2.77</v>
      </c>
      <c r="AL45" s="17">
        <v>2.41</v>
      </c>
      <c r="AM45" s="17">
        <v>3.01</v>
      </c>
      <c r="AN45" s="17">
        <v>2.4900000000000002</v>
      </c>
      <c r="AO45" s="17">
        <v>3.1</v>
      </c>
      <c r="AP45" s="17">
        <v>2.71</v>
      </c>
      <c r="AQ45" s="17">
        <v>3.04</v>
      </c>
      <c r="AR45" s="17">
        <v>2.67</v>
      </c>
      <c r="AS45" s="17">
        <v>2.33</v>
      </c>
      <c r="AT45" s="17">
        <v>2.4700000000000002</v>
      </c>
      <c r="AU45" s="17">
        <v>2.16</v>
      </c>
      <c r="AV45" s="17">
        <v>2.56</v>
      </c>
      <c r="AW45" s="17">
        <v>2.54</v>
      </c>
      <c r="AX45" s="17">
        <v>1.91</v>
      </c>
      <c r="AY45" s="17">
        <v>2.93</v>
      </c>
      <c r="AZ45" s="17">
        <v>2.74</v>
      </c>
      <c r="BA45" s="17">
        <v>2.5499999999999998</v>
      </c>
      <c r="BB45" s="17">
        <v>4.0199999999999996</v>
      </c>
      <c r="BC45" s="17">
        <v>3.43</v>
      </c>
      <c r="BD45" s="17">
        <v>2.73</v>
      </c>
      <c r="BE45" s="17">
        <v>3.27</v>
      </c>
      <c r="BF45" s="17">
        <v>2.81</v>
      </c>
      <c r="BG45" s="17">
        <v>3.13</v>
      </c>
      <c r="BH45" s="17">
        <v>3</v>
      </c>
      <c r="BI45" s="17">
        <v>2.78</v>
      </c>
      <c r="BJ45" s="17">
        <v>2.6</v>
      </c>
      <c r="BK45" s="17">
        <v>3.08</v>
      </c>
      <c r="BL45" s="17">
        <v>2.83</v>
      </c>
      <c r="BM45" s="17">
        <v>2.67</v>
      </c>
      <c r="BN45" s="17">
        <v>2.2999999999999998</v>
      </c>
      <c r="BO45" s="17">
        <v>2.4</v>
      </c>
      <c r="BP45" s="17">
        <v>1.93</v>
      </c>
      <c r="BQ45" s="17">
        <v>3.41</v>
      </c>
      <c r="BR45" s="17">
        <v>2.96</v>
      </c>
      <c r="BS45" s="17">
        <v>3.2</v>
      </c>
      <c r="BT45" s="17">
        <v>3.19</v>
      </c>
      <c r="BU45" s="17">
        <v>2.78</v>
      </c>
      <c r="BV45" s="17">
        <v>2.39</v>
      </c>
      <c r="BW45" s="17">
        <v>2.92</v>
      </c>
      <c r="BX45" s="17">
        <v>2.64</v>
      </c>
      <c r="BY45" s="17">
        <v>3.16</v>
      </c>
      <c r="BZ45" s="17">
        <v>3.07</v>
      </c>
      <c r="CA45" s="17">
        <v>3.37</v>
      </c>
      <c r="CB45" s="17">
        <v>4.1900000000000004</v>
      </c>
      <c r="CC45" s="17">
        <v>2.0299999999999998</v>
      </c>
      <c r="CD45" s="17">
        <v>2.52</v>
      </c>
      <c r="CE45" s="17">
        <v>1.63</v>
      </c>
      <c r="CF45" s="17">
        <v>3.15</v>
      </c>
      <c r="CG45" s="17">
        <v>3</v>
      </c>
      <c r="CH45" s="17">
        <v>2.04</v>
      </c>
      <c r="CI45" s="17">
        <v>2.08</v>
      </c>
      <c r="CJ45" s="17">
        <v>1.72</v>
      </c>
      <c r="CK45" s="17">
        <v>2.2999999999999998</v>
      </c>
      <c r="CL45" s="17">
        <v>2.61</v>
      </c>
      <c r="CM45" s="17">
        <v>2.02</v>
      </c>
      <c r="CN45" s="17">
        <v>2.19</v>
      </c>
      <c r="CO45" s="17">
        <v>2.16</v>
      </c>
      <c r="CP45" s="17">
        <v>1.67</v>
      </c>
      <c r="CQ45" s="17">
        <v>2.52</v>
      </c>
      <c r="CR45" s="17">
        <v>1.27</v>
      </c>
      <c r="CS45" s="17">
        <v>3.47</v>
      </c>
      <c r="CT45" s="17">
        <v>7.95</v>
      </c>
      <c r="CU45" s="17">
        <v>7.16</v>
      </c>
      <c r="CV45" s="17">
        <v>6.79</v>
      </c>
      <c r="CW45" s="17">
        <v>3.76</v>
      </c>
      <c r="CX45" s="17">
        <v>1.0900000000000001</v>
      </c>
      <c r="CY45" s="17">
        <v>1.1399999999999999</v>
      </c>
      <c r="CZ45" s="17">
        <v>1.1299999999999999</v>
      </c>
      <c r="DA45" s="17">
        <v>4.99</v>
      </c>
      <c r="DB45" s="17">
        <v>4.97</v>
      </c>
      <c r="DC45" s="17">
        <v>4.17</v>
      </c>
      <c r="DD45" s="17">
        <v>4.25</v>
      </c>
      <c r="DE45" s="17">
        <v>4.38</v>
      </c>
      <c r="DF45" s="17">
        <v>4.3099999999999996</v>
      </c>
      <c r="DG45" s="17">
        <v>4.1500000000000004</v>
      </c>
    </row>
    <row r="46" spans="1:111" s="18" customFormat="1" ht="16" x14ac:dyDescent="0.2">
      <c r="A46" s="17" t="s">
        <v>203</v>
      </c>
      <c r="B46" s="17"/>
      <c r="C46" s="17"/>
      <c r="D46" s="17">
        <v>0.15</v>
      </c>
      <c r="E46" s="17">
        <v>0.28999999999999998</v>
      </c>
      <c r="F46" s="17">
        <v>0.34</v>
      </c>
      <c r="G46" s="17">
        <v>0.22</v>
      </c>
      <c r="H46" s="17">
        <v>0.28999999999999998</v>
      </c>
      <c r="I46" s="17">
        <v>0.42</v>
      </c>
      <c r="J46" s="17">
        <v>0.93</v>
      </c>
      <c r="K46" s="17">
        <v>1.5</v>
      </c>
      <c r="L46" s="17">
        <v>1.41</v>
      </c>
      <c r="M46" s="17">
        <v>0.16</v>
      </c>
      <c r="N46" s="17">
        <v>0.2</v>
      </c>
      <c r="O46" s="17">
        <v>1.39</v>
      </c>
      <c r="P46" s="17">
        <v>1.42</v>
      </c>
      <c r="Q46" s="17">
        <v>0.85</v>
      </c>
      <c r="R46" s="17">
        <v>1.21</v>
      </c>
      <c r="S46" s="17">
        <v>0.6</v>
      </c>
      <c r="T46" s="17">
        <v>0.52</v>
      </c>
      <c r="U46" s="17">
        <v>1.02</v>
      </c>
      <c r="V46" s="17">
        <v>1.47</v>
      </c>
      <c r="W46" s="17">
        <v>1.49</v>
      </c>
      <c r="X46" s="17">
        <v>1.6</v>
      </c>
      <c r="Y46" s="17">
        <v>2.0699999999999998</v>
      </c>
      <c r="Z46" s="17">
        <v>1.92</v>
      </c>
      <c r="AA46" s="17">
        <v>0.86</v>
      </c>
      <c r="AB46" s="17">
        <v>1.59</v>
      </c>
      <c r="AC46" s="17">
        <v>0.38</v>
      </c>
      <c r="AD46" s="17">
        <v>0.84</v>
      </c>
      <c r="AE46" s="17">
        <v>1.1599999999999999</v>
      </c>
      <c r="AF46" s="17">
        <v>2.2999999999999998</v>
      </c>
      <c r="AG46" s="17">
        <v>1.25</v>
      </c>
      <c r="AH46" s="17">
        <v>1.33</v>
      </c>
      <c r="AI46" s="17">
        <v>1.31</v>
      </c>
      <c r="AJ46" s="17">
        <v>1.56</v>
      </c>
      <c r="AK46" s="17">
        <v>1.45</v>
      </c>
      <c r="AL46" s="17">
        <v>1.44</v>
      </c>
      <c r="AM46" s="17">
        <v>1.54</v>
      </c>
      <c r="AN46" s="17">
        <v>3.44</v>
      </c>
      <c r="AO46" s="17">
        <v>1.67</v>
      </c>
      <c r="AP46" s="17">
        <v>1.94</v>
      </c>
      <c r="AQ46" s="17">
        <v>1.56</v>
      </c>
      <c r="AR46" s="17">
        <v>1.39</v>
      </c>
      <c r="AS46" s="17">
        <v>1.18</v>
      </c>
      <c r="AT46" s="17">
        <v>1.1599999999999999</v>
      </c>
      <c r="AU46" s="17">
        <v>1.06</v>
      </c>
      <c r="AV46" s="17">
        <v>1.07</v>
      </c>
      <c r="AW46" s="17">
        <v>1.1399999999999999</v>
      </c>
      <c r="AX46" s="17">
        <v>0.87</v>
      </c>
      <c r="AY46" s="17">
        <v>0.93</v>
      </c>
      <c r="AZ46" s="17">
        <v>1.48</v>
      </c>
      <c r="BA46" s="17">
        <v>0.86</v>
      </c>
      <c r="BB46" s="17">
        <v>1.48</v>
      </c>
      <c r="BC46" s="17">
        <v>2.46</v>
      </c>
      <c r="BD46" s="17">
        <v>1.1399999999999999</v>
      </c>
      <c r="BE46" s="17">
        <v>1.56</v>
      </c>
      <c r="BF46" s="17">
        <v>1.06</v>
      </c>
      <c r="BG46" s="17">
        <v>1.38</v>
      </c>
      <c r="BH46" s="17">
        <v>2.09</v>
      </c>
      <c r="BI46" s="17">
        <v>1.2</v>
      </c>
      <c r="BJ46" s="17">
        <v>1.25</v>
      </c>
      <c r="BK46" s="17">
        <v>1.06</v>
      </c>
      <c r="BL46" s="17">
        <v>1.28</v>
      </c>
      <c r="BM46" s="17">
        <v>1.26</v>
      </c>
      <c r="BN46" s="17">
        <v>0.62</v>
      </c>
      <c r="BO46" s="17">
        <v>0.69</v>
      </c>
      <c r="BP46" s="17">
        <v>0.94</v>
      </c>
      <c r="BQ46" s="17">
        <v>1.3</v>
      </c>
      <c r="BR46" s="17">
        <v>1.45</v>
      </c>
      <c r="BS46" s="17">
        <v>1.22</v>
      </c>
      <c r="BT46" s="17">
        <v>1.57</v>
      </c>
      <c r="BU46" s="17">
        <v>1.18</v>
      </c>
      <c r="BV46" s="17">
        <v>0.5</v>
      </c>
      <c r="BW46" s="17">
        <v>1.35</v>
      </c>
      <c r="BX46" s="17">
        <v>0.85</v>
      </c>
      <c r="BY46" s="17">
        <v>0.86</v>
      </c>
      <c r="BZ46" s="17">
        <v>0.56000000000000005</v>
      </c>
      <c r="CA46" s="17">
        <v>0.75</v>
      </c>
      <c r="CB46" s="17">
        <v>1.65</v>
      </c>
      <c r="CC46" s="17">
        <v>0.82</v>
      </c>
      <c r="CD46" s="17">
        <v>1.19</v>
      </c>
      <c r="CE46" s="17">
        <v>0.71</v>
      </c>
      <c r="CF46" s="17">
        <v>0.93</v>
      </c>
      <c r="CG46" s="17">
        <v>1.31</v>
      </c>
      <c r="CH46" s="17">
        <v>0.6</v>
      </c>
      <c r="CI46" s="17">
        <v>0.7</v>
      </c>
      <c r="CJ46" s="17">
        <v>0.48</v>
      </c>
      <c r="CK46" s="17">
        <v>0.62</v>
      </c>
      <c r="CL46" s="17">
        <v>1.05</v>
      </c>
      <c r="CM46" s="17">
        <v>0.45</v>
      </c>
      <c r="CN46" s="17">
        <v>0.59</v>
      </c>
      <c r="CO46" s="17">
        <v>0.75</v>
      </c>
      <c r="CP46" s="17">
        <v>0.55000000000000004</v>
      </c>
      <c r="CQ46" s="17">
        <v>1.0900000000000001</v>
      </c>
      <c r="CR46" s="17">
        <v>0.49</v>
      </c>
      <c r="CS46" s="17">
        <v>1.57</v>
      </c>
      <c r="CT46" s="17">
        <v>2.95</v>
      </c>
      <c r="CU46" s="17">
        <v>2.5099999999999998</v>
      </c>
      <c r="CV46" s="17">
        <v>1.66</v>
      </c>
      <c r="CW46" s="17">
        <v>1.9</v>
      </c>
      <c r="CX46" s="17">
        <v>0.5</v>
      </c>
      <c r="CY46" s="17">
        <v>0.6</v>
      </c>
      <c r="CZ46" s="17">
        <v>0.56999999999999995</v>
      </c>
      <c r="DA46" s="17">
        <v>2.11</v>
      </c>
      <c r="DB46" s="17">
        <v>2.2200000000000002</v>
      </c>
      <c r="DC46" s="17">
        <v>2.13</v>
      </c>
      <c r="DD46" s="17">
        <v>1.92</v>
      </c>
      <c r="DE46" s="17">
        <v>2.2999999999999998</v>
      </c>
      <c r="DF46" s="17">
        <v>2</v>
      </c>
      <c r="DG46" s="17">
        <v>2.1800000000000002</v>
      </c>
    </row>
    <row r="47" spans="1:111" s="18" customFormat="1" ht="16" x14ac:dyDescent="0.2">
      <c r="A47" s="17" t="s">
        <v>204</v>
      </c>
      <c r="B47" s="17"/>
      <c r="C47" s="17"/>
      <c r="D47" s="17">
        <v>4.13</v>
      </c>
      <c r="E47" s="17">
        <v>7.58</v>
      </c>
      <c r="F47" s="17">
        <v>9.85</v>
      </c>
      <c r="G47" s="17">
        <v>7.24</v>
      </c>
      <c r="H47" s="17">
        <v>8.6999999999999993</v>
      </c>
      <c r="I47" s="17">
        <v>7.5</v>
      </c>
      <c r="J47" s="17">
        <v>5.52</v>
      </c>
      <c r="K47" s="17">
        <v>21.04</v>
      </c>
      <c r="L47" s="17">
        <v>10.87</v>
      </c>
      <c r="M47" s="17">
        <v>4.8499999999999996</v>
      </c>
      <c r="N47" s="17">
        <v>12.05</v>
      </c>
      <c r="O47" s="17">
        <v>14.35</v>
      </c>
      <c r="P47" s="17">
        <v>14.93</v>
      </c>
      <c r="Q47" s="17">
        <v>13.13</v>
      </c>
      <c r="R47" s="17">
        <v>14.33</v>
      </c>
      <c r="S47" s="17">
        <v>11.17</v>
      </c>
      <c r="T47" s="17">
        <v>11.51</v>
      </c>
      <c r="U47" s="17">
        <v>15.8</v>
      </c>
      <c r="V47" s="17">
        <v>21.98</v>
      </c>
      <c r="W47" s="17">
        <v>15.66</v>
      </c>
      <c r="X47" s="17">
        <v>15.38</v>
      </c>
      <c r="Y47" s="17">
        <v>23.13</v>
      </c>
      <c r="Z47" s="17">
        <v>13.42</v>
      </c>
      <c r="AA47" s="17">
        <v>10.94</v>
      </c>
      <c r="AB47" s="17">
        <v>19.12</v>
      </c>
      <c r="AC47" s="17">
        <v>6.15</v>
      </c>
      <c r="AD47" s="17">
        <v>16.350000000000001</v>
      </c>
      <c r="AE47" s="17">
        <v>17.350000000000001</v>
      </c>
      <c r="AF47" s="17">
        <v>9.91</v>
      </c>
      <c r="AG47" s="17">
        <v>19.03</v>
      </c>
      <c r="AH47" s="17">
        <v>22.71</v>
      </c>
      <c r="AI47" s="17">
        <v>18.62</v>
      </c>
      <c r="AJ47" s="17">
        <v>12.22</v>
      </c>
      <c r="AK47" s="17">
        <v>17.18</v>
      </c>
      <c r="AL47" s="17">
        <v>19.329999999999998</v>
      </c>
      <c r="AM47" s="17">
        <v>16.2</v>
      </c>
      <c r="AN47" s="17">
        <v>18.329999999999998</v>
      </c>
      <c r="AO47" s="17">
        <v>21.04</v>
      </c>
      <c r="AP47" s="17">
        <v>19.63</v>
      </c>
      <c r="AQ47" s="17">
        <v>20.95</v>
      </c>
      <c r="AR47" s="17">
        <v>14.4</v>
      </c>
      <c r="AS47" s="17">
        <v>17.11</v>
      </c>
      <c r="AT47" s="17">
        <v>19.96</v>
      </c>
      <c r="AU47" s="17">
        <v>11.82</v>
      </c>
      <c r="AV47" s="17">
        <v>9.4700000000000006</v>
      </c>
      <c r="AW47" s="17">
        <v>14.17</v>
      </c>
      <c r="AX47" s="17">
        <v>10.68</v>
      </c>
      <c r="AY47" s="17">
        <v>8.08</v>
      </c>
      <c r="AZ47" s="17">
        <v>13.07</v>
      </c>
      <c r="BA47" s="17">
        <v>9.99</v>
      </c>
      <c r="BB47" s="17">
        <v>14.25</v>
      </c>
      <c r="BC47" s="17">
        <v>13.41</v>
      </c>
      <c r="BD47" s="17">
        <v>10.4</v>
      </c>
      <c r="BE47" s="17">
        <v>13.5</v>
      </c>
      <c r="BF47" s="17">
        <v>10.130000000000001</v>
      </c>
      <c r="BG47" s="17">
        <v>14.63</v>
      </c>
      <c r="BH47" s="17">
        <v>14.71</v>
      </c>
      <c r="BI47" s="17">
        <v>10.56</v>
      </c>
      <c r="BJ47" s="17">
        <v>13.73</v>
      </c>
      <c r="BK47" s="17">
        <v>10.210000000000001</v>
      </c>
      <c r="BL47" s="17">
        <v>12.05</v>
      </c>
      <c r="BM47" s="17">
        <v>12.79</v>
      </c>
      <c r="BN47" s="17">
        <v>5.72</v>
      </c>
      <c r="BO47" s="17">
        <v>8.0299999999999994</v>
      </c>
      <c r="BP47" s="17">
        <v>10.39</v>
      </c>
      <c r="BQ47" s="17">
        <v>11.29</v>
      </c>
      <c r="BR47" s="17">
        <v>14.25</v>
      </c>
      <c r="BS47" s="17">
        <v>9.6</v>
      </c>
      <c r="BT47" s="17">
        <v>14.05</v>
      </c>
      <c r="BU47" s="17">
        <v>11.84</v>
      </c>
      <c r="BV47" s="17">
        <v>4.78</v>
      </c>
      <c r="BW47" s="17">
        <v>11.28</v>
      </c>
      <c r="BX47" s="17">
        <v>7.52</v>
      </c>
      <c r="BY47" s="17">
        <v>10</v>
      </c>
      <c r="BZ47" s="17">
        <v>9.85</v>
      </c>
      <c r="CA47" s="17">
        <v>7.58</v>
      </c>
      <c r="CB47" s="17">
        <v>12.22</v>
      </c>
      <c r="CC47" s="17">
        <v>8.3000000000000007</v>
      </c>
      <c r="CD47" s="17">
        <v>14.56</v>
      </c>
      <c r="CE47" s="17">
        <v>3.24</v>
      </c>
      <c r="CF47" s="17">
        <v>4.83</v>
      </c>
      <c r="CG47" s="17">
        <v>11.19</v>
      </c>
      <c r="CH47" s="17">
        <v>3.86</v>
      </c>
      <c r="CI47" s="17">
        <v>7.75</v>
      </c>
      <c r="CJ47" s="17">
        <v>4.03</v>
      </c>
      <c r="CK47" s="17">
        <v>4.58</v>
      </c>
      <c r="CL47" s="17">
        <v>9.31</v>
      </c>
      <c r="CM47" s="17">
        <v>4.55</v>
      </c>
      <c r="CN47" s="17">
        <v>6.47</v>
      </c>
      <c r="CO47" s="17">
        <v>6.44</v>
      </c>
      <c r="CP47" s="17">
        <v>3.43</v>
      </c>
      <c r="CQ47" s="17">
        <v>9.69</v>
      </c>
      <c r="CR47" s="17">
        <v>3.38</v>
      </c>
      <c r="CS47" s="17">
        <v>12.2</v>
      </c>
      <c r="CT47" s="17">
        <v>7.43</v>
      </c>
      <c r="CU47" s="17">
        <v>6.04</v>
      </c>
      <c r="CV47" s="17">
        <v>5.67</v>
      </c>
      <c r="CW47" s="17">
        <v>19.22</v>
      </c>
      <c r="CX47" s="17">
        <v>12.38</v>
      </c>
      <c r="CY47" s="17">
        <v>12.61</v>
      </c>
      <c r="CZ47" s="17">
        <v>11.72</v>
      </c>
      <c r="DA47" s="17">
        <v>19.88</v>
      </c>
      <c r="DB47" s="17">
        <v>22.35</v>
      </c>
      <c r="DC47" s="17">
        <v>25.73</v>
      </c>
      <c r="DD47" s="17">
        <v>29.76</v>
      </c>
      <c r="DE47" s="17">
        <v>24.64</v>
      </c>
      <c r="DF47" s="17">
        <v>30.94</v>
      </c>
      <c r="DG47" s="17">
        <v>24.76</v>
      </c>
    </row>
    <row r="48" spans="1:111" s="18" customFormat="1" ht="16" x14ac:dyDescent="0.2">
      <c r="A48" s="17" t="s">
        <v>184</v>
      </c>
      <c r="B48" s="17"/>
      <c r="C48" s="17"/>
      <c r="D48" s="17">
        <v>10.6</v>
      </c>
      <c r="E48" s="17">
        <v>19.329999999999998</v>
      </c>
      <c r="F48" s="17">
        <v>23.2</v>
      </c>
      <c r="G48" s="17">
        <v>17.54</v>
      </c>
      <c r="H48" s="17">
        <v>22.18</v>
      </c>
      <c r="I48" s="17">
        <v>18.579999999999998</v>
      </c>
      <c r="J48" s="17">
        <v>9.5</v>
      </c>
      <c r="K48" s="17">
        <v>42.85</v>
      </c>
      <c r="L48" s="17">
        <v>23.13</v>
      </c>
      <c r="M48" s="17">
        <v>13.5</v>
      </c>
      <c r="N48" s="17">
        <v>30.72</v>
      </c>
      <c r="O48" s="17">
        <v>29.26</v>
      </c>
      <c r="P48" s="17">
        <v>32.25</v>
      </c>
      <c r="Q48" s="17">
        <v>29</v>
      </c>
      <c r="R48" s="17">
        <v>29.99</v>
      </c>
      <c r="S48" s="17">
        <v>22.3</v>
      </c>
      <c r="T48" s="17">
        <v>23.3</v>
      </c>
      <c r="U48" s="17">
        <v>34.76</v>
      </c>
      <c r="V48" s="17">
        <v>44.45</v>
      </c>
      <c r="W48" s="17">
        <v>31.96</v>
      </c>
      <c r="X48" s="17">
        <v>30.79</v>
      </c>
      <c r="Y48" s="17">
        <v>39.82</v>
      </c>
      <c r="Z48" s="17">
        <v>26.19</v>
      </c>
      <c r="AA48" s="17">
        <v>21.1</v>
      </c>
      <c r="AB48" s="17">
        <v>33.380000000000003</v>
      </c>
      <c r="AC48" s="17">
        <v>15.39</v>
      </c>
      <c r="AD48" s="17">
        <v>32.840000000000003</v>
      </c>
      <c r="AE48" s="17">
        <v>29.45</v>
      </c>
      <c r="AF48" s="17">
        <v>17.82</v>
      </c>
      <c r="AG48" s="17">
        <v>37.340000000000003</v>
      </c>
      <c r="AH48" s="17">
        <v>45.87</v>
      </c>
      <c r="AI48" s="17">
        <v>37.020000000000003</v>
      </c>
      <c r="AJ48" s="17">
        <v>24.92</v>
      </c>
      <c r="AK48" s="17">
        <v>34.450000000000003</v>
      </c>
      <c r="AL48" s="17">
        <v>38.64</v>
      </c>
      <c r="AM48" s="17">
        <v>34.979999999999997</v>
      </c>
      <c r="AN48" s="17">
        <v>35.229999999999997</v>
      </c>
      <c r="AO48" s="17">
        <v>39.58</v>
      </c>
      <c r="AP48" s="17">
        <v>37.380000000000003</v>
      </c>
      <c r="AQ48" s="17">
        <v>42.52</v>
      </c>
      <c r="AR48" s="17">
        <v>28.06</v>
      </c>
      <c r="AS48" s="17">
        <v>36.22</v>
      </c>
      <c r="AT48" s="17">
        <v>41.13</v>
      </c>
      <c r="AU48" s="17">
        <v>23.9</v>
      </c>
      <c r="AV48" s="17">
        <v>20.04</v>
      </c>
      <c r="AW48" s="17">
        <v>28.31</v>
      </c>
      <c r="AX48" s="17">
        <v>20.93</v>
      </c>
      <c r="AY48" s="17">
        <v>15.28</v>
      </c>
      <c r="AZ48" s="17">
        <v>24.72</v>
      </c>
      <c r="BA48" s="17">
        <v>19.53</v>
      </c>
      <c r="BB48" s="17">
        <v>27.06</v>
      </c>
      <c r="BC48" s="17">
        <v>25.69</v>
      </c>
      <c r="BD48" s="17">
        <v>20.13</v>
      </c>
      <c r="BE48" s="17">
        <v>24.84</v>
      </c>
      <c r="BF48" s="17">
        <v>19.78</v>
      </c>
      <c r="BG48" s="17">
        <v>28.47</v>
      </c>
      <c r="BH48" s="17">
        <v>29.24</v>
      </c>
      <c r="BI48" s="17">
        <v>19.89</v>
      </c>
      <c r="BJ48" s="17">
        <v>26.88</v>
      </c>
      <c r="BK48" s="17">
        <v>19.89</v>
      </c>
      <c r="BL48" s="17">
        <v>23.83</v>
      </c>
      <c r="BM48" s="17">
        <v>24.82</v>
      </c>
      <c r="BN48" s="17">
        <v>11.15</v>
      </c>
      <c r="BO48" s="17">
        <v>16.43</v>
      </c>
      <c r="BP48" s="17">
        <v>20.69</v>
      </c>
      <c r="BQ48" s="17">
        <v>21.38</v>
      </c>
      <c r="BR48" s="17">
        <v>27.28</v>
      </c>
      <c r="BS48" s="17">
        <v>19.63</v>
      </c>
      <c r="BT48" s="17">
        <v>28.16</v>
      </c>
      <c r="BU48" s="17">
        <v>23.1</v>
      </c>
      <c r="BV48" s="17">
        <v>9.43</v>
      </c>
      <c r="BW48" s="17">
        <v>22.51</v>
      </c>
      <c r="BX48" s="17">
        <v>14.51</v>
      </c>
      <c r="BY48" s="17">
        <v>20.62</v>
      </c>
      <c r="BZ48" s="17">
        <v>20.64</v>
      </c>
      <c r="CA48" s="17">
        <v>15.26</v>
      </c>
      <c r="CB48" s="17">
        <v>20.97</v>
      </c>
      <c r="CC48" s="17">
        <v>16.16</v>
      </c>
      <c r="CD48" s="17">
        <v>28.04</v>
      </c>
      <c r="CE48" s="17">
        <v>5.67</v>
      </c>
      <c r="CF48" s="17">
        <v>8.64</v>
      </c>
      <c r="CG48" s="17">
        <v>20.84</v>
      </c>
      <c r="CH48" s="17">
        <v>7.14</v>
      </c>
      <c r="CI48" s="17">
        <v>14.26</v>
      </c>
      <c r="CJ48" s="17">
        <v>8.2200000000000006</v>
      </c>
      <c r="CK48" s="17">
        <v>8.4499999999999993</v>
      </c>
      <c r="CL48" s="17">
        <v>17.5</v>
      </c>
      <c r="CM48" s="17">
        <v>9.57</v>
      </c>
      <c r="CN48" s="17">
        <v>12.64</v>
      </c>
      <c r="CO48" s="17">
        <v>12.52</v>
      </c>
      <c r="CP48" s="17">
        <v>6.85</v>
      </c>
      <c r="CQ48" s="17">
        <v>19.14</v>
      </c>
      <c r="CR48" s="17">
        <v>6.56</v>
      </c>
      <c r="CS48" s="17">
        <v>23.64</v>
      </c>
      <c r="CT48" s="17">
        <v>8.51</v>
      </c>
      <c r="CU48" s="17">
        <v>7.5</v>
      </c>
      <c r="CV48" s="17">
        <v>8.0399999999999991</v>
      </c>
      <c r="CW48" s="17">
        <v>42.79</v>
      </c>
      <c r="CX48" s="17">
        <v>27.36</v>
      </c>
      <c r="CY48" s="17">
        <v>26.74</v>
      </c>
      <c r="CZ48" s="17">
        <v>25.4</v>
      </c>
      <c r="DA48" s="17">
        <v>36.08</v>
      </c>
      <c r="DB48" s="17">
        <v>39.44</v>
      </c>
      <c r="DC48" s="17">
        <v>52.73</v>
      </c>
      <c r="DD48" s="17">
        <v>63.26</v>
      </c>
      <c r="DE48" s="17">
        <v>52.28</v>
      </c>
      <c r="DF48" s="17">
        <v>66.3</v>
      </c>
      <c r="DG48" s="17">
        <v>52.45</v>
      </c>
    </row>
    <row r="49" spans="1:111" s="18" customFormat="1" ht="16" x14ac:dyDescent="0.2">
      <c r="A49" s="17" t="s">
        <v>160</v>
      </c>
      <c r="B49" s="17"/>
      <c r="C49" s="17"/>
      <c r="D49" s="17">
        <v>1.65</v>
      </c>
      <c r="E49" s="17">
        <v>2.85</v>
      </c>
      <c r="F49" s="17">
        <v>3.38</v>
      </c>
      <c r="G49" s="17">
        <v>2.59</v>
      </c>
      <c r="H49" s="17">
        <v>3.36</v>
      </c>
      <c r="I49" s="17">
        <v>2.83</v>
      </c>
      <c r="J49" s="17">
        <v>1.3</v>
      </c>
      <c r="K49" s="17">
        <v>5.4</v>
      </c>
      <c r="L49" s="17">
        <v>3.1</v>
      </c>
      <c r="M49" s="17">
        <v>2.33</v>
      </c>
      <c r="N49" s="17">
        <v>4.91</v>
      </c>
      <c r="O49" s="17">
        <v>3.92</v>
      </c>
      <c r="P49" s="17">
        <v>4.45</v>
      </c>
      <c r="Q49" s="17">
        <v>3.99</v>
      </c>
      <c r="R49" s="17">
        <v>4.07</v>
      </c>
      <c r="S49" s="17">
        <v>3.04</v>
      </c>
      <c r="T49" s="17">
        <v>3.15</v>
      </c>
      <c r="U49" s="17">
        <v>4.7</v>
      </c>
      <c r="V49" s="17">
        <v>5.64</v>
      </c>
      <c r="W49" s="17">
        <v>4.16</v>
      </c>
      <c r="X49" s="17">
        <v>3.98</v>
      </c>
      <c r="Y49" s="17">
        <v>4.74</v>
      </c>
      <c r="Z49" s="17">
        <v>3.32</v>
      </c>
      <c r="AA49" s="17">
        <v>2.68</v>
      </c>
      <c r="AB49" s="17">
        <v>3.92</v>
      </c>
      <c r="AC49" s="17">
        <v>2.06</v>
      </c>
      <c r="AD49" s="17">
        <v>4.0999999999999996</v>
      </c>
      <c r="AE49" s="17">
        <v>3.63</v>
      </c>
      <c r="AF49" s="17">
        <v>2.17</v>
      </c>
      <c r="AG49" s="17">
        <v>4.7</v>
      </c>
      <c r="AH49" s="17">
        <v>5.87</v>
      </c>
      <c r="AI49" s="17">
        <v>4.5599999999999996</v>
      </c>
      <c r="AJ49" s="17">
        <v>3.3</v>
      </c>
      <c r="AK49" s="17">
        <v>4.3</v>
      </c>
      <c r="AL49" s="17">
        <v>4.79</v>
      </c>
      <c r="AM49" s="17">
        <v>4.79</v>
      </c>
      <c r="AN49" s="17">
        <v>4.3899999999999997</v>
      </c>
      <c r="AO49" s="17">
        <v>4.7699999999999996</v>
      </c>
      <c r="AP49" s="17">
        <v>4.58</v>
      </c>
      <c r="AQ49" s="17">
        <v>5.43</v>
      </c>
      <c r="AR49" s="17">
        <v>3.53</v>
      </c>
      <c r="AS49" s="17">
        <v>4.75</v>
      </c>
      <c r="AT49" s="17">
        <v>5.19</v>
      </c>
      <c r="AU49" s="17">
        <v>3.07</v>
      </c>
      <c r="AV49" s="17">
        <v>2.71</v>
      </c>
      <c r="AW49" s="17">
        <v>3.54</v>
      </c>
      <c r="AX49" s="17">
        <v>2.57</v>
      </c>
      <c r="AY49" s="17">
        <v>1.9</v>
      </c>
      <c r="AZ49" s="17">
        <v>2.97</v>
      </c>
      <c r="BA49" s="17">
        <v>2.48</v>
      </c>
      <c r="BB49" s="17">
        <v>3.28</v>
      </c>
      <c r="BC49" s="17">
        <v>3.12</v>
      </c>
      <c r="BD49" s="17">
        <v>2.4700000000000002</v>
      </c>
      <c r="BE49" s="17">
        <v>2.91</v>
      </c>
      <c r="BF49" s="17">
        <v>2.5</v>
      </c>
      <c r="BG49" s="17">
        <v>3.43</v>
      </c>
      <c r="BH49" s="17">
        <v>3.65</v>
      </c>
      <c r="BI49" s="17">
        <v>2.4</v>
      </c>
      <c r="BJ49" s="17">
        <v>3.33</v>
      </c>
      <c r="BK49" s="17">
        <v>2.46</v>
      </c>
      <c r="BL49" s="17">
        <v>2.91</v>
      </c>
      <c r="BM49" s="17">
        <v>3.08</v>
      </c>
      <c r="BN49" s="17">
        <v>1.43</v>
      </c>
      <c r="BO49" s="17">
        <v>2.17</v>
      </c>
      <c r="BP49" s="17">
        <v>2.65</v>
      </c>
      <c r="BQ49" s="17">
        <v>2.67</v>
      </c>
      <c r="BR49" s="17">
        <v>3.31</v>
      </c>
      <c r="BS49" s="17">
        <v>2.5099999999999998</v>
      </c>
      <c r="BT49" s="17">
        <v>3.5</v>
      </c>
      <c r="BU49" s="17">
        <v>2.88</v>
      </c>
      <c r="BV49" s="17">
        <v>1.24</v>
      </c>
      <c r="BW49" s="17">
        <v>2.9</v>
      </c>
      <c r="BX49" s="17">
        <v>1.84</v>
      </c>
      <c r="BY49" s="17">
        <v>2.67</v>
      </c>
      <c r="BZ49" s="17">
        <v>2.73</v>
      </c>
      <c r="CA49" s="17">
        <v>1.96</v>
      </c>
      <c r="CB49" s="17">
        <v>2.37</v>
      </c>
      <c r="CC49" s="17">
        <v>2</v>
      </c>
      <c r="CD49" s="17">
        <v>3.32</v>
      </c>
      <c r="CE49" s="17">
        <v>0.68</v>
      </c>
      <c r="CF49" s="17">
        <v>1.03</v>
      </c>
      <c r="CG49" s="17">
        <v>2.52</v>
      </c>
      <c r="CH49" s="17">
        <v>0.85</v>
      </c>
      <c r="CI49" s="17">
        <v>1.73</v>
      </c>
      <c r="CJ49" s="17">
        <v>1.06</v>
      </c>
      <c r="CK49" s="17">
        <v>1.05</v>
      </c>
      <c r="CL49" s="17">
        <v>2.08</v>
      </c>
      <c r="CM49" s="17">
        <v>1.27</v>
      </c>
      <c r="CN49" s="17">
        <v>1.55</v>
      </c>
      <c r="CO49" s="17">
        <v>1.57</v>
      </c>
      <c r="CP49" s="17">
        <v>0.81</v>
      </c>
      <c r="CQ49" s="17">
        <v>2.4</v>
      </c>
      <c r="CR49" s="17">
        <v>0.79</v>
      </c>
      <c r="CS49" s="17">
        <v>2.86</v>
      </c>
      <c r="CT49" s="17">
        <v>0.71</v>
      </c>
      <c r="CU49" s="17">
        <v>0.72</v>
      </c>
      <c r="CV49" s="17">
        <v>0.82</v>
      </c>
      <c r="CW49" s="17">
        <v>6</v>
      </c>
      <c r="CX49" s="17">
        <v>3.83</v>
      </c>
      <c r="CY49" s="17">
        <v>3.71</v>
      </c>
      <c r="CZ49" s="17">
        <v>3.48</v>
      </c>
      <c r="DA49" s="17">
        <v>3.94</v>
      </c>
      <c r="DB49" s="17">
        <v>4.25</v>
      </c>
      <c r="DC49" s="17">
        <v>6.8</v>
      </c>
      <c r="DD49" s="17">
        <v>8.34</v>
      </c>
      <c r="DE49" s="17">
        <v>6.87</v>
      </c>
      <c r="DF49" s="17">
        <v>8.7799999999999994</v>
      </c>
      <c r="DG49" s="17">
        <v>6.97</v>
      </c>
    </row>
    <row r="50" spans="1:111" s="18" customFormat="1" ht="16" x14ac:dyDescent="0.2">
      <c r="A50" s="17" t="s">
        <v>205</v>
      </c>
      <c r="B50" s="17"/>
      <c r="C50" s="17"/>
      <c r="D50" s="17">
        <v>8.19</v>
      </c>
      <c r="E50" s="17">
        <v>13.91</v>
      </c>
      <c r="F50" s="17">
        <v>15.89</v>
      </c>
      <c r="G50" s="17">
        <v>12.29</v>
      </c>
      <c r="H50" s="17">
        <v>16.25</v>
      </c>
      <c r="I50" s="17">
        <v>13.78</v>
      </c>
      <c r="J50" s="17">
        <v>5.98</v>
      </c>
      <c r="K50" s="17">
        <v>21.95</v>
      </c>
      <c r="L50" s="17">
        <v>13</v>
      </c>
      <c r="M50" s="17">
        <v>12.12</v>
      </c>
      <c r="N50" s="17">
        <v>24.53</v>
      </c>
      <c r="O50" s="17">
        <v>17.420000000000002</v>
      </c>
      <c r="P50" s="17">
        <v>20.02</v>
      </c>
      <c r="Q50" s="17">
        <v>18.059999999999999</v>
      </c>
      <c r="R50" s="17">
        <v>17.670000000000002</v>
      </c>
      <c r="S50" s="17">
        <v>13.66</v>
      </c>
      <c r="T50" s="17">
        <v>14.09</v>
      </c>
      <c r="U50" s="17">
        <v>20.46</v>
      </c>
      <c r="V50" s="17">
        <v>23.7</v>
      </c>
      <c r="W50" s="17">
        <v>17.54</v>
      </c>
      <c r="X50" s="17">
        <v>16.600000000000001</v>
      </c>
      <c r="Y50" s="17">
        <v>18.64</v>
      </c>
      <c r="Z50" s="17">
        <v>14.01</v>
      </c>
      <c r="AA50" s="17">
        <v>11.06</v>
      </c>
      <c r="AB50" s="17">
        <v>15.37</v>
      </c>
      <c r="AC50" s="17">
        <v>8.56</v>
      </c>
      <c r="AD50" s="17">
        <v>16.670000000000002</v>
      </c>
      <c r="AE50" s="17">
        <v>14.81</v>
      </c>
      <c r="AF50" s="17">
        <v>8.86</v>
      </c>
      <c r="AG50" s="17">
        <v>19.3</v>
      </c>
      <c r="AH50" s="17">
        <v>23.5</v>
      </c>
      <c r="AI50" s="17">
        <v>18.43</v>
      </c>
      <c r="AJ50" s="17">
        <v>13.9</v>
      </c>
      <c r="AK50" s="17">
        <v>17.670000000000002</v>
      </c>
      <c r="AL50" s="17">
        <v>19.190000000000001</v>
      </c>
      <c r="AM50" s="17">
        <v>20.6</v>
      </c>
      <c r="AN50" s="17">
        <v>17.45</v>
      </c>
      <c r="AO50" s="17">
        <v>18.57</v>
      </c>
      <c r="AP50" s="17">
        <v>18.32</v>
      </c>
      <c r="AQ50" s="17">
        <v>22.57</v>
      </c>
      <c r="AR50" s="17">
        <v>14.15</v>
      </c>
      <c r="AS50" s="17">
        <v>20.32</v>
      </c>
      <c r="AT50" s="17">
        <v>21.31</v>
      </c>
      <c r="AU50" s="17">
        <v>12.65</v>
      </c>
      <c r="AV50" s="17">
        <v>11.8</v>
      </c>
      <c r="AW50" s="17">
        <v>14.53</v>
      </c>
      <c r="AX50" s="17">
        <v>10.33</v>
      </c>
      <c r="AY50" s="17">
        <v>7.76</v>
      </c>
      <c r="AZ50" s="17">
        <v>12.2</v>
      </c>
      <c r="BA50" s="17">
        <v>10.56</v>
      </c>
      <c r="BB50" s="17">
        <v>13.27</v>
      </c>
      <c r="BC50" s="17">
        <v>12.56</v>
      </c>
      <c r="BD50" s="17">
        <v>10.02</v>
      </c>
      <c r="BE50" s="17">
        <v>11.38</v>
      </c>
      <c r="BF50" s="17">
        <v>10.27</v>
      </c>
      <c r="BG50" s="17">
        <v>13.52</v>
      </c>
      <c r="BH50" s="17">
        <v>14.62</v>
      </c>
      <c r="BI50" s="17">
        <v>9.58</v>
      </c>
      <c r="BJ50" s="17">
        <v>13.52</v>
      </c>
      <c r="BK50" s="17">
        <v>9.83</v>
      </c>
      <c r="BL50" s="17">
        <v>11.7</v>
      </c>
      <c r="BM50" s="17">
        <v>12.53</v>
      </c>
      <c r="BN50" s="17">
        <v>6.13</v>
      </c>
      <c r="BO50" s="17">
        <v>9.44</v>
      </c>
      <c r="BP50" s="17">
        <v>11.22</v>
      </c>
      <c r="BQ50" s="17">
        <v>10.83</v>
      </c>
      <c r="BR50" s="17">
        <v>12.99</v>
      </c>
      <c r="BS50" s="17">
        <v>10.47</v>
      </c>
      <c r="BT50" s="17">
        <v>14.27</v>
      </c>
      <c r="BU50" s="17">
        <v>11.92</v>
      </c>
      <c r="BV50" s="17">
        <v>5.3</v>
      </c>
      <c r="BW50" s="17">
        <v>12.38</v>
      </c>
      <c r="BX50" s="17">
        <v>7.66</v>
      </c>
      <c r="BY50" s="17">
        <v>11.31</v>
      </c>
      <c r="BZ50" s="17">
        <v>11.72</v>
      </c>
      <c r="CA50" s="17">
        <v>8.5299999999999994</v>
      </c>
      <c r="CB50" s="17">
        <v>9.18</v>
      </c>
      <c r="CC50" s="17">
        <v>8.0500000000000007</v>
      </c>
      <c r="CD50" s="17">
        <v>13.16</v>
      </c>
      <c r="CE50" s="17">
        <v>2.78</v>
      </c>
      <c r="CF50" s="17">
        <v>4.26</v>
      </c>
      <c r="CG50" s="17">
        <v>10.4</v>
      </c>
      <c r="CH50" s="17">
        <v>3.48</v>
      </c>
      <c r="CI50" s="17">
        <v>7.04</v>
      </c>
      <c r="CJ50" s="17">
        <v>4.58</v>
      </c>
      <c r="CK50" s="17">
        <v>4.42</v>
      </c>
      <c r="CL50" s="17">
        <v>8.48</v>
      </c>
      <c r="CM50" s="17">
        <v>5.53</v>
      </c>
      <c r="CN50" s="17">
        <v>6.45</v>
      </c>
      <c r="CO50" s="17">
        <v>6.79</v>
      </c>
      <c r="CP50" s="17">
        <v>3.38</v>
      </c>
      <c r="CQ50" s="17">
        <v>10</v>
      </c>
      <c r="CR50" s="17">
        <v>3.13</v>
      </c>
      <c r="CS50" s="17">
        <v>11.14</v>
      </c>
      <c r="CT50" s="17">
        <v>2.2400000000000002</v>
      </c>
      <c r="CU50" s="17">
        <v>2.61</v>
      </c>
      <c r="CV50" s="17">
        <v>3</v>
      </c>
      <c r="CW50" s="17">
        <v>26.71</v>
      </c>
      <c r="CX50" s="17">
        <v>17.34</v>
      </c>
      <c r="CY50" s="17">
        <v>16.11</v>
      </c>
      <c r="CZ50" s="17">
        <v>14.99</v>
      </c>
      <c r="DA50" s="17">
        <v>13.58</v>
      </c>
      <c r="DB50" s="17">
        <v>14.61</v>
      </c>
      <c r="DC50" s="17">
        <v>27.77</v>
      </c>
      <c r="DD50" s="17">
        <v>34.35</v>
      </c>
      <c r="DE50" s="17">
        <v>27.85</v>
      </c>
      <c r="DF50" s="17">
        <v>36</v>
      </c>
      <c r="DG50" s="17">
        <v>28.53</v>
      </c>
    </row>
    <row r="51" spans="1:111" s="18" customFormat="1" ht="16" x14ac:dyDescent="0.2">
      <c r="A51" s="17" t="s">
        <v>190</v>
      </c>
      <c r="B51" s="17"/>
      <c r="C51" s="17"/>
      <c r="D51" s="17">
        <v>2.65</v>
      </c>
      <c r="E51" s="17">
        <v>4.25</v>
      </c>
      <c r="F51" s="17">
        <v>4.74</v>
      </c>
      <c r="G51" s="17">
        <v>3.68</v>
      </c>
      <c r="H51" s="17">
        <v>4.87</v>
      </c>
      <c r="I51" s="17">
        <v>4.22</v>
      </c>
      <c r="J51" s="17">
        <v>1.88</v>
      </c>
      <c r="K51" s="17">
        <v>5.16</v>
      </c>
      <c r="L51" s="17">
        <v>3.18</v>
      </c>
      <c r="M51" s="17">
        <v>3.57</v>
      </c>
      <c r="N51" s="17">
        <v>6.86</v>
      </c>
      <c r="O51" s="17">
        <v>4.46</v>
      </c>
      <c r="P51" s="17">
        <v>5.2</v>
      </c>
      <c r="Q51" s="17">
        <v>4.7699999999999996</v>
      </c>
      <c r="R51" s="17">
        <v>4.51</v>
      </c>
      <c r="S51" s="17">
        <v>3.46</v>
      </c>
      <c r="T51" s="17">
        <v>3.61</v>
      </c>
      <c r="U51" s="17">
        <v>5.08</v>
      </c>
      <c r="V51" s="17">
        <v>5.3</v>
      </c>
      <c r="W51" s="17">
        <v>4.0599999999999996</v>
      </c>
      <c r="X51" s="17">
        <v>3.94</v>
      </c>
      <c r="Y51" s="17">
        <v>4.26</v>
      </c>
      <c r="Z51" s="17">
        <v>3.32</v>
      </c>
      <c r="AA51" s="17">
        <v>2.62</v>
      </c>
      <c r="AB51" s="17">
        <v>3.22</v>
      </c>
      <c r="AC51" s="17">
        <v>1.97</v>
      </c>
      <c r="AD51" s="17">
        <v>3.73</v>
      </c>
      <c r="AE51" s="17">
        <v>3.37</v>
      </c>
      <c r="AF51" s="17">
        <v>1.99</v>
      </c>
      <c r="AG51" s="17">
        <v>4.37</v>
      </c>
      <c r="AH51" s="17">
        <v>5.24</v>
      </c>
      <c r="AI51" s="17">
        <v>4.1100000000000003</v>
      </c>
      <c r="AJ51" s="17">
        <v>3.41</v>
      </c>
      <c r="AK51" s="17">
        <v>4.03</v>
      </c>
      <c r="AL51" s="17">
        <v>4.32</v>
      </c>
      <c r="AM51" s="17">
        <v>4.97</v>
      </c>
      <c r="AN51" s="17">
        <v>3.94</v>
      </c>
      <c r="AO51" s="17">
        <v>4.05</v>
      </c>
      <c r="AP51" s="17">
        <v>4.0999999999999996</v>
      </c>
      <c r="AQ51" s="17">
        <v>5.0599999999999996</v>
      </c>
      <c r="AR51" s="17">
        <v>3.25</v>
      </c>
      <c r="AS51" s="17">
        <v>4.74</v>
      </c>
      <c r="AT51" s="17">
        <v>4.88</v>
      </c>
      <c r="AU51" s="17">
        <v>3.09</v>
      </c>
      <c r="AV51" s="17">
        <v>3.17</v>
      </c>
      <c r="AW51" s="17">
        <v>3.36</v>
      </c>
      <c r="AX51" s="17">
        <v>2.4</v>
      </c>
      <c r="AY51" s="17">
        <v>1.86</v>
      </c>
      <c r="AZ51" s="17">
        <v>2.79</v>
      </c>
      <c r="BA51" s="17">
        <v>2.56</v>
      </c>
      <c r="BB51" s="17">
        <v>2.98</v>
      </c>
      <c r="BC51" s="17">
        <v>2.89</v>
      </c>
      <c r="BD51" s="17">
        <v>2.34</v>
      </c>
      <c r="BE51" s="17">
        <v>2.63</v>
      </c>
      <c r="BF51" s="17">
        <v>2.4500000000000002</v>
      </c>
      <c r="BG51" s="17">
        <v>3.06</v>
      </c>
      <c r="BH51" s="17">
        <v>3.32</v>
      </c>
      <c r="BI51" s="17">
        <v>2.2000000000000002</v>
      </c>
      <c r="BJ51" s="17">
        <v>3.08</v>
      </c>
      <c r="BK51" s="17">
        <v>2.27</v>
      </c>
      <c r="BL51" s="17">
        <v>2.61</v>
      </c>
      <c r="BM51" s="17">
        <v>2.9</v>
      </c>
      <c r="BN51" s="17">
        <v>1.48</v>
      </c>
      <c r="BO51" s="17">
        <v>2.3199999999999998</v>
      </c>
      <c r="BP51" s="17">
        <v>2.59</v>
      </c>
      <c r="BQ51" s="17">
        <v>2.57</v>
      </c>
      <c r="BR51" s="17">
        <v>3.01</v>
      </c>
      <c r="BS51" s="17">
        <v>2.54</v>
      </c>
      <c r="BT51" s="17">
        <v>3.31</v>
      </c>
      <c r="BU51" s="17">
        <v>2.71</v>
      </c>
      <c r="BV51" s="17">
        <v>1.31</v>
      </c>
      <c r="BW51" s="17">
        <v>3.05</v>
      </c>
      <c r="BX51" s="17">
        <v>1.89</v>
      </c>
      <c r="BY51" s="17">
        <v>2.69</v>
      </c>
      <c r="BZ51" s="17">
        <v>2.91</v>
      </c>
      <c r="CA51" s="17">
        <v>2.19</v>
      </c>
      <c r="CB51" s="17">
        <v>1.95</v>
      </c>
      <c r="CC51" s="17">
        <v>1.82</v>
      </c>
      <c r="CD51" s="17">
        <v>2.89</v>
      </c>
      <c r="CE51" s="17">
        <v>0.7</v>
      </c>
      <c r="CF51" s="17">
        <v>1.04</v>
      </c>
      <c r="CG51" s="17">
        <v>2.48</v>
      </c>
      <c r="CH51" s="17">
        <v>0.81</v>
      </c>
      <c r="CI51" s="17">
        <v>1.6</v>
      </c>
      <c r="CJ51" s="17">
        <v>1.1399999999999999</v>
      </c>
      <c r="CK51" s="17">
        <v>1.1200000000000001</v>
      </c>
      <c r="CL51" s="17">
        <v>2.0299999999999998</v>
      </c>
      <c r="CM51" s="17">
        <v>1.43</v>
      </c>
      <c r="CN51" s="17">
        <v>1.51</v>
      </c>
      <c r="CO51" s="17">
        <v>1.6</v>
      </c>
      <c r="CP51" s="17">
        <v>0.7</v>
      </c>
      <c r="CQ51" s="17">
        <v>2.27</v>
      </c>
      <c r="CR51" s="17">
        <v>0.68</v>
      </c>
      <c r="CS51" s="17">
        <v>2.56</v>
      </c>
      <c r="CT51" s="17">
        <v>0.39</v>
      </c>
      <c r="CU51" s="17">
        <v>0.56000000000000005</v>
      </c>
      <c r="CV51" s="17">
        <v>0.63</v>
      </c>
      <c r="CW51" s="17">
        <v>6.81</v>
      </c>
      <c r="CX51" s="17">
        <v>4.42</v>
      </c>
      <c r="CY51" s="17">
        <v>3.84</v>
      </c>
      <c r="CZ51" s="17">
        <v>3.6</v>
      </c>
      <c r="DA51" s="17">
        <v>2.4</v>
      </c>
      <c r="DB51" s="17">
        <v>2.5499999999999998</v>
      </c>
      <c r="DC51" s="17">
        <v>6.13</v>
      </c>
      <c r="DD51" s="17">
        <v>7.8</v>
      </c>
      <c r="DE51" s="17">
        <v>6.11</v>
      </c>
      <c r="DF51" s="17">
        <v>8.02</v>
      </c>
      <c r="DG51" s="17">
        <v>6.52</v>
      </c>
    </row>
    <row r="52" spans="1:111" s="18" customFormat="1" ht="16" x14ac:dyDescent="0.2">
      <c r="A52" s="17" t="s">
        <v>206</v>
      </c>
      <c r="B52" s="17"/>
      <c r="C52" s="17"/>
      <c r="D52" s="17">
        <v>1.04</v>
      </c>
      <c r="E52" s="17">
        <v>1.59</v>
      </c>
      <c r="F52" s="17">
        <v>1.63</v>
      </c>
      <c r="G52" s="17">
        <v>1.31</v>
      </c>
      <c r="H52" s="17">
        <v>1.65</v>
      </c>
      <c r="I52" s="17">
        <v>1.51</v>
      </c>
      <c r="J52" s="17">
        <v>0.74</v>
      </c>
      <c r="K52" s="17">
        <v>1.32</v>
      </c>
      <c r="L52" s="17">
        <v>0.9</v>
      </c>
      <c r="M52" s="17">
        <v>1.1599999999999999</v>
      </c>
      <c r="N52" s="17">
        <v>2.0299999999999998</v>
      </c>
      <c r="O52" s="17">
        <v>1.23</v>
      </c>
      <c r="P52" s="17">
        <v>1.48</v>
      </c>
      <c r="Q52" s="17">
        <v>1.33</v>
      </c>
      <c r="R52" s="17">
        <v>1.44</v>
      </c>
      <c r="S52" s="17">
        <v>1.18</v>
      </c>
      <c r="T52" s="17">
        <v>1.34</v>
      </c>
      <c r="U52" s="17">
        <v>2.64</v>
      </c>
      <c r="V52" s="17">
        <v>2.0499999999999998</v>
      </c>
      <c r="W52" s="17">
        <v>1.34</v>
      </c>
      <c r="X52" s="17">
        <v>1.35</v>
      </c>
      <c r="Y52" s="17">
        <v>1.32</v>
      </c>
      <c r="Z52" s="17">
        <v>1.05</v>
      </c>
      <c r="AA52" s="17">
        <v>0.81</v>
      </c>
      <c r="AB52" s="17">
        <v>1.0900000000000001</v>
      </c>
      <c r="AC52" s="17">
        <v>0.64</v>
      </c>
      <c r="AD52" s="17">
        <v>1.17</v>
      </c>
      <c r="AE52" s="17">
        <v>1.05</v>
      </c>
      <c r="AF52" s="17">
        <v>0.81</v>
      </c>
      <c r="AG52" s="17">
        <v>1.28</v>
      </c>
      <c r="AH52" s="17">
        <v>1.66</v>
      </c>
      <c r="AI52" s="17">
        <v>1.3</v>
      </c>
      <c r="AJ52" s="17">
        <v>1.17</v>
      </c>
      <c r="AK52" s="17">
        <v>1.21</v>
      </c>
      <c r="AL52" s="17">
        <v>1.32</v>
      </c>
      <c r="AM52" s="17">
        <v>1.4</v>
      </c>
      <c r="AN52" s="17">
        <v>1.2</v>
      </c>
      <c r="AO52" s="17">
        <v>1.32</v>
      </c>
      <c r="AP52" s="17">
        <v>1.5</v>
      </c>
      <c r="AQ52" s="17">
        <v>1.44</v>
      </c>
      <c r="AR52" s="17">
        <v>0.98</v>
      </c>
      <c r="AS52" s="17">
        <v>1.61</v>
      </c>
      <c r="AT52" s="17">
        <v>1.71</v>
      </c>
      <c r="AU52" s="17">
        <v>1.06</v>
      </c>
      <c r="AV52" s="17">
        <v>0.83</v>
      </c>
      <c r="AW52" s="17">
        <v>1.01</v>
      </c>
      <c r="AX52" s="17">
        <v>0.74</v>
      </c>
      <c r="AY52" s="17">
        <v>0.65</v>
      </c>
      <c r="AZ52" s="17">
        <v>0.88</v>
      </c>
      <c r="BA52" s="17">
        <v>0.82</v>
      </c>
      <c r="BB52" s="17">
        <v>0.97</v>
      </c>
      <c r="BC52" s="17">
        <v>1</v>
      </c>
      <c r="BD52" s="17">
        <v>0.76</v>
      </c>
      <c r="BE52" s="17">
        <v>0.92</v>
      </c>
      <c r="BF52" s="17">
        <v>0.79</v>
      </c>
      <c r="BG52" s="17">
        <v>1.03</v>
      </c>
      <c r="BH52" s="17">
        <v>1.0900000000000001</v>
      </c>
      <c r="BI52" s="17">
        <v>0.77</v>
      </c>
      <c r="BJ52" s="17">
        <v>1.01</v>
      </c>
      <c r="BK52" s="17">
        <v>0.67</v>
      </c>
      <c r="BL52" s="17">
        <v>0.83</v>
      </c>
      <c r="BM52" s="17">
        <v>0.97</v>
      </c>
      <c r="BN52" s="17">
        <v>0.51</v>
      </c>
      <c r="BO52" s="17">
        <v>0.68</v>
      </c>
      <c r="BP52" s="17">
        <v>0.91</v>
      </c>
      <c r="BQ52" s="17">
        <v>0.78</v>
      </c>
      <c r="BR52" s="17">
        <v>0.99</v>
      </c>
      <c r="BS52" s="17">
        <v>0.84</v>
      </c>
      <c r="BT52" s="17">
        <v>1.1100000000000001</v>
      </c>
      <c r="BU52" s="17">
        <v>0.88</v>
      </c>
      <c r="BV52" s="17">
        <v>0.45</v>
      </c>
      <c r="BW52" s="17">
        <v>0.98</v>
      </c>
      <c r="BX52" s="17">
        <v>0.59</v>
      </c>
      <c r="BY52" s="17">
        <v>0.87</v>
      </c>
      <c r="BZ52" s="17">
        <v>0.83</v>
      </c>
      <c r="CA52" s="17">
        <v>0.75</v>
      </c>
      <c r="CB52" s="17">
        <v>0.69</v>
      </c>
      <c r="CC52" s="17">
        <v>0.6</v>
      </c>
      <c r="CD52" s="17">
        <v>0.88</v>
      </c>
      <c r="CE52" s="17">
        <v>0.23</v>
      </c>
      <c r="CF52" s="17">
        <v>0.36</v>
      </c>
      <c r="CG52" s="17">
        <v>0.77</v>
      </c>
      <c r="CH52" s="17">
        <v>0.31</v>
      </c>
      <c r="CI52" s="17">
        <v>0.5</v>
      </c>
      <c r="CJ52" s="17">
        <v>0.3</v>
      </c>
      <c r="CK52" s="17">
        <v>0.37</v>
      </c>
      <c r="CL52" s="17">
        <v>0.66</v>
      </c>
      <c r="CM52" s="17">
        <v>0.42</v>
      </c>
      <c r="CN52" s="17">
        <v>0.47</v>
      </c>
      <c r="CO52" s="17">
        <v>0.48</v>
      </c>
      <c r="CP52" s="17">
        <v>0.27</v>
      </c>
      <c r="CQ52" s="17">
        <v>0.67</v>
      </c>
      <c r="CR52" s="17">
        <v>0.23</v>
      </c>
      <c r="CS52" s="17">
        <v>0.79</v>
      </c>
      <c r="CT52" s="17">
        <v>0.17</v>
      </c>
      <c r="CU52" s="17">
        <v>0.22</v>
      </c>
      <c r="CV52" s="17">
        <v>0.26</v>
      </c>
      <c r="CW52" s="17">
        <v>2.04</v>
      </c>
      <c r="CX52" s="17">
        <v>1.54</v>
      </c>
      <c r="CY52" s="17">
        <v>1.44</v>
      </c>
      <c r="CZ52" s="17">
        <v>1.38</v>
      </c>
      <c r="DA52" s="17">
        <v>0.77</v>
      </c>
      <c r="DB52" s="17">
        <v>0.75</v>
      </c>
      <c r="DC52" s="17">
        <v>1.83</v>
      </c>
      <c r="DD52" s="17">
        <v>2.12</v>
      </c>
      <c r="DE52" s="17">
        <v>1.67</v>
      </c>
      <c r="DF52" s="17">
        <v>2.1800000000000002</v>
      </c>
      <c r="DG52" s="17">
        <v>1.84</v>
      </c>
    </row>
    <row r="53" spans="1:111" s="18" customFormat="1" ht="16" x14ac:dyDescent="0.2">
      <c r="A53" s="17" t="s">
        <v>207</v>
      </c>
      <c r="B53" s="17"/>
      <c r="C53" s="17"/>
      <c r="D53" s="17">
        <v>3.25</v>
      </c>
      <c r="E53" s="17">
        <v>5.04</v>
      </c>
      <c r="F53" s="17">
        <v>5.76</v>
      </c>
      <c r="G53" s="17">
        <v>4.3499999999999996</v>
      </c>
      <c r="H53" s="17">
        <v>6</v>
      </c>
      <c r="I53" s="17">
        <v>5.08</v>
      </c>
      <c r="J53" s="17">
        <v>2.4500000000000002</v>
      </c>
      <c r="K53" s="17">
        <v>5.05</v>
      </c>
      <c r="L53" s="17">
        <v>3.28</v>
      </c>
      <c r="M53" s="17">
        <v>3.48</v>
      </c>
      <c r="N53" s="17">
        <v>6.54</v>
      </c>
      <c r="O53" s="17">
        <v>4.6500000000000004</v>
      </c>
      <c r="P53" s="17">
        <v>5.44</v>
      </c>
      <c r="Q53" s="17">
        <v>4.95</v>
      </c>
      <c r="R53" s="17">
        <v>4.4400000000000004</v>
      </c>
      <c r="S53" s="17">
        <v>3.33</v>
      </c>
      <c r="T53" s="17">
        <v>3.78</v>
      </c>
      <c r="U53" s="17">
        <v>5.34</v>
      </c>
      <c r="V53" s="17">
        <v>5.14</v>
      </c>
      <c r="W53" s="17">
        <v>3.9</v>
      </c>
      <c r="X53" s="17">
        <v>3.8</v>
      </c>
      <c r="Y53" s="17">
        <v>4.12</v>
      </c>
      <c r="Z53" s="17">
        <v>3.3</v>
      </c>
      <c r="AA53" s="17">
        <v>2.41</v>
      </c>
      <c r="AB53" s="17">
        <v>2.87</v>
      </c>
      <c r="AC53" s="17">
        <v>1.74</v>
      </c>
      <c r="AD53" s="17">
        <v>3.4</v>
      </c>
      <c r="AE53" s="17">
        <v>3.35</v>
      </c>
      <c r="AF53" s="17">
        <v>2.02</v>
      </c>
      <c r="AG53" s="17">
        <v>4.7300000000000004</v>
      </c>
      <c r="AH53" s="17">
        <v>5.07</v>
      </c>
      <c r="AI53" s="17">
        <v>4.12</v>
      </c>
      <c r="AJ53" s="17">
        <v>3.67</v>
      </c>
      <c r="AK53" s="17">
        <v>4.1100000000000003</v>
      </c>
      <c r="AL53" s="17">
        <v>4.12</v>
      </c>
      <c r="AM53" s="17">
        <v>4.8600000000000003</v>
      </c>
      <c r="AN53" s="17">
        <v>3.97</v>
      </c>
      <c r="AO53" s="17">
        <v>3.96</v>
      </c>
      <c r="AP53" s="17">
        <v>4.07</v>
      </c>
      <c r="AQ53" s="17">
        <v>4.92</v>
      </c>
      <c r="AR53" s="17">
        <v>3.27</v>
      </c>
      <c r="AS53" s="17">
        <v>4.58</v>
      </c>
      <c r="AT53" s="17">
        <v>4.93</v>
      </c>
      <c r="AU53" s="17">
        <v>3.26</v>
      </c>
      <c r="AV53" s="17">
        <v>3.32</v>
      </c>
      <c r="AW53" s="17">
        <v>3.41</v>
      </c>
      <c r="AX53" s="17">
        <v>2.5499999999999998</v>
      </c>
      <c r="AY53" s="17">
        <v>1.93</v>
      </c>
      <c r="AZ53" s="17">
        <v>2.74</v>
      </c>
      <c r="BA53" s="17">
        <v>2.69</v>
      </c>
      <c r="BB53" s="17">
        <v>3.02</v>
      </c>
      <c r="BC53" s="17">
        <v>2.86</v>
      </c>
      <c r="BD53" s="17">
        <v>2.31</v>
      </c>
      <c r="BE53" s="17">
        <v>2.62</v>
      </c>
      <c r="BF53" s="17">
        <v>2.44</v>
      </c>
      <c r="BG53" s="17">
        <v>3.08</v>
      </c>
      <c r="BH53" s="17">
        <v>3.34</v>
      </c>
      <c r="BI53" s="17">
        <v>2.11</v>
      </c>
      <c r="BJ53" s="17">
        <v>3.1</v>
      </c>
      <c r="BK53" s="17">
        <v>2.2799999999999998</v>
      </c>
      <c r="BL53" s="17">
        <v>2.56</v>
      </c>
      <c r="BM53" s="17">
        <v>2.96</v>
      </c>
      <c r="BN53" s="17">
        <v>1.65</v>
      </c>
      <c r="BO53" s="17">
        <v>2.39</v>
      </c>
      <c r="BP53" s="17">
        <v>2.69</v>
      </c>
      <c r="BQ53" s="17">
        <v>2.65</v>
      </c>
      <c r="BR53" s="17">
        <v>2.91</v>
      </c>
      <c r="BS53" s="17">
        <v>2.5299999999999998</v>
      </c>
      <c r="BT53" s="17">
        <v>3.32</v>
      </c>
      <c r="BU53" s="17">
        <v>2.86</v>
      </c>
      <c r="BV53" s="17">
        <v>1.39</v>
      </c>
      <c r="BW53" s="17">
        <v>3.04</v>
      </c>
      <c r="BX53" s="17">
        <v>1.88</v>
      </c>
      <c r="BY53" s="17">
        <v>2.79</v>
      </c>
      <c r="BZ53" s="17">
        <v>2.9</v>
      </c>
      <c r="CA53" s="17">
        <v>2.34</v>
      </c>
      <c r="CB53" s="17">
        <v>2</v>
      </c>
      <c r="CC53" s="17">
        <v>1.83</v>
      </c>
      <c r="CD53" s="17">
        <v>2.7</v>
      </c>
      <c r="CE53" s="17">
        <v>0.76</v>
      </c>
      <c r="CF53" s="17">
        <v>1.1200000000000001</v>
      </c>
      <c r="CG53" s="17">
        <v>2.5</v>
      </c>
      <c r="CH53" s="17">
        <v>0.88</v>
      </c>
      <c r="CI53" s="17">
        <v>1.67</v>
      </c>
      <c r="CJ53" s="17">
        <v>1.27</v>
      </c>
      <c r="CK53" s="17">
        <v>1.29</v>
      </c>
      <c r="CL53" s="17">
        <v>2.08</v>
      </c>
      <c r="CM53" s="17">
        <v>1.52</v>
      </c>
      <c r="CN53" s="17">
        <v>1.52</v>
      </c>
      <c r="CO53" s="17">
        <v>1.65</v>
      </c>
      <c r="CP53" s="17">
        <v>0.64</v>
      </c>
      <c r="CQ53" s="17">
        <v>2.23</v>
      </c>
      <c r="CR53" s="17">
        <v>0.68</v>
      </c>
      <c r="CS53" s="17">
        <v>2.65</v>
      </c>
      <c r="CT53" s="17">
        <v>0.4</v>
      </c>
      <c r="CU53" s="17">
        <v>0.6</v>
      </c>
      <c r="CV53" s="17">
        <v>0.63</v>
      </c>
      <c r="CW53" s="17">
        <v>6.92</v>
      </c>
      <c r="CX53" s="17">
        <v>4.74</v>
      </c>
      <c r="CY53" s="17">
        <v>3.83</v>
      </c>
      <c r="CZ53" s="17">
        <v>3.32</v>
      </c>
      <c r="DA53" s="17">
        <v>1.98</v>
      </c>
      <c r="DB53" s="17">
        <v>2.08</v>
      </c>
      <c r="DC53" s="17">
        <v>5.55</v>
      </c>
      <c r="DD53" s="17">
        <v>7.19</v>
      </c>
      <c r="DE53" s="17">
        <v>5.57</v>
      </c>
      <c r="DF53" s="17">
        <v>7.43</v>
      </c>
      <c r="DG53" s="17">
        <v>6.14</v>
      </c>
    </row>
    <row r="54" spans="1:111" s="18" customFormat="1" ht="16" x14ac:dyDescent="0.2">
      <c r="A54" s="17" t="s">
        <v>208</v>
      </c>
      <c r="B54" s="17"/>
      <c r="C54" s="17"/>
      <c r="D54" s="17">
        <v>0.57999999999999996</v>
      </c>
      <c r="E54" s="17">
        <v>0.89</v>
      </c>
      <c r="F54" s="17">
        <v>1.01</v>
      </c>
      <c r="G54" s="17">
        <v>0.75</v>
      </c>
      <c r="H54" s="17">
        <v>1.05</v>
      </c>
      <c r="I54" s="17">
        <v>0.9</v>
      </c>
      <c r="J54" s="17">
        <v>0.46</v>
      </c>
      <c r="K54" s="17">
        <v>0.79</v>
      </c>
      <c r="L54" s="17">
        <v>0.56000000000000005</v>
      </c>
      <c r="M54" s="17">
        <v>0.5</v>
      </c>
      <c r="N54" s="17">
        <v>0.93</v>
      </c>
      <c r="O54" s="17">
        <v>0.77</v>
      </c>
      <c r="P54" s="17">
        <v>0.87</v>
      </c>
      <c r="Q54" s="17">
        <v>0.8</v>
      </c>
      <c r="R54" s="17">
        <v>0.68</v>
      </c>
      <c r="S54" s="17">
        <v>0.5</v>
      </c>
      <c r="T54" s="17">
        <v>0.61</v>
      </c>
      <c r="U54" s="17">
        <v>0.87</v>
      </c>
      <c r="V54" s="17">
        <v>0.8</v>
      </c>
      <c r="W54" s="17">
        <v>0.59</v>
      </c>
      <c r="X54" s="17">
        <v>0.59</v>
      </c>
      <c r="Y54" s="17">
        <v>0.67</v>
      </c>
      <c r="Z54" s="17">
        <v>0.52</v>
      </c>
      <c r="AA54" s="17">
        <v>0.38</v>
      </c>
      <c r="AB54" s="17">
        <v>0.45</v>
      </c>
      <c r="AC54" s="17">
        <v>0.27</v>
      </c>
      <c r="AD54" s="17">
        <v>0.54</v>
      </c>
      <c r="AE54" s="17">
        <v>0.56999999999999995</v>
      </c>
      <c r="AF54" s="17">
        <v>0.33</v>
      </c>
      <c r="AG54" s="17">
        <v>0.79</v>
      </c>
      <c r="AH54" s="17">
        <v>0.8</v>
      </c>
      <c r="AI54" s="17">
        <v>0.68</v>
      </c>
      <c r="AJ54" s="17">
        <v>0.62</v>
      </c>
      <c r="AK54" s="17">
        <v>0.66</v>
      </c>
      <c r="AL54" s="17">
        <v>0.68</v>
      </c>
      <c r="AM54" s="17">
        <v>0.78</v>
      </c>
      <c r="AN54" s="17">
        <v>0.65</v>
      </c>
      <c r="AO54" s="17">
        <v>0.67</v>
      </c>
      <c r="AP54" s="17">
        <v>0.67</v>
      </c>
      <c r="AQ54" s="17">
        <v>0.8</v>
      </c>
      <c r="AR54" s="17">
        <v>0.54</v>
      </c>
      <c r="AS54" s="17">
        <v>0.72</v>
      </c>
      <c r="AT54" s="17">
        <v>0.82</v>
      </c>
      <c r="AU54" s="17">
        <v>0.55000000000000004</v>
      </c>
      <c r="AV54" s="17">
        <v>0.55000000000000004</v>
      </c>
      <c r="AW54" s="17">
        <v>0.56999999999999995</v>
      </c>
      <c r="AX54" s="17">
        <v>0.42</v>
      </c>
      <c r="AY54" s="17">
        <v>0.32</v>
      </c>
      <c r="AZ54" s="17">
        <v>0.44</v>
      </c>
      <c r="BA54" s="17">
        <v>0.43</v>
      </c>
      <c r="BB54" s="17">
        <v>0.5</v>
      </c>
      <c r="BC54" s="17">
        <v>0.49</v>
      </c>
      <c r="BD54" s="17">
        <v>0.38</v>
      </c>
      <c r="BE54" s="17">
        <v>0.43</v>
      </c>
      <c r="BF54" s="17">
        <v>0.41</v>
      </c>
      <c r="BG54" s="17">
        <v>0.51</v>
      </c>
      <c r="BH54" s="17">
        <v>0.56000000000000005</v>
      </c>
      <c r="BI54" s="17">
        <v>0.35</v>
      </c>
      <c r="BJ54" s="17">
        <v>0.51</v>
      </c>
      <c r="BK54" s="17">
        <v>0.38</v>
      </c>
      <c r="BL54" s="17">
        <v>0.42</v>
      </c>
      <c r="BM54" s="17">
        <v>0.47</v>
      </c>
      <c r="BN54" s="17">
        <v>0.28000000000000003</v>
      </c>
      <c r="BO54" s="17">
        <v>0.39</v>
      </c>
      <c r="BP54" s="17">
        <v>0.44</v>
      </c>
      <c r="BQ54" s="17">
        <v>0.44</v>
      </c>
      <c r="BR54" s="17">
        <v>0.48</v>
      </c>
      <c r="BS54" s="17">
        <v>0.43</v>
      </c>
      <c r="BT54" s="17">
        <v>0.55000000000000004</v>
      </c>
      <c r="BU54" s="17">
        <v>0.48</v>
      </c>
      <c r="BV54" s="17">
        <v>0.25</v>
      </c>
      <c r="BW54" s="17">
        <v>0.48</v>
      </c>
      <c r="BX54" s="17">
        <v>0.28999999999999998</v>
      </c>
      <c r="BY54" s="17">
        <v>0.45</v>
      </c>
      <c r="BZ54" s="17">
        <v>0.47</v>
      </c>
      <c r="CA54" s="17">
        <v>0.41</v>
      </c>
      <c r="CB54" s="17">
        <v>0.33</v>
      </c>
      <c r="CC54" s="17">
        <v>0.3</v>
      </c>
      <c r="CD54" s="17">
        <v>0.44</v>
      </c>
      <c r="CE54" s="17">
        <v>0.13</v>
      </c>
      <c r="CF54" s="17">
        <v>0.19</v>
      </c>
      <c r="CG54" s="17">
        <v>0.41</v>
      </c>
      <c r="CH54" s="17">
        <v>0.15</v>
      </c>
      <c r="CI54" s="17">
        <v>0.28000000000000003</v>
      </c>
      <c r="CJ54" s="17">
        <v>0.21</v>
      </c>
      <c r="CK54" s="17">
        <v>0.22</v>
      </c>
      <c r="CL54" s="17">
        <v>0.35</v>
      </c>
      <c r="CM54" s="17">
        <v>0.26</v>
      </c>
      <c r="CN54" s="17">
        <v>0.25</v>
      </c>
      <c r="CO54" s="17">
        <v>0.27</v>
      </c>
      <c r="CP54" s="17">
        <v>0.1</v>
      </c>
      <c r="CQ54" s="17">
        <v>0.36</v>
      </c>
      <c r="CR54" s="17">
        <v>0.11</v>
      </c>
      <c r="CS54" s="17">
        <v>0.46</v>
      </c>
      <c r="CT54" s="17">
        <v>7.0000000000000007E-2</v>
      </c>
      <c r="CU54" s="17">
        <v>0.1</v>
      </c>
      <c r="CV54" s="17">
        <v>0.11</v>
      </c>
      <c r="CW54" s="17">
        <v>1.1100000000000001</v>
      </c>
      <c r="CX54" s="17">
        <v>0.79</v>
      </c>
      <c r="CY54" s="17">
        <v>0.6</v>
      </c>
      <c r="CZ54" s="17">
        <v>0.53</v>
      </c>
      <c r="DA54" s="17">
        <v>0.32</v>
      </c>
      <c r="DB54" s="17">
        <v>0.33</v>
      </c>
      <c r="DC54" s="17">
        <v>0.92</v>
      </c>
      <c r="DD54" s="17">
        <v>1.18</v>
      </c>
      <c r="DE54" s="17">
        <v>0.92</v>
      </c>
      <c r="DF54" s="17">
        <v>1.22</v>
      </c>
      <c r="DG54" s="17">
        <v>1.02</v>
      </c>
    </row>
    <row r="55" spans="1:111" s="18" customFormat="1" ht="16" x14ac:dyDescent="0.2">
      <c r="A55" s="17" t="s">
        <v>209</v>
      </c>
      <c r="B55" s="17"/>
      <c r="C55" s="17"/>
      <c r="D55" s="17">
        <v>3.68</v>
      </c>
      <c r="E55" s="17">
        <v>5.66</v>
      </c>
      <c r="F55" s="17">
        <v>6.14</v>
      </c>
      <c r="G55" s="17">
        <v>4.8</v>
      </c>
      <c r="H55" s="17">
        <v>6.83</v>
      </c>
      <c r="I55" s="17">
        <v>5.73</v>
      </c>
      <c r="J55" s="17">
        <v>3.04</v>
      </c>
      <c r="K55" s="17">
        <v>4.91</v>
      </c>
      <c r="L55" s="17">
        <v>3.44</v>
      </c>
      <c r="M55" s="17">
        <v>2.64</v>
      </c>
      <c r="N55" s="17">
        <v>5</v>
      </c>
      <c r="O55" s="17">
        <v>4.79</v>
      </c>
      <c r="P55" s="17">
        <v>5.12</v>
      </c>
      <c r="Q55" s="17">
        <v>4.8099999999999996</v>
      </c>
      <c r="R55" s="17">
        <v>3.98</v>
      </c>
      <c r="S55" s="17">
        <v>2.86</v>
      </c>
      <c r="T55" s="17">
        <v>3.75</v>
      </c>
      <c r="U55" s="17">
        <v>5.16</v>
      </c>
      <c r="V55" s="17">
        <v>4.7</v>
      </c>
      <c r="W55" s="17">
        <v>3.43</v>
      </c>
      <c r="X55" s="17">
        <v>3.47</v>
      </c>
      <c r="Y55" s="17">
        <v>4.07</v>
      </c>
      <c r="Z55" s="17">
        <v>3.1</v>
      </c>
      <c r="AA55" s="17">
        <v>2.3199999999999998</v>
      </c>
      <c r="AB55" s="17">
        <v>2.5499999999999998</v>
      </c>
      <c r="AC55" s="17">
        <v>1.57</v>
      </c>
      <c r="AD55" s="17">
        <v>3.05</v>
      </c>
      <c r="AE55" s="17">
        <v>3.48</v>
      </c>
      <c r="AF55" s="17">
        <v>2</v>
      </c>
      <c r="AG55" s="17">
        <v>4.8899999999999997</v>
      </c>
      <c r="AH55" s="17">
        <v>4.7699999999999996</v>
      </c>
      <c r="AI55" s="17">
        <v>4.22</v>
      </c>
      <c r="AJ55" s="17">
        <v>4.01</v>
      </c>
      <c r="AK55" s="17">
        <v>4.05</v>
      </c>
      <c r="AL55" s="17">
        <v>4.28</v>
      </c>
      <c r="AM55" s="17">
        <v>4.74</v>
      </c>
      <c r="AN55" s="17">
        <v>3.97</v>
      </c>
      <c r="AO55" s="17">
        <v>4.3099999999999996</v>
      </c>
      <c r="AP55" s="17">
        <v>4.22</v>
      </c>
      <c r="AQ55" s="17">
        <v>4.78</v>
      </c>
      <c r="AR55" s="17">
        <v>3.4</v>
      </c>
      <c r="AS55" s="17">
        <v>4.37</v>
      </c>
      <c r="AT55" s="17">
        <v>5.12</v>
      </c>
      <c r="AU55" s="17">
        <v>3.48</v>
      </c>
      <c r="AV55" s="17">
        <v>3.49</v>
      </c>
      <c r="AW55" s="17">
        <v>3.65</v>
      </c>
      <c r="AX55" s="17">
        <v>2.73</v>
      </c>
      <c r="AY55" s="17">
        <v>1.97</v>
      </c>
      <c r="AZ55" s="17">
        <v>2.7</v>
      </c>
      <c r="BA55" s="17">
        <v>2.68</v>
      </c>
      <c r="BB55" s="17">
        <v>3.09</v>
      </c>
      <c r="BC55" s="17">
        <v>3.02</v>
      </c>
      <c r="BD55" s="17">
        <v>2.4300000000000002</v>
      </c>
      <c r="BE55" s="17">
        <v>2.72</v>
      </c>
      <c r="BF55" s="17">
        <v>2.48</v>
      </c>
      <c r="BG55" s="17">
        <v>3.14</v>
      </c>
      <c r="BH55" s="17">
        <v>3.48</v>
      </c>
      <c r="BI55" s="17">
        <v>2.12</v>
      </c>
      <c r="BJ55" s="17">
        <v>3.23</v>
      </c>
      <c r="BK55" s="17">
        <v>2.33</v>
      </c>
      <c r="BL55" s="17">
        <v>2.57</v>
      </c>
      <c r="BM55" s="17">
        <v>3.05</v>
      </c>
      <c r="BN55" s="17">
        <v>1.67</v>
      </c>
      <c r="BO55" s="17">
        <v>2.41</v>
      </c>
      <c r="BP55" s="17">
        <v>2.67</v>
      </c>
      <c r="BQ55" s="17">
        <v>2.8</v>
      </c>
      <c r="BR55" s="17">
        <v>3.01</v>
      </c>
      <c r="BS55" s="17">
        <v>2.72</v>
      </c>
      <c r="BT55" s="17">
        <v>3.31</v>
      </c>
      <c r="BU55" s="17">
        <v>2.96</v>
      </c>
      <c r="BV55" s="17">
        <v>1.76</v>
      </c>
      <c r="BW55" s="17">
        <v>2.84</v>
      </c>
      <c r="BX55" s="17">
        <v>1.72</v>
      </c>
      <c r="BY55" s="17">
        <v>2.85</v>
      </c>
      <c r="BZ55" s="17">
        <v>2.92</v>
      </c>
      <c r="CA55" s="17">
        <v>2.56</v>
      </c>
      <c r="CB55" s="17">
        <v>2.1</v>
      </c>
      <c r="CC55" s="17">
        <v>1.87</v>
      </c>
      <c r="CD55" s="17">
        <v>2.73</v>
      </c>
      <c r="CE55" s="17">
        <v>0.79</v>
      </c>
      <c r="CF55" s="17">
        <v>1.1499999999999999</v>
      </c>
      <c r="CG55" s="17">
        <v>2.62</v>
      </c>
      <c r="CH55" s="17">
        <v>0.95</v>
      </c>
      <c r="CI55" s="17">
        <v>1.78</v>
      </c>
      <c r="CJ55" s="17">
        <v>1.29</v>
      </c>
      <c r="CK55" s="17">
        <v>1.42</v>
      </c>
      <c r="CL55" s="17">
        <v>2.2200000000000002</v>
      </c>
      <c r="CM55" s="17">
        <v>1.66</v>
      </c>
      <c r="CN55" s="17">
        <v>1.54</v>
      </c>
      <c r="CO55" s="17">
        <v>1.63</v>
      </c>
      <c r="CP55" s="17">
        <v>0.56000000000000005</v>
      </c>
      <c r="CQ55" s="17">
        <v>2.1800000000000002</v>
      </c>
      <c r="CR55" s="17">
        <v>0.75</v>
      </c>
      <c r="CS55" s="17">
        <v>2.92</v>
      </c>
      <c r="CT55" s="17">
        <v>0.46</v>
      </c>
      <c r="CU55" s="17">
        <v>0.65</v>
      </c>
      <c r="CV55" s="17">
        <v>0.68</v>
      </c>
      <c r="CW55" s="17">
        <v>6.63</v>
      </c>
      <c r="CX55" s="17">
        <v>4.87</v>
      </c>
      <c r="CY55" s="17">
        <v>3.63</v>
      </c>
      <c r="CZ55" s="17">
        <v>3.09</v>
      </c>
      <c r="DA55" s="17">
        <v>1.91</v>
      </c>
      <c r="DB55" s="17">
        <v>2</v>
      </c>
      <c r="DC55" s="17">
        <v>5.6</v>
      </c>
      <c r="DD55" s="17">
        <v>7.19</v>
      </c>
      <c r="DE55" s="17">
        <v>5.71</v>
      </c>
      <c r="DF55" s="17">
        <v>7.43</v>
      </c>
      <c r="DG55" s="17">
        <v>6.3</v>
      </c>
    </row>
    <row r="56" spans="1:111" s="18" customFormat="1" ht="16" x14ac:dyDescent="0.2">
      <c r="A56" s="17" t="s">
        <v>168</v>
      </c>
      <c r="B56" s="17"/>
      <c r="C56" s="17"/>
      <c r="D56" s="17">
        <v>0.75</v>
      </c>
      <c r="E56" s="17">
        <v>1.1499999999999999</v>
      </c>
      <c r="F56" s="17">
        <v>1.28</v>
      </c>
      <c r="G56" s="17">
        <v>0.95</v>
      </c>
      <c r="H56" s="17">
        <v>1.38</v>
      </c>
      <c r="I56" s="17">
        <v>1.1599999999999999</v>
      </c>
      <c r="J56" s="17">
        <v>0.66</v>
      </c>
      <c r="K56" s="17">
        <v>0.98</v>
      </c>
      <c r="L56" s="17">
        <v>0.71</v>
      </c>
      <c r="M56" s="17">
        <v>0.47</v>
      </c>
      <c r="N56" s="17">
        <v>0.92</v>
      </c>
      <c r="O56" s="17">
        <v>0.98</v>
      </c>
      <c r="P56" s="17">
        <v>1.03</v>
      </c>
      <c r="Q56" s="17">
        <v>0.98</v>
      </c>
      <c r="R56" s="17">
        <v>0.78</v>
      </c>
      <c r="S56" s="17">
        <v>0.56999999999999995</v>
      </c>
      <c r="T56" s="17">
        <v>0.78</v>
      </c>
      <c r="U56" s="17">
        <v>1.02</v>
      </c>
      <c r="V56" s="17">
        <v>0.93</v>
      </c>
      <c r="W56" s="17">
        <v>0.67</v>
      </c>
      <c r="X56" s="17">
        <v>0.69</v>
      </c>
      <c r="Y56" s="17">
        <v>0.83</v>
      </c>
      <c r="Z56" s="17">
        <v>0.63</v>
      </c>
      <c r="AA56" s="17">
        <v>0.49</v>
      </c>
      <c r="AB56" s="17">
        <v>0.49</v>
      </c>
      <c r="AC56" s="17">
        <v>0.31</v>
      </c>
      <c r="AD56" s="17">
        <v>0.6</v>
      </c>
      <c r="AE56" s="17">
        <v>0.73</v>
      </c>
      <c r="AF56" s="17">
        <v>0.41</v>
      </c>
      <c r="AG56" s="17">
        <v>1.03</v>
      </c>
      <c r="AH56" s="17">
        <v>0.96</v>
      </c>
      <c r="AI56" s="17">
        <v>0.87</v>
      </c>
      <c r="AJ56" s="17">
        <v>0.84</v>
      </c>
      <c r="AK56" s="17">
        <v>0.84</v>
      </c>
      <c r="AL56" s="17">
        <v>0.91</v>
      </c>
      <c r="AM56" s="17">
        <v>0.96</v>
      </c>
      <c r="AN56" s="17">
        <v>0.82</v>
      </c>
      <c r="AO56" s="17">
        <v>0.91</v>
      </c>
      <c r="AP56" s="17">
        <v>0.88</v>
      </c>
      <c r="AQ56" s="17">
        <v>0.97</v>
      </c>
      <c r="AR56" s="17">
        <v>0.72</v>
      </c>
      <c r="AS56" s="17">
        <v>0.88</v>
      </c>
      <c r="AT56" s="17">
        <v>1.05</v>
      </c>
      <c r="AU56" s="17">
        <v>0.71</v>
      </c>
      <c r="AV56" s="17">
        <v>0.71</v>
      </c>
      <c r="AW56" s="17">
        <v>0.75</v>
      </c>
      <c r="AX56" s="17">
        <v>0.56999999999999995</v>
      </c>
      <c r="AY56" s="17">
        <v>0.42</v>
      </c>
      <c r="AZ56" s="17">
        <v>0.56999999999999995</v>
      </c>
      <c r="BA56" s="17">
        <v>0.54</v>
      </c>
      <c r="BB56" s="17">
        <v>0.65</v>
      </c>
      <c r="BC56" s="17">
        <v>0.62</v>
      </c>
      <c r="BD56" s="17">
        <v>0.5</v>
      </c>
      <c r="BE56" s="17">
        <v>0.56000000000000005</v>
      </c>
      <c r="BF56" s="17">
        <v>0.52</v>
      </c>
      <c r="BG56" s="17">
        <v>0.65</v>
      </c>
      <c r="BH56" s="17">
        <v>0.72</v>
      </c>
      <c r="BI56" s="17">
        <v>0.44</v>
      </c>
      <c r="BJ56" s="17">
        <v>0.68</v>
      </c>
      <c r="BK56" s="17">
        <v>0.48</v>
      </c>
      <c r="BL56" s="17">
        <v>0.53</v>
      </c>
      <c r="BM56" s="17">
        <v>0.63</v>
      </c>
      <c r="BN56" s="17">
        <v>0.34</v>
      </c>
      <c r="BO56" s="17">
        <v>0.49</v>
      </c>
      <c r="BP56" s="17">
        <v>0.54</v>
      </c>
      <c r="BQ56" s="17">
        <v>0.57999999999999996</v>
      </c>
      <c r="BR56" s="17">
        <v>0.62</v>
      </c>
      <c r="BS56" s="17">
        <v>0.56000000000000005</v>
      </c>
      <c r="BT56" s="17">
        <v>0.7</v>
      </c>
      <c r="BU56" s="17">
        <v>0.62</v>
      </c>
      <c r="BV56" s="17">
        <v>0.39</v>
      </c>
      <c r="BW56" s="17">
        <v>0.57999999999999996</v>
      </c>
      <c r="BX56" s="17">
        <v>0.36</v>
      </c>
      <c r="BY56" s="17">
        <v>0.57999999999999996</v>
      </c>
      <c r="BZ56" s="17">
        <v>0.59</v>
      </c>
      <c r="CA56" s="17">
        <v>0.53</v>
      </c>
      <c r="CB56" s="17">
        <v>0.44</v>
      </c>
      <c r="CC56" s="17">
        <v>0.38</v>
      </c>
      <c r="CD56" s="17">
        <v>0.55000000000000004</v>
      </c>
      <c r="CE56" s="17">
        <v>0.17</v>
      </c>
      <c r="CF56" s="17">
        <v>0.25</v>
      </c>
      <c r="CG56" s="17">
        <v>0.54</v>
      </c>
      <c r="CH56" s="17">
        <v>0.2</v>
      </c>
      <c r="CI56" s="17">
        <v>0.38</v>
      </c>
      <c r="CJ56" s="17">
        <v>0.27</v>
      </c>
      <c r="CK56" s="17">
        <v>0.3</v>
      </c>
      <c r="CL56" s="17">
        <v>0.46</v>
      </c>
      <c r="CM56" s="17">
        <v>0.36</v>
      </c>
      <c r="CN56" s="17">
        <v>0.32</v>
      </c>
      <c r="CO56" s="17">
        <v>0.33</v>
      </c>
      <c r="CP56" s="17">
        <v>0.11</v>
      </c>
      <c r="CQ56" s="17">
        <v>0.46</v>
      </c>
      <c r="CR56" s="17">
        <v>0.16</v>
      </c>
      <c r="CS56" s="17">
        <v>0.62</v>
      </c>
      <c r="CT56" s="17">
        <v>0.1</v>
      </c>
      <c r="CU56" s="17">
        <v>0.15</v>
      </c>
      <c r="CV56" s="17">
        <v>0.15</v>
      </c>
      <c r="CW56" s="17">
        <v>1.33</v>
      </c>
      <c r="CX56" s="17">
        <v>1</v>
      </c>
      <c r="CY56" s="17">
        <v>0.72</v>
      </c>
      <c r="CZ56" s="17">
        <v>0.64</v>
      </c>
      <c r="DA56" s="17">
        <v>0.4</v>
      </c>
      <c r="DB56" s="17">
        <v>0.4</v>
      </c>
      <c r="DC56" s="17">
        <v>1.18</v>
      </c>
      <c r="DD56" s="17">
        <v>1.49</v>
      </c>
      <c r="DE56" s="17">
        <v>1.19</v>
      </c>
      <c r="DF56" s="17">
        <v>1.55</v>
      </c>
      <c r="DG56" s="17">
        <v>1.32</v>
      </c>
    </row>
    <row r="57" spans="1:111" s="18" customFormat="1" ht="16" x14ac:dyDescent="0.2">
      <c r="A57" s="17" t="s">
        <v>210</v>
      </c>
      <c r="B57" s="17"/>
      <c r="C57" s="17"/>
      <c r="D57" s="17">
        <v>2.0099999999999998</v>
      </c>
      <c r="E57" s="17">
        <v>3.07</v>
      </c>
      <c r="F57" s="17">
        <v>3.43</v>
      </c>
      <c r="G57" s="17">
        <v>2.5299999999999998</v>
      </c>
      <c r="H57" s="17">
        <v>3.79</v>
      </c>
      <c r="I57" s="17">
        <v>3.14</v>
      </c>
      <c r="J57" s="17">
        <v>1.87</v>
      </c>
      <c r="K57" s="17">
        <v>2.58</v>
      </c>
      <c r="L57" s="17">
        <v>1.98</v>
      </c>
      <c r="M57" s="17">
        <v>1.1599999999999999</v>
      </c>
      <c r="N57" s="17">
        <v>2.21</v>
      </c>
      <c r="O57" s="17">
        <v>2.72</v>
      </c>
      <c r="P57" s="17">
        <v>2.79</v>
      </c>
      <c r="Q57" s="17">
        <v>2.58</v>
      </c>
      <c r="R57" s="17">
        <v>2.09</v>
      </c>
      <c r="S57" s="17">
        <v>1.53</v>
      </c>
      <c r="T57" s="17">
        <v>2.02</v>
      </c>
      <c r="U57" s="17">
        <v>2.71</v>
      </c>
      <c r="V57" s="17">
        <v>2.46</v>
      </c>
      <c r="W57" s="17">
        <v>1.82</v>
      </c>
      <c r="X57" s="17">
        <v>1.81</v>
      </c>
      <c r="Y57" s="17">
        <v>2.35</v>
      </c>
      <c r="Z57" s="17">
        <v>1.76</v>
      </c>
      <c r="AA57" s="17">
        <v>1.37</v>
      </c>
      <c r="AB57" s="17">
        <v>1.24</v>
      </c>
      <c r="AC57" s="17">
        <v>0.83</v>
      </c>
      <c r="AD57" s="17">
        <v>1.59</v>
      </c>
      <c r="AE57" s="17">
        <v>2.0699999999999998</v>
      </c>
      <c r="AF57" s="17">
        <v>1.1299999999999999</v>
      </c>
      <c r="AG57" s="17">
        <v>2.85</v>
      </c>
      <c r="AH57" s="17">
        <v>2.62</v>
      </c>
      <c r="AI57" s="17">
        <v>2.42</v>
      </c>
      <c r="AJ57" s="17">
        <v>2.39</v>
      </c>
      <c r="AK57" s="17">
        <v>2.34</v>
      </c>
      <c r="AL57" s="17">
        <v>2.57</v>
      </c>
      <c r="AM57" s="17">
        <v>2.64</v>
      </c>
      <c r="AN57" s="17">
        <v>2.33</v>
      </c>
      <c r="AO57" s="17">
        <v>2.67</v>
      </c>
      <c r="AP57" s="17">
        <v>2.46</v>
      </c>
      <c r="AQ57" s="17">
        <v>2.65</v>
      </c>
      <c r="AR57" s="17">
        <v>1.98</v>
      </c>
      <c r="AS57" s="17">
        <v>2.37</v>
      </c>
      <c r="AT57" s="17">
        <v>2.9</v>
      </c>
      <c r="AU57" s="17">
        <v>1.99</v>
      </c>
      <c r="AV57" s="17">
        <v>2</v>
      </c>
      <c r="AW57" s="17">
        <v>2.1800000000000002</v>
      </c>
      <c r="AX57" s="17">
        <v>1.6</v>
      </c>
      <c r="AY57" s="17">
        <v>1.18</v>
      </c>
      <c r="AZ57" s="17">
        <v>1.58</v>
      </c>
      <c r="BA57" s="17">
        <v>1.52</v>
      </c>
      <c r="BB57" s="17">
        <v>1.8</v>
      </c>
      <c r="BC57" s="17">
        <v>1.78</v>
      </c>
      <c r="BD57" s="17">
        <v>1.42</v>
      </c>
      <c r="BE57" s="17">
        <v>1.59</v>
      </c>
      <c r="BF57" s="17">
        <v>1.46</v>
      </c>
      <c r="BG57" s="17">
        <v>1.83</v>
      </c>
      <c r="BH57" s="17">
        <v>2.0299999999999998</v>
      </c>
      <c r="BI57" s="17">
        <v>1.26</v>
      </c>
      <c r="BJ57" s="17">
        <v>1.9</v>
      </c>
      <c r="BK57" s="17">
        <v>1.41</v>
      </c>
      <c r="BL57" s="17">
        <v>1.53</v>
      </c>
      <c r="BM57" s="17">
        <v>1.75</v>
      </c>
      <c r="BN57" s="17">
        <v>0.98</v>
      </c>
      <c r="BO57" s="17">
        <v>1.39</v>
      </c>
      <c r="BP57" s="17">
        <v>1.48</v>
      </c>
      <c r="BQ57" s="17">
        <v>1.64</v>
      </c>
      <c r="BR57" s="17">
        <v>1.77</v>
      </c>
      <c r="BS57" s="17">
        <v>1.62</v>
      </c>
      <c r="BT57" s="17">
        <v>1.96</v>
      </c>
      <c r="BU57" s="17">
        <v>1.73</v>
      </c>
      <c r="BV57" s="17">
        <v>1.1499999999999999</v>
      </c>
      <c r="BW57" s="17">
        <v>1.59</v>
      </c>
      <c r="BX57" s="17">
        <v>0.96</v>
      </c>
      <c r="BY57" s="17">
        <v>1.61</v>
      </c>
      <c r="BZ57" s="17">
        <v>1.61</v>
      </c>
      <c r="CA57" s="17">
        <v>1.46</v>
      </c>
      <c r="CB57" s="17">
        <v>1.27</v>
      </c>
      <c r="CC57" s="17">
        <v>1.0900000000000001</v>
      </c>
      <c r="CD57" s="17">
        <v>1.55</v>
      </c>
      <c r="CE57" s="17">
        <v>0.49</v>
      </c>
      <c r="CF57" s="17">
        <v>0.7</v>
      </c>
      <c r="CG57" s="17">
        <v>1.54</v>
      </c>
      <c r="CH57" s="17">
        <v>0.57999999999999996</v>
      </c>
      <c r="CI57" s="17">
        <v>1.08</v>
      </c>
      <c r="CJ57" s="17">
        <v>0.8</v>
      </c>
      <c r="CK57" s="17">
        <v>0.87</v>
      </c>
      <c r="CL57" s="17">
        <v>1.33</v>
      </c>
      <c r="CM57" s="17">
        <v>0.98</v>
      </c>
      <c r="CN57" s="17">
        <v>0.91</v>
      </c>
      <c r="CO57" s="17">
        <v>0.93</v>
      </c>
      <c r="CP57" s="17">
        <v>0.31</v>
      </c>
      <c r="CQ57" s="17">
        <v>1.28</v>
      </c>
      <c r="CR57" s="17">
        <v>0.46</v>
      </c>
      <c r="CS57" s="17">
        <v>1.82</v>
      </c>
      <c r="CT57" s="17">
        <v>0.31</v>
      </c>
      <c r="CU57" s="17">
        <v>0.42</v>
      </c>
      <c r="CV57" s="17">
        <v>0.42</v>
      </c>
      <c r="CW57" s="17">
        <v>3.59</v>
      </c>
      <c r="CX57" s="17">
        <v>2.73</v>
      </c>
      <c r="CY57" s="17">
        <v>1.97</v>
      </c>
      <c r="CZ57" s="17">
        <v>1.69</v>
      </c>
      <c r="DA57" s="17">
        <v>1.19</v>
      </c>
      <c r="DB57" s="17">
        <v>1.17</v>
      </c>
      <c r="DC57" s="17">
        <v>3.32</v>
      </c>
      <c r="DD57" s="17">
        <v>4.0999999999999996</v>
      </c>
      <c r="DE57" s="17">
        <v>3.43</v>
      </c>
      <c r="DF57" s="17">
        <v>4.22</v>
      </c>
      <c r="DG57" s="17">
        <v>3.64</v>
      </c>
    </row>
    <row r="58" spans="1:111" s="18" customFormat="1" ht="16" x14ac:dyDescent="0.2">
      <c r="A58" s="17" t="s">
        <v>170</v>
      </c>
      <c r="B58" s="17"/>
      <c r="C58" s="17"/>
      <c r="D58" s="17">
        <v>0.28999999999999998</v>
      </c>
      <c r="E58" s="17">
        <v>0.44</v>
      </c>
      <c r="F58" s="17">
        <v>0.49</v>
      </c>
      <c r="G58" s="17">
        <v>0.37</v>
      </c>
      <c r="H58" s="17">
        <v>0.54</v>
      </c>
      <c r="I58" s="17">
        <v>0.44</v>
      </c>
      <c r="J58" s="17">
        <v>0.27</v>
      </c>
      <c r="K58" s="17">
        <v>0.39</v>
      </c>
      <c r="L58" s="17">
        <v>0.28999999999999998</v>
      </c>
      <c r="M58" s="17">
        <v>0.16</v>
      </c>
      <c r="N58" s="17">
        <v>0.28999999999999998</v>
      </c>
      <c r="O58" s="17">
        <v>0.41</v>
      </c>
      <c r="P58" s="17">
        <v>0.4</v>
      </c>
      <c r="Q58" s="17">
        <v>0.38</v>
      </c>
      <c r="R58" s="17">
        <v>0.3</v>
      </c>
      <c r="S58" s="17">
        <v>0.22</v>
      </c>
      <c r="T58" s="17">
        <v>0.28000000000000003</v>
      </c>
      <c r="U58" s="17">
        <v>0.38</v>
      </c>
      <c r="V58" s="17">
        <v>0.35</v>
      </c>
      <c r="W58" s="17">
        <v>0.27</v>
      </c>
      <c r="X58" s="17">
        <v>0.27</v>
      </c>
      <c r="Y58" s="17">
        <v>0.36</v>
      </c>
      <c r="Z58" s="17">
        <v>0.26</v>
      </c>
      <c r="AA58" s="17">
        <v>0.21</v>
      </c>
      <c r="AB58" s="17">
        <v>0.17</v>
      </c>
      <c r="AC58" s="17">
        <v>0.13</v>
      </c>
      <c r="AD58" s="17">
        <v>0.22</v>
      </c>
      <c r="AE58" s="17">
        <v>0.31</v>
      </c>
      <c r="AF58" s="17">
        <v>0.18</v>
      </c>
      <c r="AG58" s="17">
        <v>0.42</v>
      </c>
      <c r="AH58" s="17">
        <v>0.38</v>
      </c>
      <c r="AI58" s="17">
        <v>0.37</v>
      </c>
      <c r="AJ58" s="17">
        <v>0.37</v>
      </c>
      <c r="AK58" s="17">
        <v>0.35</v>
      </c>
      <c r="AL58" s="17">
        <v>0.39</v>
      </c>
      <c r="AM58" s="17">
        <v>0.4</v>
      </c>
      <c r="AN58" s="17">
        <v>0.34</v>
      </c>
      <c r="AO58" s="17">
        <v>0.42</v>
      </c>
      <c r="AP58" s="17">
        <v>0.37</v>
      </c>
      <c r="AQ58" s="17">
        <v>0.4</v>
      </c>
      <c r="AR58" s="17">
        <v>0.3</v>
      </c>
      <c r="AS58" s="17">
        <v>0.35</v>
      </c>
      <c r="AT58" s="17">
        <v>0.43</v>
      </c>
      <c r="AU58" s="17">
        <v>0.28999999999999998</v>
      </c>
      <c r="AV58" s="17">
        <v>0.3</v>
      </c>
      <c r="AW58" s="17">
        <v>0.33</v>
      </c>
      <c r="AX58" s="17">
        <v>0.25</v>
      </c>
      <c r="AY58" s="17">
        <v>0.18</v>
      </c>
      <c r="AZ58" s="17">
        <v>0.24</v>
      </c>
      <c r="BA58" s="17">
        <v>0.23</v>
      </c>
      <c r="BB58" s="17">
        <v>0.27</v>
      </c>
      <c r="BC58" s="17">
        <v>0.27</v>
      </c>
      <c r="BD58" s="17">
        <v>0.21</v>
      </c>
      <c r="BE58" s="17">
        <v>0.24</v>
      </c>
      <c r="BF58" s="17">
        <v>0.22</v>
      </c>
      <c r="BG58" s="17">
        <v>0.28999999999999998</v>
      </c>
      <c r="BH58" s="17">
        <v>0.31</v>
      </c>
      <c r="BI58" s="17">
        <v>0.19</v>
      </c>
      <c r="BJ58" s="17">
        <v>0.28999999999999998</v>
      </c>
      <c r="BK58" s="17">
        <v>0.21</v>
      </c>
      <c r="BL58" s="17">
        <v>0.24</v>
      </c>
      <c r="BM58" s="17">
        <v>0.26</v>
      </c>
      <c r="BN58" s="17">
        <v>0.15</v>
      </c>
      <c r="BO58" s="17">
        <v>0.2</v>
      </c>
      <c r="BP58" s="17">
        <v>0.22</v>
      </c>
      <c r="BQ58" s="17">
        <v>0.26</v>
      </c>
      <c r="BR58" s="17">
        <v>0.28000000000000003</v>
      </c>
      <c r="BS58" s="17">
        <v>0.25</v>
      </c>
      <c r="BT58" s="17">
        <v>0.28999999999999998</v>
      </c>
      <c r="BU58" s="17">
        <v>0.26</v>
      </c>
      <c r="BV58" s="17">
        <v>0.18</v>
      </c>
      <c r="BW58" s="17">
        <v>0.25</v>
      </c>
      <c r="BX58" s="17">
        <v>0.15</v>
      </c>
      <c r="BY58" s="17">
        <v>0.24</v>
      </c>
      <c r="BZ58" s="17">
        <v>0.23</v>
      </c>
      <c r="CA58" s="17">
        <v>0.22</v>
      </c>
      <c r="CB58" s="17">
        <v>0.2</v>
      </c>
      <c r="CC58" s="17">
        <v>0.16</v>
      </c>
      <c r="CD58" s="17">
        <v>0.24</v>
      </c>
      <c r="CE58" s="17">
        <v>0.08</v>
      </c>
      <c r="CF58" s="17">
        <v>0.11</v>
      </c>
      <c r="CG58" s="17">
        <v>0.23</v>
      </c>
      <c r="CH58" s="17">
        <v>0.09</v>
      </c>
      <c r="CI58" s="17">
        <v>0.16</v>
      </c>
      <c r="CJ58" s="17">
        <v>0.12</v>
      </c>
      <c r="CK58" s="17">
        <v>0.13</v>
      </c>
      <c r="CL58" s="17">
        <v>0.2</v>
      </c>
      <c r="CM58" s="17">
        <v>0.14000000000000001</v>
      </c>
      <c r="CN58" s="17">
        <v>0.14000000000000001</v>
      </c>
      <c r="CO58" s="17">
        <v>0.14000000000000001</v>
      </c>
      <c r="CP58" s="17">
        <v>0.05</v>
      </c>
      <c r="CQ58" s="17">
        <v>0.19</v>
      </c>
      <c r="CR58" s="17">
        <v>7.0000000000000007E-2</v>
      </c>
      <c r="CS58" s="17">
        <v>0.28999999999999998</v>
      </c>
      <c r="CT58" s="17">
        <v>0.05</v>
      </c>
      <c r="CU58" s="17">
        <v>7.0000000000000007E-2</v>
      </c>
      <c r="CV58" s="17">
        <v>7.0000000000000007E-2</v>
      </c>
      <c r="CW58" s="17">
        <v>0.52</v>
      </c>
      <c r="CX58" s="17">
        <v>0.39</v>
      </c>
      <c r="CY58" s="17">
        <v>0.28000000000000003</v>
      </c>
      <c r="CZ58" s="17">
        <v>0.25</v>
      </c>
      <c r="DA58" s="17">
        <v>0.19</v>
      </c>
      <c r="DB58" s="17">
        <v>0.19</v>
      </c>
      <c r="DC58" s="17">
        <v>0.49</v>
      </c>
      <c r="DD58" s="17">
        <v>0.61</v>
      </c>
      <c r="DE58" s="17">
        <v>0.52</v>
      </c>
      <c r="DF58" s="17">
        <v>0.64</v>
      </c>
      <c r="DG58" s="17">
        <v>0.54</v>
      </c>
    </row>
    <row r="59" spans="1:111" s="18" customFormat="1" ht="16" x14ac:dyDescent="0.2">
      <c r="A59" s="17" t="s">
        <v>211</v>
      </c>
      <c r="B59" s="17"/>
      <c r="C59" s="17"/>
      <c r="D59" s="17">
        <v>1.77</v>
      </c>
      <c r="E59" s="17">
        <v>2.66</v>
      </c>
      <c r="F59" s="17">
        <v>3.02</v>
      </c>
      <c r="G59" s="17">
        <v>2.16</v>
      </c>
      <c r="H59" s="17">
        <v>3.28</v>
      </c>
      <c r="I59" s="17">
        <v>2.73</v>
      </c>
      <c r="J59" s="17">
        <v>1.74</v>
      </c>
      <c r="K59" s="17">
        <v>2.42</v>
      </c>
      <c r="L59" s="17">
        <v>1.99</v>
      </c>
      <c r="M59" s="17">
        <v>0.92</v>
      </c>
      <c r="N59" s="17">
        <v>1.72</v>
      </c>
      <c r="O59" s="17">
        <v>2.48</v>
      </c>
      <c r="P59" s="17">
        <v>2.46</v>
      </c>
      <c r="Q59" s="17">
        <v>2.36</v>
      </c>
      <c r="R59" s="17">
        <v>1.87</v>
      </c>
      <c r="S59" s="17">
        <v>1.4</v>
      </c>
      <c r="T59" s="17">
        <v>1.76</v>
      </c>
      <c r="U59" s="17">
        <v>2.4</v>
      </c>
      <c r="V59" s="17">
        <v>2.21</v>
      </c>
      <c r="W59" s="17">
        <v>1.71</v>
      </c>
      <c r="X59" s="17">
        <v>1.75</v>
      </c>
      <c r="Y59" s="17">
        <v>2.2999999999999998</v>
      </c>
      <c r="Z59" s="17">
        <v>1.74</v>
      </c>
      <c r="AA59" s="17">
        <v>1.42</v>
      </c>
      <c r="AB59" s="17">
        <v>1.06</v>
      </c>
      <c r="AC59" s="17">
        <v>0.81</v>
      </c>
      <c r="AD59" s="17">
        <v>1.3</v>
      </c>
      <c r="AE59" s="17">
        <v>2</v>
      </c>
      <c r="AF59" s="17">
        <v>1.19</v>
      </c>
      <c r="AG59" s="17">
        <v>2.71</v>
      </c>
      <c r="AH59" s="17">
        <v>2.44</v>
      </c>
      <c r="AI59" s="17">
        <v>2.38</v>
      </c>
      <c r="AJ59" s="17">
        <v>2.41</v>
      </c>
      <c r="AK59" s="17">
        <v>2.27</v>
      </c>
      <c r="AL59" s="17">
        <v>2.5499999999999998</v>
      </c>
      <c r="AM59" s="17">
        <v>2.5099999999999998</v>
      </c>
      <c r="AN59" s="17">
        <v>2.27</v>
      </c>
      <c r="AO59" s="17">
        <v>2.78</v>
      </c>
      <c r="AP59" s="17">
        <v>2.4300000000000002</v>
      </c>
      <c r="AQ59" s="17">
        <v>2.59</v>
      </c>
      <c r="AR59" s="17">
        <v>2.04</v>
      </c>
      <c r="AS59" s="17">
        <v>2.2599999999999998</v>
      </c>
      <c r="AT59" s="17">
        <v>2.76</v>
      </c>
      <c r="AU59" s="17">
        <v>1.91</v>
      </c>
      <c r="AV59" s="17">
        <v>1.95</v>
      </c>
      <c r="AW59" s="17">
        <v>2.16</v>
      </c>
      <c r="AX59" s="17">
        <v>1.62</v>
      </c>
      <c r="AY59" s="17">
        <v>1.17</v>
      </c>
      <c r="AZ59" s="17">
        <v>1.56</v>
      </c>
      <c r="BA59" s="17">
        <v>1.47</v>
      </c>
      <c r="BB59" s="17">
        <v>1.84</v>
      </c>
      <c r="BC59" s="17">
        <v>1.76</v>
      </c>
      <c r="BD59" s="17">
        <v>1.42</v>
      </c>
      <c r="BE59" s="17">
        <v>1.58</v>
      </c>
      <c r="BF59" s="17">
        <v>1.42</v>
      </c>
      <c r="BG59" s="17">
        <v>1.89</v>
      </c>
      <c r="BH59" s="17">
        <v>2.0699999999999998</v>
      </c>
      <c r="BI59" s="17">
        <v>1.31</v>
      </c>
      <c r="BJ59" s="17">
        <v>1.91</v>
      </c>
      <c r="BK59" s="17">
        <v>1.43</v>
      </c>
      <c r="BL59" s="17">
        <v>1.55</v>
      </c>
      <c r="BM59" s="17">
        <v>1.74</v>
      </c>
      <c r="BN59" s="17">
        <v>0.96</v>
      </c>
      <c r="BO59" s="17">
        <v>1.3</v>
      </c>
      <c r="BP59" s="17">
        <v>1.42</v>
      </c>
      <c r="BQ59" s="17">
        <v>1.67</v>
      </c>
      <c r="BR59" s="17">
        <v>1.79</v>
      </c>
      <c r="BS59" s="17">
        <v>1.66</v>
      </c>
      <c r="BT59" s="17">
        <v>1.9</v>
      </c>
      <c r="BU59" s="17">
        <v>1.68</v>
      </c>
      <c r="BV59" s="17">
        <v>1.22</v>
      </c>
      <c r="BW59" s="17">
        <v>1.58</v>
      </c>
      <c r="BX59" s="17">
        <v>0.98</v>
      </c>
      <c r="BY59" s="17">
        <v>1.55</v>
      </c>
      <c r="BZ59" s="17">
        <v>1.46</v>
      </c>
      <c r="CA59" s="17">
        <v>1.43</v>
      </c>
      <c r="CB59" s="17">
        <v>1.33</v>
      </c>
      <c r="CC59" s="17">
        <v>1.07</v>
      </c>
      <c r="CD59" s="17">
        <v>1.54</v>
      </c>
      <c r="CE59" s="17">
        <v>0.52</v>
      </c>
      <c r="CF59" s="17">
        <v>0.75</v>
      </c>
      <c r="CG59" s="17">
        <v>1.52</v>
      </c>
      <c r="CH59" s="17">
        <v>0.61</v>
      </c>
      <c r="CI59" s="17">
        <v>1.08</v>
      </c>
      <c r="CJ59" s="17">
        <v>0.8</v>
      </c>
      <c r="CK59" s="17">
        <v>0.89</v>
      </c>
      <c r="CL59" s="17">
        <v>1.29</v>
      </c>
      <c r="CM59" s="17">
        <v>0.93</v>
      </c>
      <c r="CN59" s="17">
        <v>0.9</v>
      </c>
      <c r="CO59" s="17">
        <v>0.92</v>
      </c>
      <c r="CP59" s="17">
        <v>0.35</v>
      </c>
      <c r="CQ59" s="17">
        <v>1.29</v>
      </c>
      <c r="CR59" s="17">
        <v>0.5</v>
      </c>
      <c r="CS59" s="17">
        <v>1.86</v>
      </c>
      <c r="CT59" s="17">
        <v>0.45</v>
      </c>
      <c r="CU59" s="17">
        <v>0.49</v>
      </c>
      <c r="CV59" s="17">
        <v>0.55000000000000004</v>
      </c>
      <c r="CW59" s="17">
        <v>3.17</v>
      </c>
      <c r="CX59" s="17">
        <v>2.46</v>
      </c>
      <c r="CY59" s="17">
        <v>1.76</v>
      </c>
      <c r="CZ59" s="17">
        <v>1.55</v>
      </c>
      <c r="DA59" s="17">
        <v>1.37</v>
      </c>
      <c r="DB59" s="17">
        <v>1.33</v>
      </c>
      <c r="DC59" s="17">
        <v>3.24</v>
      </c>
      <c r="DD59" s="17">
        <v>3.96</v>
      </c>
      <c r="DE59" s="17">
        <v>3.51</v>
      </c>
      <c r="DF59" s="17">
        <v>4.08</v>
      </c>
      <c r="DG59" s="17">
        <v>3.52</v>
      </c>
    </row>
    <row r="60" spans="1:111" s="18" customFormat="1" ht="16" x14ac:dyDescent="0.2">
      <c r="A60" s="17" t="s">
        <v>172</v>
      </c>
      <c r="B60" s="17"/>
      <c r="C60" s="17"/>
      <c r="D60" s="17">
        <v>0.28000000000000003</v>
      </c>
      <c r="E60" s="17">
        <v>0.42</v>
      </c>
      <c r="F60" s="17">
        <v>0.47</v>
      </c>
      <c r="G60" s="17">
        <v>0.33</v>
      </c>
      <c r="H60" s="17">
        <v>0.51</v>
      </c>
      <c r="I60" s="17">
        <v>0.43</v>
      </c>
      <c r="J60" s="17">
        <v>0.28000000000000003</v>
      </c>
      <c r="K60" s="17">
        <v>0.38</v>
      </c>
      <c r="L60" s="17">
        <v>0.32</v>
      </c>
      <c r="M60" s="17">
        <v>0.15</v>
      </c>
      <c r="N60" s="17">
        <v>0.27</v>
      </c>
      <c r="O60" s="17">
        <v>0.39</v>
      </c>
      <c r="P60" s="17">
        <v>0.39</v>
      </c>
      <c r="Q60" s="17">
        <v>0.38</v>
      </c>
      <c r="R60" s="17">
        <v>0.28999999999999998</v>
      </c>
      <c r="S60" s="17">
        <v>0.23</v>
      </c>
      <c r="T60" s="17">
        <v>0.27</v>
      </c>
      <c r="U60" s="17">
        <v>0.37</v>
      </c>
      <c r="V60" s="17">
        <v>0.35</v>
      </c>
      <c r="W60" s="17">
        <v>0.28000000000000003</v>
      </c>
      <c r="X60" s="17">
        <v>0.27</v>
      </c>
      <c r="Y60" s="17">
        <v>0.37</v>
      </c>
      <c r="Z60" s="17">
        <v>0.28000000000000003</v>
      </c>
      <c r="AA60" s="17">
        <v>0.25</v>
      </c>
      <c r="AB60" s="17">
        <v>0.17</v>
      </c>
      <c r="AC60" s="17">
        <v>0.13</v>
      </c>
      <c r="AD60" s="17">
        <v>0.19</v>
      </c>
      <c r="AE60" s="17">
        <v>0.32</v>
      </c>
      <c r="AF60" s="17">
        <v>0.2</v>
      </c>
      <c r="AG60" s="17">
        <v>0.45</v>
      </c>
      <c r="AH60" s="17">
        <v>0.41</v>
      </c>
      <c r="AI60" s="17">
        <v>0.4</v>
      </c>
      <c r="AJ60" s="17">
        <v>0.41</v>
      </c>
      <c r="AK60" s="17">
        <v>0.37</v>
      </c>
      <c r="AL60" s="17">
        <v>0.41</v>
      </c>
      <c r="AM60" s="17">
        <v>0.41</v>
      </c>
      <c r="AN60" s="17">
        <v>0.36</v>
      </c>
      <c r="AO60" s="17">
        <v>0.47</v>
      </c>
      <c r="AP60" s="17">
        <v>0.4</v>
      </c>
      <c r="AQ60" s="17">
        <v>0.42</v>
      </c>
      <c r="AR60" s="17">
        <v>0.35</v>
      </c>
      <c r="AS60" s="17">
        <v>0.38</v>
      </c>
      <c r="AT60" s="17">
        <v>0.46</v>
      </c>
      <c r="AU60" s="17">
        <v>0.31</v>
      </c>
      <c r="AV60" s="17">
        <v>0.32</v>
      </c>
      <c r="AW60" s="17">
        <v>0.36</v>
      </c>
      <c r="AX60" s="17">
        <v>0.27</v>
      </c>
      <c r="AY60" s="17">
        <v>0.2</v>
      </c>
      <c r="AZ60" s="17">
        <v>0.25</v>
      </c>
      <c r="BA60" s="17">
        <v>0.23</v>
      </c>
      <c r="BB60" s="17">
        <v>0.3</v>
      </c>
      <c r="BC60" s="17">
        <v>0.28999999999999998</v>
      </c>
      <c r="BD60" s="17">
        <v>0.23</v>
      </c>
      <c r="BE60" s="17">
        <v>0.26</v>
      </c>
      <c r="BF60" s="17">
        <v>0.24</v>
      </c>
      <c r="BG60" s="17">
        <v>0.3</v>
      </c>
      <c r="BH60" s="17">
        <v>0.34</v>
      </c>
      <c r="BI60" s="17">
        <v>0.23</v>
      </c>
      <c r="BJ60" s="17">
        <v>0.31</v>
      </c>
      <c r="BK60" s="17">
        <v>0.24</v>
      </c>
      <c r="BL60" s="17">
        <v>0.26</v>
      </c>
      <c r="BM60" s="17">
        <v>0.28000000000000003</v>
      </c>
      <c r="BN60" s="17">
        <v>0.16</v>
      </c>
      <c r="BO60" s="17">
        <v>0.2</v>
      </c>
      <c r="BP60" s="17">
        <v>0.23</v>
      </c>
      <c r="BQ60" s="17">
        <v>0.27</v>
      </c>
      <c r="BR60" s="17">
        <v>0.28999999999999998</v>
      </c>
      <c r="BS60" s="17">
        <v>0.28000000000000003</v>
      </c>
      <c r="BT60" s="17">
        <v>0.3</v>
      </c>
      <c r="BU60" s="17">
        <v>0.28000000000000003</v>
      </c>
      <c r="BV60" s="17">
        <v>0.21</v>
      </c>
      <c r="BW60" s="17">
        <v>0.26</v>
      </c>
      <c r="BX60" s="17">
        <v>0.16</v>
      </c>
      <c r="BY60" s="17">
        <v>0.25</v>
      </c>
      <c r="BZ60" s="17">
        <v>0.24</v>
      </c>
      <c r="CA60" s="17">
        <v>0.24</v>
      </c>
      <c r="CB60" s="17">
        <v>0.23</v>
      </c>
      <c r="CC60" s="17">
        <v>0.19</v>
      </c>
      <c r="CD60" s="17">
        <v>0.24</v>
      </c>
      <c r="CE60" s="17">
        <v>0.09</v>
      </c>
      <c r="CF60" s="17">
        <v>0.13</v>
      </c>
      <c r="CG60" s="17">
        <v>0.25</v>
      </c>
      <c r="CH60" s="17">
        <v>0.1</v>
      </c>
      <c r="CI60" s="17">
        <v>0.18</v>
      </c>
      <c r="CJ60" s="17">
        <v>0.13</v>
      </c>
      <c r="CK60" s="17">
        <v>0.15</v>
      </c>
      <c r="CL60" s="17">
        <v>0.22</v>
      </c>
      <c r="CM60" s="17">
        <v>0.15</v>
      </c>
      <c r="CN60" s="17">
        <v>0.16</v>
      </c>
      <c r="CO60" s="17">
        <v>0.16</v>
      </c>
      <c r="CP60" s="17">
        <v>7.0000000000000007E-2</v>
      </c>
      <c r="CQ60" s="17">
        <v>0.22</v>
      </c>
      <c r="CR60" s="17">
        <v>0.08</v>
      </c>
      <c r="CS60" s="17">
        <v>0.31</v>
      </c>
      <c r="CT60" s="17">
        <v>0.09</v>
      </c>
      <c r="CU60" s="17">
        <v>0.1</v>
      </c>
      <c r="CV60" s="17">
        <v>0.11</v>
      </c>
      <c r="CW60" s="17">
        <v>0.48</v>
      </c>
      <c r="CX60" s="17">
        <v>0.39</v>
      </c>
      <c r="CY60" s="17">
        <v>0.28000000000000003</v>
      </c>
      <c r="CZ60" s="17">
        <v>0.25</v>
      </c>
      <c r="DA60" s="17">
        <v>0.24</v>
      </c>
      <c r="DB60" s="17">
        <v>0.23</v>
      </c>
      <c r="DC60" s="17">
        <v>0.52</v>
      </c>
      <c r="DD60" s="17">
        <v>0.64</v>
      </c>
      <c r="DE60" s="17">
        <v>0.56999999999999995</v>
      </c>
      <c r="DF60" s="17">
        <v>0.64</v>
      </c>
      <c r="DG60" s="17">
        <v>0.56000000000000005</v>
      </c>
    </row>
    <row r="61" spans="1:111" s="23" customFormat="1" ht="16" x14ac:dyDescent="0.2">
      <c r="A61" s="2"/>
      <c r="B61" s="8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</row>
    <row r="62" spans="1:111" ht="16" x14ac:dyDescent="0.2">
      <c r="A62" s="24" t="s">
        <v>157</v>
      </c>
      <c r="B62" s="19"/>
      <c r="C62" s="24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</row>
    <row r="63" spans="1:111" s="28" customFormat="1" ht="16" x14ac:dyDescent="0.2">
      <c r="A63" s="25" t="s">
        <v>158</v>
      </c>
      <c r="B63" s="26">
        <v>0.23699999999999999</v>
      </c>
      <c r="C63" s="27"/>
      <c r="D63" s="25">
        <f t="shared" ref="D63:BO63" si="4">D$47/$B$63</f>
        <v>17.426160337552744</v>
      </c>
      <c r="E63" s="25">
        <f t="shared" si="4"/>
        <v>31.983122362869199</v>
      </c>
      <c r="F63" s="25">
        <f t="shared" si="4"/>
        <v>41.561181434599156</v>
      </c>
      <c r="G63" s="25">
        <f t="shared" si="4"/>
        <v>30.548523206751057</v>
      </c>
      <c r="H63" s="25">
        <f t="shared" si="4"/>
        <v>36.708860759493668</v>
      </c>
      <c r="I63" s="25">
        <f t="shared" si="4"/>
        <v>31.645569620253166</v>
      </c>
      <c r="J63" s="25">
        <f t="shared" si="4"/>
        <v>23.291139240506329</v>
      </c>
      <c r="K63" s="25">
        <f t="shared" si="4"/>
        <v>88.776371308016877</v>
      </c>
      <c r="L63" s="25">
        <f t="shared" si="4"/>
        <v>45.864978902953588</v>
      </c>
      <c r="M63" s="25">
        <f t="shared" si="4"/>
        <v>20.464135021097047</v>
      </c>
      <c r="N63" s="25">
        <f t="shared" si="4"/>
        <v>50.843881856540087</v>
      </c>
      <c r="O63" s="25">
        <f t="shared" si="4"/>
        <v>60.548523206751057</v>
      </c>
      <c r="P63" s="25">
        <f t="shared" si="4"/>
        <v>62.995780590717303</v>
      </c>
      <c r="Q63" s="25">
        <f t="shared" si="4"/>
        <v>55.400843881856545</v>
      </c>
      <c r="R63" s="25">
        <f t="shared" si="4"/>
        <v>60.46413502109705</v>
      </c>
      <c r="S63" s="25">
        <f t="shared" si="4"/>
        <v>47.130801687763714</v>
      </c>
      <c r="T63" s="25">
        <f t="shared" si="4"/>
        <v>48.565400843881861</v>
      </c>
      <c r="U63" s="25">
        <f t="shared" si="4"/>
        <v>66.666666666666671</v>
      </c>
      <c r="V63" s="25">
        <f t="shared" si="4"/>
        <v>92.742616033755283</v>
      </c>
      <c r="W63" s="25">
        <f t="shared" si="4"/>
        <v>66.075949367088612</v>
      </c>
      <c r="X63" s="25">
        <f t="shared" si="4"/>
        <v>64.894514767932492</v>
      </c>
      <c r="Y63" s="25">
        <f t="shared" si="4"/>
        <v>97.594936708860757</v>
      </c>
      <c r="Z63" s="25">
        <f t="shared" si="4"/>
        <v>56.624472573839668</v>
      </c>
      <c r="AA63" s="25">
        <f t="shared" si="4"/>
        <v>46.160337552742618</v>
      </c>
      <c r="AB63" s="25">
        <f t="shared" si="4"/>
        <v>80.675105485232081</v>
      </c>
      <c r="AC63" s="25">
        <f t="shared" si="4"/>
        <v>25.949367088607598</v>
      </c>
      <c r="AD63" s="25">
        <f t="shared" si="4"/>
        <v>68.987341772151908</v>
      </c>
      <c r="AE63" s="25">
        <f t="shared" si="4"/>
        <v>73.206751054852333</v>
      </c>
      <c r="AF63" s="25">
        <f t="shared" si="4"/>
        <v>41.814345991561183</v>
      </c>
      <c r="AG63" s="25">
        <f t="shared" si="4"/>
        <v>80.295358649789037</v>
      </c>
      <c r="AH63" s="25">
        <f t="shared" si="4"/>
        <v>95.822784810126592</v>
      </c>
      <c r="AI63" s="25">
        <f t="shared" si="4"/>
        <v>78.565400843881861</v>
      </c>
      <c r="AJ63" s="25">
        <f t="shared" si="4"/>
        <v>51.561181434599163</v>
      </c>
      <c r="AK63" s="25">
        <f t="shared" si="4"/>
        <v>72.489451476793249</v>
      </c>
      <c r="AL63" s="25">
        <f t="shared" si="4"/>
        <v>81.561181434599149</v>
      </c>
      <c r="AM63" s="25">
        <f t="shared" si="4"/>
        <v>68.35443037974683</v>
      </c>
      <c r="AN63" s="25">
        <f t="shared" si="4"/>
        <v>77.341772151898738</v>
      </c>
      <c r="AO63" s="25">
        <f t="shared" si="4"/>
        <v>88.776371308016877</v>
      </c>
      <c r="AP63" s="25">
        <f t="shared" si="4"/>
        <v>82.827004219409289</v>
      </c>
      <c r="AQ63" s="25">
        <f t="shared" si="4"/>
        <v>88.396624472573848</v>
      </c>
      <c r="AR63" s="25">
        <f t="shared" si="4"/>
        <v>60.75949367088608</v>
      </c>
      <c r="AS63" s="25">
        <f t="shared" si="4"/>
        <v>72.194092827004226</v>
      </c>
      <c r="AT63" s="25">
        <f t="shared" si="4"/>
        <v>84.219409282700425</v>
      </c>
      <c r="AU63" s="25">
        <f t="shared" si="4"/>
        <v>49.87341772151899</v>
      </c>
      <c r="AV63" s="25">
        <f t="shared" si="4"/>
        <v>39.957805907173004</v>
      </c>
      <c r="AW63" s="25">
        <f t="shared" si="4"/>
        <v>59.789029535864984</v>
      </c>
      <c r="AX63" s="25">
        <f t="shared" si="4"/>
        <v>45.063291139240505</v>
      </c>
      <c r="AY63" s="25">
        <f t="shared" si="4"/>
        <v>34.092827004219409</v>
      </c>
      <c r="AZ63" s="25">
        <f t="shared" si="4"/>
        <v>55.147679324894519</v>
      </c>
      <c r="BA63" s="25">
        <f t="shared" si="4"/>
        <v>42.151898734177216</v>
      </c>
      <c r="BB63" s="25">
        <f t="shared" si="4"/>
        <v>60.126582278481017</v>
      </c>
      <c r="BC63" s="25">
        <f t="shared" si="4"/>
        <v>56.582278481012665</v>
      </c>
      <c r="BD63" s="25">
        <f t="shared" si="4"/>
        <v>43.881856540084392</v>
      </c>
      <c r="BE63" s="25">
        <f t="shared" si="4"/>
        <v>56.962025316455701</v>
      </c>
      <c r="BF63" s="25">
        <f t="shared" si="4"/>
        <v>42.742616033755283</v>
      </c>
      <c r="BG63" s="25">
        <f t="shared" si="4"/>
        <v>61.729957805907176</v>
      </c>
      <c r="BH63" s="25">
        <f t="shared" si="4"/>
        <v>62.067510548523217</v>
      </c>
      <c r="BI63" s="25">
        <f t="shared" si="4"/>
        <v>44.556962025316459</v>
      </c>
      <c r="BJ63" s="25">
        <f t="shared" si="4"/>
        <v>57.932489451476798</v>
      </c>
      <c r="BK63" s="25">
        <f t="shared" si="4"/>
        <v>43.080168776371316</v>
      </c>
      <c r="BL63" s="25">
        <f t="shared" si="4"/>
        <v>50.843881856540087</v>
      </c>
      <c r="BM63" s="25">
        <f t="shared" si="4"/>
        <v>53.966244725738399</v>
      </c>
      <c r="BN63" s="25">
        <f t="shared" si="4"/>
        <v>24.135021097046412</v>
      </c>
      <c r="BO63" s="25">
        <f t="shared" si="4"/>
        <v>33.881856540084385</v>
      </c>
      <c r="BP63" s="25">
        <f t="shared" ref="BP63:DG63" si="5">BP$47/$B$63</f>
        <v>43.839662447257389</v>
      </c>
      <c r="BQ63" s="25">
        <f t="shared" si="5"/>
        <v>47.637130801687761</v>
      </c>
      <c r="BR63" s="25">
        <f t="shared" si="5"/>
        <v>60.126582278481017</v>
      </c>
      <c r="BS63" s="25">
        <f t="shared" si="5"/>
        <v>40.506329113924053</v>
      </c>
      <c r="BT63" s="25">
        <f t="shared" si="5"/>
        <v>59.282700421940937</v>
      </c>
      <c r="BU63" s="25">
        <f t="shared" si="5"/>
        <v>49.957805907172997</v>
      </c>
      <c r="BV63" s="25">
        <f t="shared" si="5"/>
        <v>20.16877637130802</v>
      </c>
      <c r="BW63" s="25">
        <f t="shared" si="5"/>
        <v>47.594936708860757</v>
      </c>
      <c r="BX63" s="25">
        <f t="shared" si="5"/>
        <v>31.729957805907173</v>
      </c>
      <c r="BY63" s="25">
        <f t="shared" si="5"/>
        <v>42.194092827004219</v>
      </c>
      <c r="BZ63" s="25">
        <f t="shared" si="5"/>
        <v>41.561181434599156</v>
      </c>
      <c r="CA63" s="25">
        <f t="shared" si="5"/>
        <v>31.983122362869199</v>
      </c>
      <c r="CB63" s="25">
        <f t="shared" si="5"/>
        <v>51.561181434599163</v>
      </c>
      <c r="CC63" s="25">
        <f t="shared" si="5"/>
        <v>35.021097046413509</v>
      </c>
      <c r="CD63" s="25">
        <f t="shared" si="5"/>
        <v>61.434599156118146</v>
      </c>
      <c r="CE63" s="25">
        <f t="shared" si="5"/>
        <v>13.670886075949369</v>
      </c>
      <c r="CF63" s="25">
        <f t="shared" si="5"/>
        <v>20.37974683544304</v>
      </c>
      <c r="CG63" s="25">
        <f t="shared" si="5"/>
        <v>47.215189873417721</v>
      </c>
      <c r="CH63" s="25">
        <f t="shared" si="5"/>
        <v>16.286919831223628</v>
      </c>
      <c r="CI63" s="25">
        <f t="shared" si="5"/>
        <v>32.700421940928273</v>
      </c>
      <c r="CJ63" s="25">
        <f t="shared" si="5"/>
        <v>17.004219409282701</v>
      </c>
      <c r="CK63" s="25">
        <f t="shared" si="5"/>
        <v>19.324894514767934</v>
      </c>
      <c r="CL63" s="25">
        <f t="shared" si="5"/>
        <v>39.28270042194093</v>
      </c>
      <c r="CM63" s="25">
        <f t="shared" si="5"/>
        <v>19.19831223628692</v>
      </c>
      <c r="CN63" s="25">
        <f t="shared" si="5"/>
        <v>27.299578059071731</v>
      </c>
      <c r="CO63" s="25">
        <f t="shared" si="5"/>
        <v>27.172995780590721</v>
      </c>
      <c r="CP63" s="25">
        <f t="shared" si="5"/>
        <v>14.472573839662449</v>
      </c>
      <c r="CQ63" s="25">
        <f t="shared" si="5"/>
        <v>40.88607594936709</v>
      </c>
      <c r="CR63" s="25">
        <f t="shared" si="5"/>
        <v>14.261603375527427</v>
      </c>
      <c r="CS63" s="25">
        <f t="shared" si="5"/>
        <v>51.47679324894515</v>
      </c>
      <c r="CT63" s="25">
        <f t="shared" si="5"/>
        <v>31.350210970464136</v>
      </c>
      <c r="CU63" s="25">
        <f t="shared" si="5"/>
        <v>25.485232067510548</v>
      </c>
      <c r="CV63" s="25">
        <f t="shared" si="5"/>
        <v>23.924050632911392</v>
      </c>
      <c r="CW63" s="25">
        <f t="shared" si="5"/>
        <v>81.097046413502113</v>
      </c>
      <c r="CX63" s="25">
        <f t="shared" si="5"/>
        <v>52.23628691983123</v>
      </c>
      <c r="CY63" s="25">
        <f t="shared" si="5"/>
        <v>53.206751054852319</v>
      </c>
      <c r="CZ63" s="25">
        <f t="shared" si="5"/>
        <v>49.451476793248951</v>
      </c>
      <c r="DA63" s="25">
        <f t="shared" si="5"/>
        <v>83.881856540084385</v>
      </c>
      <c r="DB63" s="25">
        <f t="shared" si="5"/>
        <v>94.303797468354446</v>
      </c>
      <c r="DC63" s="25">
        <f t="shared" si="5"/>
        <v>108.56540084388186</v>
      </c>
      <c r="DD63" s="25">
        <f t="shared" si="5"/>
        <v>125.56962025316457</v>
      </c>
      <c r="DE63" s="25">
        <f t="shared" si="5"/>
        <v>103.96624472573841</v>
      </c>
      <c r="DF63" s="25">
        <f t="shared" si="5"/>
        <v>130.54852320675107</v>
      </c>
      <c r="DG63" s="25">
        <f t="shared" si="5"/>
        <v>104.47257383966246</v>
      </c>
    </row>
    <row r="64" spans="1:111" s="28" customFormat="1" ht="32" x14ac:dyDescent="0.2">
      <c r="A64" s="29" t="s">
        <v>159</v>
      </c>
      <c r="B64" s="26">
        <v>0.61299999999999999</v>
      </c>
      <c r="C64" s="30"/>
      <c r="D64" s="25">
        <f t="shared" ref="D64:BO64" si="6">D$48/$B$64</f>
        <v>17.29200652528548</v>
      </c>
      <c r="E64" s="25">
        <f t="shared" si="6"/>
        <v>31.533442088091352</v>
      </c>
      <c r="F64" s="25">
        <f t="shared" si="6"/>
        <v>37.846655791190862</v>
      </c>
      <c r="G64" s="25">
        <f t="shared" si="6"/>
        <v>28.61337683523654</v>
      </c>
      <c r="H64" s="25">
        <f t="shared" si="6"/>
        <v>36.182707993474715</v>
      </c>
      <c r="I64" s="25">
        <f t="shared" si="6"/>
        <v>30.309951060358888</v>
      </c>
      <c r="J64" s="25">
        <f t="shared" si="6"/>
        <v>15.497553017944535</v>
      </c>
      <c r="K64" s="25">
        <f t="shared" si="6"/>
        <v>69.902120717781401</v>
      </c>
      <c r="L64" s="25">
        <f t="shared" si="6"/>
        <v>37.73246329526917</v>
      </c>
      <c r="M64" s="25">
        <f t="shared" si="6"/>
        <v>22.022838499184338</v>
      </c>
      <c r="N64" s="25">
        <f t="shared" si="6"/>
        <v>50.114192495921692</v>
      </c>
      <c r="O64" s="25">
        <f t="shared" si="6"/>
        <v>47.73246329526917</v>
      </c>
      <c r="P64" s="25">
        <f t="shared" si="6"/>
        <v>52.610114192495921</v>
      </c>
      <c r="Q64" s="25">
        <f t="shared" si="6"/>
        <v>47.30831973898858</v>
      </c>
      <c r="R64" s="25">
        <f t="shared" si="6"/>
        <v>48.923327895595428</v>
      </c>
      <c r="S64" s="25">
        <f t="shared" si="6"/>
        <v>36.378466557911914</v>
      </c>
      <c r="T64" s="25">
        <f t="shared" si="6"/>
        <v>38.009787928221861</v>
      </c>
      <c r="U64" s="25">
        <f t="shared" si="6"/>
        <v>56.704730831973897</v>
      </c>
      <c r="V64" s="25">
        <f t="shared" si="6"/>
        <v>72.512234910277328</v>
      </c>
      <c r="W64" s="25">
        <f t="shared" si="6"/>
        <v>52.137030995106038</v>
      </c>
      <c r="X64" s="25">
        <f t="shared" si="6"/>
        <v>50.228384991843392</v>
      </c>
      <c r="Y64" s="25">
        <f t="shared" si="6"/>
        <v>64.959216965742257</v>
      </c>
      <c r="Z64" s="25">
        <f t="shared" si="6"/>
        <v>42.72430668841762</v>
      </c>
      <c r="AA64" s="25">
        <f t="shared" si="6"/>
        <v>34.420880913539968</v>
      </c>
      <c r="AB64" s="25">
        <f t="shared" si="6"/>
        <v>54.453507340946175</v>
      </c>
      <c r="AC64" s="25">
        <f t="shared" si="6"/>
        <v>25.106035889070149</v>
      </c>
      <c r="AD64" s="25">
        <f t="shared" si="6"/>
        <v>53.572593800978801</v>
      </c>
      <c r="AE64" s="25">
        <f t="shared" si="6"/>
        <v>48.042414355628061</v>
      </c>
      <c r="AF64" s="25">
        <f t="shared" si="6"/>
        <v>29.07014681892333</v>
      </c>
      <c r="AG64" s="25">
        <f t="shared" si="6"/>
        <v>60.91353996737358</v>
      </c>
      <c r="AH64" s="25">
        <f t="shared" si="6"/>
        <v>74.828711256117458</v>
      </c>
      <c r="AI64" s="25">
        <f t="shared" si="6"/>
        <v>60.391517128874398</v>
      </c>
      <c r="AJ64" s="25">
        <f t="shared" si="6"/>
        <v>40.652528548123982</v>
      </c>
      <c r="AK64" s="25">
        <f t="shared" si="6"/>
        <v>56.199021207177822</v>
      </c>
      <c r="AL64" s="25">
        <f t="shared" si="6"/>
        <v>63.034257748776511</v>
      </c>
      <c r="AM64" s="25">
        <f t="shared" si="6"/>
        <v>57.063621533442081</v>
      </c>
      <c r="AN64" s="25">
        <f t="shared" si="6"/>
        <v>57.471451876019572</v>
      </c>
      <c r="AO64" s="25">
        <f t="shared" si="6"/>
        <v>64.56769983686786</v>
      </c>
      <c r="AP64" s="25">
        <f t="shared" si="6"/>
        <v>60.978792822185973</v>
      </c>
      <c r="AQ64" s="25">
        <f t="shared" si="6"/>
        <v>69.363784665579132</v>
      </c>
      <c r="AR64" s="25">
        <f t="shared" si="6"/>
        <v>45.774877650897224</v>
      </c>
      <c r="AS64" s="25">
        <f t="shared" si="6"/>
        <v>59.086460032626427</v>
      </c>
      <c r="AT64" s="25">
        <f t="shared" si="6"/>
        <v>67.096247960848288</v>
      </c>
      <c r="AU64" s="25">
        <f t="shared" si="6"/>
        <v>38.988580750407827</v>
      </c>
      <c r="AV64" s="25">
        <f t="shared" si="6"/>
        <v>32.69168026101142</v>
      </c>
      <c r="AW64" s="25">
        <f t="shared" si="6"/>
        <v>46.182707993474715</v>
      </c>
      <c r="AX64" s="25">
        <f t="shared" si="6"/>
        <v>34.143556280587276</v>
      </c>
      <c r="AY64" s="25">
        <f t="shared" si="6"/>
        <v>24.92659053833605</v>
      </c>
      <c r="AZ64" s="25">
        <f t="shared" si="6"/>
        <v>40.326264274061991</v>
      </c>
      <c r="BA64" s="25">
        <f t="shared" si="6"/>
        <v>31.859706362153347</v>
      </c>
      <c r="BB64" s="25">
        <f t="shared" si="6"/>
        <v>44.143556280587276</v>
      </c>
      <c r="BC64" s="25">
        <f t="shared" si="6"/>
        <v>41.908646003262646</v>
      </c>
      <c r="BD64" s="25">
        <f t="shared" si="6"/>
        <v>32.838499184339312</v>
      </c>
      <c r="BE64" s="25">
        <f t="shared" si="6"/>
        <v>40.522022838499183</v>
      </c>
      <c r="BF64" s="25">
        <f t="shared" si="6"/>
        <v>32.267536704730837</v>
      </c>
      <c r="BG64" s="25">
        <f t="shared" si="6"/>
        <v>46.443719412724306</v>
      </c>
      <c r="BH64" s="25">
        <f t="shared" si="6"/>
        <v>47.69983686786297</v>
      </c>
      <c r="BI64" s="25">
        <f t="shared" si="6"/>
        <v>32.446982055464929</v>
      </c>
      <c r="BJ64" s="25">
        <f t="shared" si="6"/>
        <v>43.849918433931485</v>
      </c>
      <c r="BK64" s="25">
        <f t="shared" si="6"/>
        <v>32.446982055464929</v>
      </c>
      <c r="BL64" s="25">
        <f t="shared" si="6"/>
        <v>38.874388254486135</v>
      </c>
      <c r="BM64" s="25">
        <f t="shared" si="6"/>
        <v>40.48939641109299</v>
      </c>
      <c r="BN64" s="25">
        <f t="shared" si="6"/>
        <v>18.189233278955957</v>
      </c>
      <c r="BO64" s="25">
        <f t="shared" si="6"/>
        <v>26.802610114192497</v>
      </c>
      <c r="BP64" s="25">
        <f t="shared" ref="BP64:DG64" si="7">BP$48/$B$64</f>
        <v>33.752039151712893</v>
      </c>
      <c r="BQ64" s="25">
        <f t="shared" si="7"/>
        <v>34.877650897226751</v>
      </c>
      <c r="BR64" s="25">
        <f t="shared" si="7"/>
        <v>44.502446982055467</v>
      </c>
      <c r="BS64" s="25">
        <f t="shared" si="7"/>
        <v>32.022838499184338</v>
      </c>
      <c r="BT64" s="25">
        <f t="shared" si="7"/>
        <v>45.938009787928223</v>
      </c>
      <c r="BU64" s="25">
        <f t="shared" si="7"/>
        <v>37.68352365415987</v>
      </c>
      <c r="BV64" s="25">
        <f t="shared" si="7"/>
        <v>15.383360522022839</v>
      </c>
      <c r="BW64" s="25">
        <f t="shared" si="7"/>
        <v>36.721044045677004</v>
      </c>
      <c r="BX64" s="25">
        <f t="shared" si="7"/>
        <v>23.67047308319739</v>
      </c>
      <c r="BY64" s="25">
        <f t="shared" si="7"/>
        <v>33.637846655791193</v>
      </c>
      <c r="BZ64" s="25">
        <f t="shared" si="7"/>
        <v>33.670473083197393</v>
      </c>
      <c r="CA64" s="25">
        <f t="shared" si="7"/>
        <v>24.893964110929854</v>
      </c>
      <c r="CB64" s="25">
        <f t="shared" si="7"/>
        <v>34.208809135399676</v>
      </c>
      <c r="CC64" s="25">
        <f t="shared" si="7"/>
        <v>26.36215334420881</v>
      </c>
      <c r="CD64" s="25">
        <f t="shared" si="7"/>
        <v>45.742251223491024</v>
      </c>
      <c r="CE64" s="25">
        <f t="shared" si="7"/>
        <v>9.2495921696574221</v>
      </c>
      <c r="CF64" s="25">
        <f t="shared" si="7"/>
        <v>14.094616639477978</v>
      </c>
      <c r="CG64" s="25">
        <f t="shared" si="7"/>
        <v>33.996737357259377</v>
      </c>
      <c r="CH64" s="25">
        <f t="shared" si="7"/>
        <v>11.64763458401305</v>
      </c>
      <c r="CI64" s="25">
        <f t="shared" si="7"/>
        <v>23.262642740619903</v>
      </c>
      <c r="CJ64" s="25">
        <f t="shared" si="7"/>
        <v>13.409461663947798</v>
      </c>
      <c r="CK64" s="25">
        <f t="shared" si="7"/>
        <v>13.784665579119086</v>
      </c>
      <c r="CL64" s="25">
        <f t="shared" si="7"/>
        <v>28.548123980424144</v>
      </c>
      <c r="CM64" s="25">
        <f t="shared" si="7"/>
        <v>15.611745513866232</v>
      </c>
      <c r="CN64" s="25">
        <f t="shared" si="7"/>
        <v>20.619902120717782</v>
      </c>
      <c r="CO64" s="25">
        <f t="shared" si="7"/>
        <v>20.424143556280587</v>
      </c>
      <c r="CP64" s="25">
        <f t="shared" si="7"/>
        <v>11.174551386623165</v>
      </c>
      <c r="CQ64" s="25">
        <f t="shared" si="7"/>
        <v>31.223491027732464</v>
      </c>
      <c r="CR64" s="25">
        <f t="shared" si="7"/>
        <v>10.701468189233278</v>
      </c>
      <c r="CS64" s="25">
        <f t="shared" si="7"/>
        <v>38.564437194127244</v>
      </c>
      <c r="CT64" s="25">
        <f t="shared" si="7"/>
        <v>13.882544861337683</v>
      </c>
      <c r="CU64" s="25">
        <f t="shared" si="7"/>
        <v>12.234910277324634</v>
      </c>
      <c r="CV64" s="25">
        <f t="shared" si="7"/>
        <v>13.115823817292005</v>
      </c>
      <c r="CW64" s="25">
        <f t="shared" si="7"/>
        <v>69.804241435562801</v>
      </c>
      <c r="CX64" s="25">
        <f t="shared" si="7"/>
        <v>44.632952691680259</v>
      </c>
      <c r="CY64" s="25">
        <f t="shared" si="7"/>
        <v>43.621533442088086</v>
      </c>
      <c r="CZ64" s="25">
        <f t="shared" si="7"/>
        <v>41.435562805872756</v>
      </c>
      <c r="DA64" s="25">
        <f t="shared" si="7"/>
        <v>58.858075040783035</v>
      </c>
      <c r="DB64" s="25">
        <f t="shared" si="7"/>
        <v>64.339314845024461</v>
      </c>
      <c r="DC64" s="25">
        <f t="shared" si="7"/>
        <v>86.019575856443723</v>
      </c>
      <c r="DD64" s="25">
        <f t="shared" si="7"/>
        <v>103.1973898858075</v>
      </c>
      <c r="DE64" s="25">
        <f t="shared" si="7"/>
        <v>85.285481239804241</v>
      </c>
      <c r="DF64" s="25">
        <f t="shared" si="7"/>
        <v>108.15660685154975</v>
      </c>
      <c r="DG64" s="25">
        <f t="shared" si="7"/>
        <v>85.56280587275694</v>
      </c>
    </row>
    <row r="65" spans="1:242" s="28" customFormat="1" ht="16" x14ac:dyDescent="0.2">
      <c r="A65" s="25" t="s">
        <v>160</v>
      </c>
      <c r="B65" s="26">
        <v>9.2799999999999994E-2</v>
      </c>
      <c r="C65" s="31"/>
      <c r="D65" s="25">
        <f t="shared" ref="D65:BO65" si="8">D$49/$B$65</f>
        <v>17.780172413793103</v>
      </c>
      <c r="E65" s="25">
        <f t="shared" si="8"/>
        <v>30.711206896551726</v>
      </c>
      <c r="F65" s="25">
        <f t="shared" si="8"/>
        <v>36.422413793103452</v>
      </c>
      <c r="G65" s="25">
        <f t="shared" si="8"/>
        <v>27.90948275862069</v>
      </c>
      <c r="H65" s="25">
        <f t="shared" si="8"/>
        <v>36.206896551724142</v>
      </c>
      <c r="I65" s="25">
        <f t="shared" si="8"/>
        <v>30.495689655172416</v>
      </c>
      <c r="J65" s="25">
        <f t="shared" si="8"/>
        <v>14.008620689655174</v>
      </c>
      <c r="K65" s="25">
        <f t="shared" si="8"/>
        <v>58.189655172413801</v>
      </c>
      <c r="L65" s="25">
        <f t="shared" si="8"/>
        <v>33.405172413793103</v>
      </c>
      <c r="M65" s="25">
        <f t="shared" si="8"/>
        <v>25.107758620689658</v>
      </c>
      <c r="N65" s="25">
        <f t="shared" si="8"/>
        <v>52.909482758620697</v>
      </c>
      <c r="O65" s="25">
        <f t="shared" si="8"/>
        <v>42.241379310344833</v>
      </c>
      <c r="P65" s="25">
        <f t="shared" si="8"/>
        <v>47.952586206896555</v>
      </c>
      <c r="Q65" s="25">
        <f t="shared" si="8"/>
        <v>42.99568965517242</v>
      </c>
      <c r="R65" s="25">
        <f t="shared" si="8"/>
        <v>43.857758620689658</v>
      </c>
      <c r="S65" s="25">
        <f t="shared" si="8"/>
        <v>32.758620689655174</v>
      </c>
      <c r="T65" s="25">
        <f t="shared" si="8"/>
        <v>33.943965517241381</v>
      </c>
      <c r="U65" s="25">
        <f t="shared" si="8"/>
        <v>50.646551724137936</v>
      </c>
      <c r="V65" s="25">
        <f t="shared" si="8"/>
        <v>60.775862068965516</v>
      </c>
      <c r="W65" s="25">
        <f t="shared" si="8"/>
        <v>44.827586206896555</v>
      </c>
      <c r="X65" s="25">
        <f t="shared" si="8"/>
        <v>42.887931034482762</v>
      </c>
      <c r="Y65" s="25">
        <f t="shared" si="8"/>
        <v>51.077586206896555</v>
      </c>
      <c r="Z65" s="25">
        <f t="shared" si="8"/>
        <v>35.775862068965516</v>
      </c>
      <c r="AA65" s="25">
        <f t="shared" si="8"/>
        <v>28.879310344827591</v>
      </c>
      <c r="AB65" s="25">
        <f t="shared" si="8"/>
        <v>42.241379310344833</v>
      </c>
      <c r="AC65" s="25">
        <f t="shared" si="8"/>
        <v>22.198275862068968</v>
      </c>
      <c r="AD65" s="25">
        <f t="shared" si="8"/>
        <v>44.181034482758619</v>
      </c>
      <c r="AE65" s="25">
        <f t="shared" si="8"/>
        <v>39.116379310344826</v>
      </c>
      <c r="AF65" s="25">
        <f t="shared" si="8"/>
        <v>23.383620689655174</v>
      </c>
      <c r="AG65" s="25">
        <f t="shared" si="8"/>
        <v>50.646551724137936</v>
      </c>
      <c r="AH65" s="25">
        <f t="shared" si="8"/>
        <v>63.254310344827594</v>
      </c>
      <c r="AI65" s="25">
        <f t="shared" si="8"/>
        <v>49.137931034482754</v>
      </c>
      <c r="AJ65" s="25">
        <f t="shared" si="8"/>
        <v>35.560344827586206</v>
      </c>
      <c r="AK65" s="25">
        <f t="shared" si="8"/>
        <v>46.336206896551722</v>
      </c>
      <c r="AL65" s="25">
        <f t="shared" si="8"/>
        <v>51.616379310344833</v>
      </c>
      <c r="AM65" s="25">
        <f t="shared" si="8"/>
        <v>51.616379310344833</v>
      </c>
      <c r="AN65" s="25">
        <f t="shared" si="8"/>
        <v>47.306034482758619</v>
      </c>
      <c r="AO65" s="25">
        <f t="shared" si="8"/>
        <v>51.400862068965516</v>
      </c>
      <c r="AP65" s="25">
        <f t="shared" si="8"/>
        <v>49.353448275862071</v>
      </c>
      <c r="AQ65" s="25">
        <f t="shared" si="8"/>
        <v>58.512931034482762</v>
      </c>
      <c r="AR65" s="25">
        <f t="shared" si="8"/>
        <v>38.038793103448278</v>
      </c>
      <c r="AS65" s="25">
        <f t="shared" si="8"/>
        <v>51.185344827586214</v>
      </c>
      <c r="AT65" s="25">
        <f t="shared" si="8"/>
        <v>55.926724137931039</v>
      </c>
      <c r="AU65" s="25">
        <f t="shared" si="8"/>
        <v>33.081896551724135</v>
      </c>
      <c r="AV65" s="25">
        <f t="shared" si="8"/>
        <v>29.202586206896552</v>
      </c>
      <c r="AW65" s="25">
        <f t="shared" si="8"/>
        <v>38.146551724137936</v>
      </c>
      <c r="AX65" s="25">
        <f t="shared" si="8"/>
        <v>27.693965517241381</v>
      </c>
      <c r="AY65" s="25">
        <f t="shared" si="8"/>
        <v>20.474137931034484</v>
      </c>
      <c r="AZ65" s="25">
        <f t="shared" si="8"/>
        <v>32.004310344827587</v>
      </c>
      <c r="BA65" s="25">
        <f t="shared" si="8"/>
        <v>26.724137931034484</v>
      </c>
      <c r="BB65" s="25">
        <f t="shared" si="8"/>
        <v>35.344827586206897</v>
      </c>
      <c r="BC65" s="25">
        <f t="shared" si="8"/>
        <v>33.62068965517242</v>
      </c>
      <c r="BD65" s="25">
        <f t="shared" si="8"/>
        <v>26.616379310344833</v>
      </c>
      <c r="BE65" s="25">
        <f t="shared" si="8"/>
        <v>31.357758620689658</v>
      </c>
      <c r="BF65" s="25">
        <f t="shared" si="8"/>
        <v>26.939655172413794</v>
      </c>
      <c r="BG65" s="25">
        <f t="shared" si="8"/>
        <v>36.96120689655173</v>
      </c>
      <c r="BH65" s="25">
        <f t="shared" si="8"/>
        <v>39.331896551724142</v>
      </c>
      <c r="BI65" s="25">
        <f t="shared" si="8"/>
        <v>25.862068965517242</v>
      </c>
      <c r="BJ65" s="25">
        <f t="shared" si="8"/>
        <v>35.883620689655174</v>
      </c>
      <c r="BK65" s="25">
        <f t="shared" si="8"/>
        <v>26.508620689655174</v>
      </c>
      <c r="BL65" s="25">
        <f t="shared" si="8"/>
        <v>31.357758620689658</v>
      </c>
      <c r="BM65" s="25">
        <f t="shared" si="8"/>
        <v>33.189655172413794</v>
      </c>
      <c r="BN65" s="25">
        <f t="shared" si="8"/>
        <v>15.40948275862069</v>
      </c>
      <c r="BO65" s="25">
        <f t="shared" si="8"/>
        <v>23.383620689655174</v>
      </c>
      <c r="BP65" s="25">
        <f t="shared" ref="BP65:DG65" si="9">BP$49/$B$65</f>
        <v>28.556034482758623</v>
      </c>
      <c r="BQ65" s="25">
        <f t="shared" si="9"/>
        <v>28.771551724137932</v>
      </c>
      <c r="BR65" s="25">
        <f t="shared" si="9"/>
        <v>35.668103448275865</v>
      </c>
      <c r="BS65" s="25">
        <f t="shared" si="9"/>
        <v>27.047413793103448</v>
      </c>
      <c r="BT65" s="25">
        <f t="shared" si="9"/>
        <v>37.71551724137931</v>
      </c>
      <c r="BU65" s="25">
        <f t="shared" si="9"/>
        <v>31.03448275862069</v>
      </c>
      <c r="BV65" s="25">
        <f t="shared" si="9"/>
        <v>13.362068965517242</v>
      </c>
      <c r="BW65" s="25">
        <f t="shared" si="9"/>
        <v>31.25</v>
      </c>
      <c r="BX65" s="25">
        <f t="shared" si="9"/>
        <v>19.827586206896555</v>
      </c>
      <c r="BY65" s="25">
        <f t="shared" si="9"/>
        <v>28.771551724137932</v>
      </c>
      <c r="BZ65" s="25">
        <f t="shared" si="9"/>
        <v>29.418103448275865</v>
      </c>
      <c r="CA65" s="25">
        <f t="shared" si="9"/>
        <v>21.120689655172416</v>
      </c>
      <c r="CB65" s="25">
        <f t="shared" si="9"/>
        <v>25.538793103448278</v>
      </c>
      <c r="CC65" s="25">
        <f t="shared" si="9"/>
        <v>21.551724137931036</v>
      </c>
      <c r="CD65" s="25">
        <f t="shared" si="9"/>
        <v>35.775862068965516</v>
      </c>
      <c r="CE65" s="25">
        <f t="shared" si="9"/>
        <v>7.3275862068965525</v>
      </c>
      <c r="CF65" s="25">
        <f t="shared" si="9"/>
        <v>11.099137931034484</v>
      </c>
      <c r="CG65" s="25">
        <f t="shared" si="9"/>
        <v>27.155172413793107</v>
      </c>
      <c r="CH65" s="25">
        <f t="shared" si="9"/>
        <v>9.1594827586206904</v>
      </c>
      <c r="CI65" s="25">
        <f t="shared" si="9"/>
        <v>18.642241379310345</v>
      </c>
      <c r="CJ65" s="25">
        <f t="shared" si="9"/>
        <v>11.42241379310345</v>
      </c>
      <c r="CK65" s="25">
        <f t="shared" si="9"/>
        <v>11.314655172413794</v>
      </c>
      <c r="CL65" s="25">
        <f t="shared" si="9"/>
        <v>22.413793103448278</v>
      </c>
      <c r="CM65" s="25">
        <f t="shared" si="9"/>
        <v>13.685344827586208</v>
      </c>
      <c r="CN65" s="25">
        <f t="shared" si="9"/>
        <v>16.702586206896552</v>
      </c>
      <c r="CO65" s="25">
        <f t="shared" si="9"/>
        <v>16.918103448275865</v>
      </c>
      <c r="CP65" s="25">
        <f t="shared" si="9"/>
        <v>8.7284482758620694</v>
      </c>
      <c r="CQ65" s="25">
        <f t="shared" si="9"/>
        <v>25.862068965517242</v>
      </c>
      <c r="CR65" s="25">
        <f t="shared" si="9"/>
        <v>8.5129310344827598</v>
      </c>
      <c r="CS65" s="25">
        <f t="shared" si="9"/>
        <v>30.818965517241381</v>
      </c>
      <c r="CT65" s="25">
        <f t="shared" si="9"/>
        <v>7.6508620689655178</v>
      </c>
      <c r="CU65" s="25">
        <f t="shared" si="9"/>
        <v>7.7586206896551726</v>
      </c>
      <c r="CV65" s="25">
        <f t="shared" si="9"/>
        <v>8.8362068965517242</v>
      </c>
      <c r="CW65" s="25">
        <f t="shared" si="9"/>
        <v>64.65517241379311</v>
      </c>
      <c r="CX65" s="25">
        <f t="shared" si="9"/>
        <v>41.271551724137936</v>
      </c>
      <c r="CY65" s="25">
        <f t="shared" si="9"/>
        <v>39.978448275862071</v>
      </c>
      <c r="CZ65" s="25">
        <f t="shared" si="9"/>
        <v>37.5</v>
      </c>
      <c r="DA65" s="25">
        <f t="shared" si="9"/>
        <v>42.456896551724142</v>
      </c>
      <c r="DB65" s="25">
        <f t="shared" si="9"/>
        <v>45.797413793103452</v>
      </c>
      <c r="DC65" s="25">
        <f t="shared" si="9"/>
        <v>73.275862068965523</v>
      </c>
      <c r="DD65" s="25">
        <f t="shared" si="9"/>
        <v>89.870689655172413</v>
      </c>
      <c r="DE65" s="25">
        <f t="shared" si="9"/>
        <v>74.03017241379311</v>
      </c>
      <c r="DF65" s="25">
        <f t="shared" si="9"/>
        <v>94.612068965517238</v>
      </c>
      <c r="DG65" s="25">
        <f t="shared" si="9"/>
        <v>75.107758620689651</v>
      </c>
    </row>
    <row r="66" spans="1:242" s="28" customFormat="1" ht="32" x14ac:dyDescent="0.2">
      <c r="A66" s="29" t="s">
        <v>161</v>
      </c>
      <c r="B66" s="26">
        <v>0.45700000000000002</v>
      </c>
      <c r="C66" s="31"/>
      <c r="D66" s="25">
        <f t="shared" ref="D66:BO66" si="10">D$50/$B$66</f>
        <v>17.921225382932164</v>
      </c>
      <c r="E66" s="25">
        <f t="shared" si="10"/>
        <v>30.437636761487965</v>
      </c>
      <c r="F66" s="25">
        <f t="shared" si="10"/>
        <v>34.770240700218821</v>
      </c>
      <c r="G66" s="25">
        <f t="shared" si="10"/>
        <v>26.892778993435446</v>
      </c>
      <c r="H66" s="25">
        <f t="shared" si="10"/>
        <v>35.557986870897153</v>
      </c>
      <c r="I66" s="25">
        <f t="shared" si="10"/>
        <v>30.153172866520784</v>
      </c>
      <c r="J66" s="25">
        <f t="shared" si="10"/>
        <v>13.085339168490153</v>
      </c>
      <c r="K66" s="25">
        <f t="shared" si="10"/>
        <v>48.030634573304155</v>
      </c>
      <c r="L66" s="25">
        <f t="shared" si="10"/>
        <v>28.446389496717725</v>
      </c>
      <c r="M66" s="25">
        <f t="shared" si="10"/>
        <v>26.520787746170676</v>
      </c>
      <c r="N66" s="25">
        <f t="shared" si="10"/>
        <v>53.676148796498907</v>
      </c>
      <c r="O66" s="25">
        <f t="shared" si="10"/>
        <v>38.118161925601754</v>
      </c>
      <c r="P66" s="25">
        <f t="shared" si="10"/>
        <v>43.807439824945291</v>
      </c>
      <c r="Q66" s="25">
        <f t="shared" si="10"/>
        <v>39.518599562363235</v>
      </c>
      <c r="R66" s="25">
        <f t="shared" si="10"/>
        <v>38.665207877461711</v>
      </c>
      <c r="S66" s="25">
        <f t="shared" si="10"/>
        <v>29.890590809628009</v>
      </c>
      <c r="T66" s="25">
        <f t="shared" si="10"/>
        <v>30.831509846827132</v>
      </c>
      <c r="U66" s="25">
        <f t="shared" si="10"/>
        <v>44.770240700218821</v>
      </c>
      <c r="V66" s="25">
        <f t="shared" si="10"/>
        <v>51.859956236323846</v>
      </c>
      <c r="W66" s="25">
        <f t="shared" si="10"/>
        <v>38.380743982494529</v>
      </c>
      <c r="X66" s="25">
        <f t="shared" si="10"/>
        <v>36.323851203501093</v>
      </c>
      <c r="Y66" s="25">
        <f t="shared" si="10"/>
        <v>40.787746170678339</v>
      </c>
      <c r="Z66" s="25">
        <f t="shared" si="10"/>
        <v>30.656455142231945</v>
      </c>
      <c r="AA66" s="25">
        <f t="shared" si="10"/>
        <v>24.201312910284464</v>
      </c>
      <c r="AB66" s="25">
        <f t="shared" si="10"/>
        <v>33.632385120350108</v>
      </c>
      <c r="AC66" s="25">
        <f t="shared" si="10"/>
        <v>18.730853391684903</v>
      </c>
      <c r="AD66" s="25">
        <f t="shared" si="10"/>
        <v>36.477024070021884</v>
      </c>
      <c r="AE66" s="25">
        <f t="shared" si="10"/>
        <v>32.40700218818381</v>
      </c>
      <c r="AF66" s="25">
        <f t="shared" si="10"/>
        <v>19.387308533916848</v>
      </c>
      <c r="AG66" s="25">
        <f t="shared" si="10"/>
        <v>42.23194748358862</v>
      </c>
      <c r="AH66" s="25">
        <f t="shared" si="10"/>
        <v>51.422319474835881</v>
      </c>
      <c r="AI66" s="25">
        <f t="shared" si="10"/>
        <v>40.328227571115974</v>
      </c>
      <c r="AJ66" s="25">
        <f t="shared" si="10"/>
        <v>30.415754923413566</v>
      </c>
      <c r="AK66" s="25">
        <f t="shared" si="10"/>
        <v>38.665207877461711</v>
      </c>
      <c r="AL66" s="25">
        <f t="shared" si="10"/>
        <v>41.991247264770244</v>
      </c>
      <c r="AM66" s="25">
        <f t="shared" si="10"/>
        <v>45.076586433260395</v>
      </c>
      <c r="AN66" s="25">
        <f t="shared" si="10"/>
        <v>38.183807439824939</v>
      </c>
      <c r="AO66" s="25">
        <f t="shared" si="10"/>
        <v>40.634573304157549</v>
      </c>
      <c r="AP66" s="25">
        <f t="shared" si="10"/>
        <v>40.087527352297592</v>
      </c>
      <c r="AQ66" s="25">
        <f t="shared" si="10"/>
        <v>49.387308533916851</v>
      </c>
      <c r="AR66" s="25">
        <f t="shared" si="10"/>
        <v>30.962800875273523</v>
      </c>
      <c r="AS66" s="25">
        <f t="shared" si="10"/>
        <v>44.463894967177239</v>
      </c>
      <c r="AT66" s="25">
        <f t="shared" si="10"/>
        <v>46.630196936542667</v>
      </c>
      <c r="AU66" s="25">
        <f t="shared" si="10"/>
        <v>27.680525164113785</v>
      </c>
      <c r="AV66" s="25">
        <f t="shared" si="10"/>
        <v>25.820568927789935</v>
      </c>
      <c r="AW66" s="25">
        <f t="shared" si="10"/>
        <v>31.794310722100654</v>
      </c>
      <c r="AX66" s="25">
        <f t="shared" si="10"/>
        <v>22.60393873085339</v>
      </c>
      <c r="AY66" s="25">
        <f t="shared" si="10"/>
        <v>16.980306345733041</v>
      </c>
      <c r="AZ66" s="25">
        <f t="shared" si="10"/>
        <v>26.695842450765863</v>
      </c>
      <c r="BA66" s="25">
        <f t="shared" si="10"/>
        <v>23.107221006564551</v>
      </c>
      <c r="BB66" s="25">
        <f t="shared" si="10"/>
        <v>29.037199124726474</v>
      </c>
      <c r="BC66" s="25">
        <f t="shared" si="10"/>
        <v>27.483588621444202</v>
      </c>
      <c r="BD66" s="25">
        <f t="shared" si="10"/>
        <v>21.925601750547045</v>
      </c>
      <c r="BE66" s="25">
        <f t="shared" si="10"/>
        <v>24.901531728665208</v>
      </c>
      <c r="BF66" s="25">
        <f t="shared" si="10"/>
        <v>22.472647702407002</v>
      </c>
      <c r="BG66" s="25">
        <f t="shared" si="10"/>
        <v>29.584245076586431</v>
      </c>
      <c r="BH66" s="25">
        <f t="shared" si="10"/>
        <v>31.991247264770237</v>
      </c>
      <c r="BI66" s="25">
        <f t="shared" si="10"/>
        <v>20.962800875273523</v>
      </c>
      <c r="BJ66" s="25">
        <f t="shared" si="10"/>
        <v>29.584245076586431</v>
      </c>
      <c r="BK66" s="25">
        <f t="shared" si="10"/>
        <v>21.50984682713348</v>
      </c>
      <c r="BL66" s="25">
        <f t="shared" si="10"/>
        <v>25.601750547045949</v>
      </c>
      <c r="BM66" s="25">
        <f t="shared" si="10"/>
        <v>27.417943107221003</v>
      </c>
      <c r="BN66" s="25">
        <f t="shared" si="10"/>
        <v>13.413566739606127</v>
      </c>
      <c r="BO66" s="25">
        <f t="shared" si="10"/>
        <v>20.656455142231945</v>
      </c>
      <c r="BP66" s="25">
        <f t="shared" ref="BP66:DG66" si="11">BP$50/$B$66</f>
        <v>24.551422319474835</v>
      </c>
      <c r="BQ66" s="25">
        <f t="shared" si="11"/>
        <v>23.698030634573303</v>
      </c>
      <c r="BR66" s="25">
        <f t="shared" si="11"/>
        <v>28.424507658643325</v>
      </c>
      <c r="BS66" s="25">
        <f t="shared" si="11"/>
        <v>22.910284463894968</v>
      </c>
      <c r="BT66" s="25">
        <f t="shared" si="11"/>
        <v>31.225382932166301</v>
      </c>
      <c r="BU66" s="25">
        <f t="shared" si="11"/>
        <v>26.083150984682714</v>
      </c>
      <c r="BV66" s="25">
        <f t="shared" si="11"/>
        <v>11.597374179431071</v>
      </c>
      <c r="BW66" s="25">
        <f t="shared" si="11"/>
        <v>27.089715536105032</v>
      </c>
      <c r="BX66" s="25">
        <f t="shared" si="11"/>
        <v>16.761487964989058</v>
      </c>
      <c r="BY66" s="25">
        <f t="shared" si="11"/>
        <v>24.748358862144421</v>
      </c>
      <c r="BZ66" s="25">
        <f t="shared" si="11"/>
        <v>25.645514223194748</v>
      </c>
      <c r="CA66" s="25">
        <f t="shared" si="11"/>
        <v>18.665207877461704</v>
      </c>
      <c r="CB66" s="25">
        <f t="shared" si="11"/>
        <v>20.087527352297592</v>
      </c>
      <c r="CC66" s="25">
        <f t="shared" si="11"/>
        <v>17.614879649890593</v>
      </c>
      <c r="CD66" s="25">
        <f t="shared" si="11"/>
        <v>28.796498905908095</v>
      </c>
      <c r="CE66" s="25">
        <f t="shared" si="11"/>
        <v>6.083150984682713</v>
      </c>
      <c r="CF66" s="25">
        <f t="shared" si="11"/>
        <v>9.3216630196936539</v>
      </c>
      <c r="CG66" s="25">
        <f t="shared" si="11"/>
        <v>22.75711159737418</v>
      </c>
      <c r="CH66" s="25">
        <f t="shared" si="11"/>
        <v>7.6148796498905904</v>
      </c>
      <c r="CI66" s="25">
        <f t="shared" si="11"/>
        <v>15.404814004376368</v>
      </c>
      <c r="CJ66" s="25">
        <f t="shared" si="11"/>
        <v>10.021881838074398</v>
      </c>
      <c r="CK66" s="25">
        <f t="shared" si="11"/>
        <v>9.6717724288840259</v>
      </c>
      <c r="CL66" s="25">
        <f t="shared" si="11"/>
        <v>18.555798687089716</v>
      </c>
      <c r="CM66" s="25">
        <f t="shared" si="11"/>
        <v>12.100656455142232</v>
      </c>
      <c r="CN66" s="25">
        <f t="shared" si="11"/>
        <v>14.113785557986871</v>
      </c>
      <c r="CO66" s="25">
        <f t="shared" si="11"/>
        <v>14.857768052516411</v>
      </c>
      <c r="CP66" s="25">
        <f t="shared" si="11"/>
        <v>7.3960612691466077</v>
      </c>
      <c r="CQ66" s="25">
        <f t="shared" si="11"/>
        <v>21.881838074398249</v>
      </c>
      <c r="CR66" s="25">
        <f t="shared" si="11"/>
        <v>6.8490153172866517</v>
      </c>
      <c r="CS66" s="25">
        <f t="shared" si="11"/>
        <v>24.376367614879651</v>
      </c>
      <c r="CT66" s="25">
        <f t="shared" si="11"/>
        <v>4.9015317286652085</v>
      </c>
      <c r="CU66" s="25">
        <f t="shared" si="11"/>
        <v>5.711159737417943</v>
      </c>
      <c r="CV66" s="25">
        <f t="shared" si="11"/>
        <v>6.5645514223194743</v>
      </c>
      <c r="CW66" s="25">
        <f t="shared" si="11"/>
        <v>58.446389496717721</v>
      </c>
      <c r="CX66" s="25">
        <f t="shared" si="11"/>
        <v>37.943107221006564</v>
      </c>
      <c r="CY66" s="25">
        <f t="shared" si="11"/>
        <v>35.251641137855579</v>
      </c>
      <c r="CZ66" s="25">
        <f t="shared" si="11"/>
        <v>32.800875273522976</v>
      </c>
      <c r="DA66" s="25">
        <f t="shared" si="11"/>
        <v>29.715536105032822</v>
      </c>
      <c r="DB66" s="25">
        <f t="shared" si="11"/>
        <v>31.969365426695841</v>
      </c>
      <c r="DC66" s="25">
        <f t="shared" si="11"/>
        <v>60.765864332603932</v>
      </c>
      <c r="DD66" s="25">
        <f t="shared" si="11"/>
        <v>75.164113785557987</v>
      </c>
      <c r="DE66" s="25">
        <f t="shared" si="11"/>
        <v>60.940919037199123</v>
      </c>
      <c r="DF66" s="25">
        <f t="shared" si="11"/>
        <v>78.774617067833688</v>
      </c>
      <c r="DG66" s="25">
        <f t="shared" si="11"/>
        <v>62.428884026258203</v>
      </c>
    </row>
    <row r="67" spans="1:242" s="28" customFormat="1" ht="16" x14ac:dyDescent="0.2">
      <c r="A67" s="25" t="s">
        <v>162</v>
      </c>
      <c r="B67" s="26"/>
      <c r="C67" s="31"/>
      <c r="D67" s="25">
        <f>D66^0.5*D68^0.5</f>
        <v>17.913313647760489</v>
      </c>
      <c r="E67" s="25">
        <f t="shared" ref="E67:BP67" si="12">E66^0.5*E68^0.5</f>
        <v>29.564400185925294</v>
      </c>
      <c r="F67" s="25">
        <f t="shared" si="12"/>
        <v>33.370457573161083</v>
      </c>
      <c r="G67" s="25">
        <f t="shared" si="12"/>
        <v>25.858950394639933</v>
      </c>
      <c r="H67" s="25">
        <f t="shared" si="12"/>
        <v>34.205993237837049</v>
      </c>
      <c r="I67" s="25">
        <f t="shared" si="12"/>
        <v>29.321884352900131</v>
      </c>
      <c r="J67" s="25">
        <f t="shared" si="12"/>
        <v>12.892601491606005</v>
      </c>
      <c r="K67" s="25">
        <f t="shared" si="12"/>
        <v>40.921651772282551</v>
      </c>
      <c r="L67" s="25">
        <f t="shared" si="12"/>
        <v>24.722721604033737</v>
      </c>
      <c r="M67" s="25">
        <f t="shared" si="12"/>
        <v>25.292773812305921</v>
      </c>
      <c r="N67" s="25">
        <f t="shared" si="12"/>
        <v>49.879475057922733</v>
      </c>
      <c r="O67" s="25">
        <f t="shared" si="12"/>
        <v>33.892417451857455</v>
      </c>
      <c r="P67" s="25">
        <f t="shared" si="12"/>
        <v>39.232388637116578</v>
      </c>
      <c r="Q67" s="25">
        <f t="shared" si="12"/>
        <v>35.688566561188509</v>
      </c>
      <c r="R67" s="25">
        <f t="shared" si="12"/>
        <v>34.325556581711417</v>
      </c>
      <c r="S67" s="25">
        <f t="shared" si="12"/>
        <v>26.434703363207294</v>
      </c>
      <c r="T67" s="25">
        <f t="shared" si="12"/>
        <v>27.423326841351827</v>
      </c>
      <c r="U67" s="25">
        <f t="shared" si="12"/>
        <v>39.200870677478271</v>
      </c>
      <c r="V67" s="25">
        <f t="shared" si="12"/>
        <v>43.094629380421893</v>
      </c>
      <c r="W67" s="25">
        <f t="shared" si="12"/>
        <v>32.44806875618746</v>
      </c>
      <c r="X67" s="25">
        <f t="shared" si="12"/>
        <v>31.096620758206043</v>
      </c>
      <c r="Y67" s="25">
        <f t="shared" si="12"/>
        <v>34.264057944217001</v>
      </c>
      <c r="Z67" s="25">
        <f t="shared" si="12"/>
        <v>26.224013014716377</v>
      </c>
      <c r="AA67" s="25">
        <f t="shared" si="12"/>
        <v>20.69851800167941</v>
      </c>
      <c r="AB67" s="25">
        <f t="shared" si="12"/>
        <v>27.05053829802695</v>
      </c>
      <c r="AC67" s="25">
        <f t="shared" si="12"/>
        <v>15.789960285629336</v>
      </c>
      <c r="AD67" s="25">
        <f t="shared" si="12"/>
        <v>30.320283526314395</v>
      </c>
      <c r="AE67" s="25">
        <f t="shared" si="12"/>
        <v>27.16461298222718</v>
      </c>
      <c r="AF67" s="25">
        <f t="shared" si="12"/>
        <v>16.145609390308639</v>
      </c>
      <c r="AG67" s="25">
        <f t="shared" si="12"/>
        <v>35.312658562502868</v>
      </c>
      <c r="AH67" s="25">
        <f t="shared" si="12"/>
        <v>42.668818449692722</v>
      </c>
      <c r="AI67" s="25">
        <f t="shared" si="12"/>
        <v>33.465292157261317</v>
      </c>
      <c r="AJ67" s="25">
        <f t="shared" si="12"/>
        <v>26.472541139529007</v>
      </c>
      <c r="AK67" s="25">
        <f t="shared" si="12"/>
        <v>32.447544752216601</v>
      </c>
      <c r="AL67" s="25">
        <f t="shared" si="12"/>
        <v>35.009862334796487</v>
      </c>
      <c r="AM67" s="25">
        <f t="shared" si="12"/>
        <v>38.906561193115962</v>
      </c>
      <c r="AN67" s="25">
        <f t="shared" si="12"/>
        <v>31.882830390915423</v>
      </c>
      <c r="AO67" s="25">
        <f t="shared" si="12"/>
        <v>33.346058347422662</v>
      </c>
      <c r="AP67" s="25">
        <f t="shared" si="12"/>
        <v>33.32465832273698</v>
      </c>
      <c r="AQ67" s="25">
        <f t="shared" si="12"/>
        <v>41.091508064452206</v>
      </c>
      <c r="AR67" s="25">
        <f t="shared" si="12"/>
        <v>26.075397802754321</v>
      </c>
      <c r="AS67" s="25">
        <f t="shared" si="12"/>
        <v>37.736538869385953</v>
      </c>
      <c r="AT67" s="25">
        <f t="shared" si="12"/>
        <v>39.211429753491885</v>
      </c>
      <c r="AU67" s="25">
        <f t="shared" si="12"/>
        <v>24.04005986033712</v>
      </c>
      <c r="AV67" s="25">
        <f t="shared" si="12"/>
        <v>23.51698688830459</v>
      </c>
      <c r="AW67" s="25">
        <f t="shared" si="12"/>
        <v>26.866648171314633</v>
      </c>
      <c r="AX67" s="25">
        <f t="shared" si="12"/>
        <v>19.145504897955096</v>
      </c>
      <c r="AY67" s="25">
        <f t="shared" si="12"/>
        <v>14.608256135418639</v>
      </c>
      <c r="AZ67" s="25">
        <f t="shared" si="12"/>
        <v>22.433294578810926</v>
      </c>
      <c r="BA67" s="25">
        <f t="shared" si="12"/>
        <v>19.99231030833856</v>
      </c>
      <c r="BB67" s="25">
        <f t="shared" si="12"/>
        <v>24.179907533367352</v>
      </c>
      <c r="BC67" s="25">
        <f t="shared" si="12"/>
        <v>23.166199036756836</v>
      </c>
      <c r="BD67" s="25">
        <f t="shared" si="12"/>
        <v>18.618849083417636</v>
      </c>
      <c r="BE67" s="25">
        <f t="shared" si="12"/>
        <v>21.035849138128256</v>
      </c>
      <c r="BF67" s="25">
        <f t="shared" si="12"/>
        <v>19.287649540660968</v>
      </c>
      <c r="BG67" s="25">
        <f t="shared" si="12"/>
        <v>24.732049173354113</v>
      </c>
      <c r="BH67" s="25">
        <f t="shared" si="12"/>
        <v>26.788831491802647</v>
      </c>
      <c r="BI67" s="25">
        <f t="shared" si="12"/>
        <v>17.65245598210096</v>
      </c>
      <c r="BJ67" s="25">
        <f t="shared" si="12"/>
        <v>24.812741228439506</v>
      </c>
      <c r="BK67" s="25">
        <f t="shared" si="12"/>
        <v>18.163549833424742</v>
      </c>
      <c r="BL67" s="25">
        <f t="shared" si="12"/>
        <v>21.248301828456203</v>
      </c>
      <c r="BM67" s="25">
        <f t="shared" si="12"/>
        <v>23.178513321687713</v>
      </c>
      <c r="BN67" s="25">
        <f t="shared" si="12"/>
        <v>11.581695359318569</v>
      </c>
      <c r="BO67" s="25">
        <f t="shared" si="12"/>
        <v>17.994551714860002</v>
      </c>
      <c r="BP67" s="25">
        <f t="shared" si="12"/>
        <v>20.727997746787064</v>
      </c>
      <c r="BQ67" s="25">
        <f t="shared" ref="BQ67:DG67" si="13">BQ66^0.5*BQ68^0.5</f>
        <v>20.285785652342703</v>
      </c>
      <c r="BR67" s="25">
        <f t="shared" si="13"/>
        <v>24.043565196989146</v>
      </c>
      <c r="BS67" s="25">
        <f t="shared" si="13"/>
        <v>19.829019571088981</v>
      </c>
      <c r="BT67" s="25">
        <f t="shared" si="13"/>
        <v>26.426340450988619</v>
      </c>
      <c r="BU67" s="25">
        <f t="shared" si="13"/>
        <v>21.854144756323429</v>
      </c>
      <c r="BV67" s="25">
        <f t="shared" si="13"/>
        <v>10.131753728512871</v>
      </c>
      <c r="BW67" s="25">
        <f t="shared" si="13"/>
        <v>23.627691092994009</v>
      </c>
      <c r="BX67" s="25">
        <f t="shared" si="13"/>
        <v>14.630404350010041</v>
      </c>
      <c r="BY67" s="25">
        <f t="shared" si="13"/>
        <v>21.208916619751491</v>
      </c>
      <c r="BZ67" s="25">
        <f t="shared" si="13"/>
        <v>22.455428283345913</v>
      </c>
      <c r="CA67" s="25">
        <f t="shared" si="13"/>
        <v>16.619104370532614</v>
      </c>
      <c r="CB67" s="25">
        <f t="shared" si="13"/>
        <v>16.268581546039506</v>
      </c>
      <c r="CC67" s="25">
        <f t="shared" si="13"/>
        <v>14.717860303414243</v>
      </c>
      <c r="CD67" s="25">
        <f t="shared" si="13"/>
        <v>23.713076823124862</v>
      </c>
      <c r="CE67" s="25">
        <f t="shared" si="13"/>
        <v>5.3639220783572634</v>
      </c>
      <c r="CF67" s="25">
        <f t="shared" si="13"/>
        <v>8.09342807321012</v>
      </c>
      <c r="CG67" s="25">
        <f t="shared" si="13"/>
        <v>19.527810515353927</v>
      </c>
      <c r="CH67" s="25">
        <f t="shared" si="13"/>
        <v>6.4556975236060357</v>
      </c>
      <c r="CI67" s="25">
        <f t="shared" si="13"/>
        <v>12.904980812734355</v>
      </c>
      <c r="CJ67" s="25">
        <f t="shared" si="13"/>
        <v>8.7861013151626466</v>
      </c>
      <c r="CK67" s="25">
        <f t="shared" si="13"/>
        <v>8.5552201230428295</v>
      </c>
      <c r="CL67" s="25">
        <f t="shared" si="13"/>
        <v>15.953537126816222</v>
      </c>
      <c r="CM67" s="25">
        <f t="shared" si="13"/>
        <v>10.812886059614177</v>
      </c>
      <c r="CN67" s="25">
        <f t="shared" si="13"/>
        <v>11.999948252298383</v>
      </c>
      <c r="CO67" s="25">
        <f t="shared" si="13"/>
        <v>12.673772898654288</v>
      </c>
      <c r="CP67" s="25">
        <f t="shared" si="13"/>
        <v>5.9145051244871958</v>
      </c>
      <c r="CQ67" s="25">
        <f t="shared" si="13"/>
        <v>18.319936789709349</v>
      </c>
      <c r="CR67" s="25">
        <f t="shared" si="13"/>
        <v>5.6096745676644053</v>
      </c>
      <c r="CS67" s="25">
        <f t="shared" si="13"/>
        <v>20.534002962471373</v>
      </c>
      <c r="CT67" s="25">
        <f t="shared" si="13"/>
        <v>3.5939113058317598</v>
      </c>
      <c r="CU67" s="25">
        <f t="shared" si="13"/>
        <v>4.6486335197604971</v>
      </c>
      <c r="CV67" s="25">
        <f t="shared" si="13"/>
        <v>5.2861799649686159</v>
      </c>
      <c r="CW67" s="25">
        <f t="shared" si="13"/>
        <v>51.858690042492348</v>
      </c>
      <c r="CX67" s="25">
        <f t="shared" si="13"/>
        <v>33.662527678539519</v>
      </c>
      <c r="CY67" s="25">
        <f t="shared" si="13"/>
        <v>30.242969025356707</v>
      </c>
      <c r="CZ67" s="25">
        <f t="shared" si="13"/>
        <v>28.246400271094426</v>
      </c>
      <c r="DA67" s="25">
        <f t="shared" si="13"/>
        <v>21.951618584058711</v>
      </c>
      <c r="DB67" s="25">
        <f t="shared" si="13"/>
        <v>23.469629863569111</v>
      </c>
      <c r="DC67" s="25">
        <f t="shared" si="13"/>
        <v>50.168280893709614</v>
      </c>
      <c r="DD67" s="25">
        <f t="shared" si="13"/>
        <v>62.939271863856035</v>
      </c>
      <c r="DE67" s="25">
        <f t="shared" si="13"/>
        <v>50.158466136005416</v>
      </c>
      <c r="DF67" s="25">
        <f t="shared" si="13"/>
        <v>65.335538779402214</v>
      </c>
      <c r="DG67" s="25">
        <f t="shared" si="13"/>
        <v>52.442782453136964</v>
      </c>
    </row>
    <row r="68" spans="1:242" s="28" customFormat="1" ht="32" x14ac:dyDescent="0.2">
      <c r="A68" s="29" t="s">
        <v>163</v>
      </c>
      <c r="B68" s="26">
        <v>0.14799999999999999</v>
      </c>
      <c r="C68" s="31"/>
      <c r="D68" s="25">
        <f t="shared" ref="D68:BO68" si="14">D$51/$B$68</f>
        <v>17.905405405405407</v>
      </c>
      <c r="E68" s="25">
        <f t="shared" si="14"/>
        <v>28.716216216216218</v>
      </c>
      <c r="F68" s="25">
        <f t="shared" si="14"/>
        <v>32.027027027027032</v>
      </c>
      <c r="G68" s="25">
        <f t="shared" si="14"/>
        <v>24.864864864864867</v>
      </c>
      <c r="H68" s="25">
        <f t="shared" si="14"/>
        <v>32.905405405405411</v>
      </c>
      <c r="I68" s="25">
        <f t="shared" si="14"/>
        <v>28.513513513513512</v>
      </c>
      <c r="J68" s="25">
        <f t="shared" si="14"/>
        <v>12.702702702702702</v>
      </c>
      <c r="K68" s="25">
        <f t="shared" si="14"/>
        <v>34.86486486486487</v>
      </c>
      <c r="L68" s="25">
        <f t="shared" si="14"/>
        <v>21.486486486486488</v>
      </c>
      <c r="M68" s="25">
        <f t="shared" si="14"/>
        <v>24.121621621621621</v>
      </c>
      <c r="N68" s="25">
        <f t="shared" si="14"/>
        <v>46.351351351351354</v>
      </c>
      <c r="O68" s="25">
        <f t="shared" si="14"/>
        <v>30.135135135135137</v>
      </c>
      <c r="P68" s="25">
        <f t="shared" si="14"/>
        <v>35.135135135135137</v>
      </c>
      <c r="Q68" s="25">
        <f t="shared" si="14"/>
        <v>32.229729729729726</v>
      </c>
      <c r="R68" s="25">
        <f t="shared" si="14"/>
        <v>30.472972972972972</v>
      </c>
      <c r="S68" s="25">
        <f t="shared" si="14"/>
        <v>23.378378378378379</v>
      </c>
      <c r="T68" s="25">
        <f t="shared" si="14"/>
        <v>24.391891891891891</v>
      </c>
      <c r="U68" s="25">
        <f t="shared" si="14"/>
        <v>34.32432432432433</v>
      </c>
      <c r="V68" s="25">
        <f t="shared" si="14"/>
        <v>35.810810810810814</v>
      </c>
      <c r="W68" s="25">
        <f t="shared" si="14"/>
        <v>27.432432432432432</v>
      </c>
      <c r="X68" s="25">
        <f t="shared" si="14"/>
        <v>26.621621621621621</v>
      </c>
      <c r="Y68" s="25">
        <f t="shared" si="14"/>
        <v>28.783783783783782</v>
      </c>
      <c r="Z68" s="25">
        <f t="shared" si="14"/>
        <v>22.432432432432432</v>
      </c>
      <c r="AA68" s="25">
        <f t="shared" si="14"/>
        <v>17.702702702702705</v>
      </c>
      <c r="AB68" s="25">
        <f t="shared" si="14"/>
        <v>21.756756756756758</v>
      </c>
      <c r="AC68" s="25">
        <f t="shared" si="14"/>
        <v>13.310810810810811</v>
      </c>
      <c r="AD68" s="25">
        <f t="shared" si="14"/>
        <v>25.202702702702705</v>
      </c>
      <c r="AE68" s="25">
        <f t="shared" si="14"/>
        <v>22.770270270270274</v>
      </c>
      <c r="AF68" s="25">
        <f t="shared" si="14"/>
        <v>13.445945945945947</v>
      </c>
      <c r="AG68" s="25">
        <f t="shared" si="14"/>
        <v>29.527027027027028</v>
      </c>
      <c r="AH68" s="25">
        <f t="shared" si="14"/>
        <v>35.405405405405411</v>
      </c>
      <c r="AI68" s="25">
        <f t="shared" si="14"/>
        <v>27.770270270270274</v>
      </c>
      <c r="AJ68" s="25">
        <f t="shared" si="14"/>
        <v>23.040540540540544</v>
      </c>
      <c r="AK68" s="25">
        <f t="shared" si="14"/>
        <v>27.229729729729733</v>
      </c>
      <c r="AL68" s="25">
        <f t="shared" si="14"/>
        <v>29.189189189189193</v>
      </c>
      <c r="AM68" s="25">
        <f t="shared" si="14"/>
        <v>33.581081081081081</v>
      </c>
      <c r="AN68" s="25">
        <f t="shared" si="14"/>
        <v>26.621621621621621</v>
      </c>
      <c r="AO68" s="25">
        <f t="shared" si="14"/>
        <v>27.364864864864867</v>
      </c>
      <c r="AP68" s="25">
        <f t="shared" si="14"/>
        <v>27.702702702702702</v>
      </c>
      <c r="AQ68" s="25">
        <f t="shared" si="14"/>
        <v>34.189189189189186</v>
      </c>
      <c r="AR68" s="25">
        <f t="shared" si="14"/>
        <v>21.95945945945946</v>
      </c>
      <c r="AS68" s="25">
        <f t="shared" si="14"/>
        <v>32.027027027027032</v>
      </c>
      <c r="AT68" s="25">
        <f t="shared" si="14"/>
        <v>32.972972972972975</v>
      </c>
      <c r="AU68" s="25">
        <f t="shared" si="14"/>
        <v>20.878378378378379</v>
      </c>
      <c r="AV68" s="25">
        <f t="shared" si="14"/>
        <v>21.418918918918919</v>
      </c>
      <c r="AW68" s="25">
        <f t="shared" si="14"/>
        <v>22.702702702702702</v>
      </c>
      <c r="AX68" s="25">
        <f t="shared" si="14"/>
        <v>16.216216216216218</v>
      </c>
      <c r="AY68" s="25">
        <f t="shared" si="14"/>
        <v>12.567567567567568</v>
      </c>
      <c r="AZ68" s="25">
        <f t="shared" si="14"/>
        <v>18.851351351351351</v>
      </c>
      <c r="BA68" s="25">
        <f t="shared" si="14"/>
        <v>17.297297297297298</v>
      </c>
      <c r="BB68" s="25">
        <f t="shared" si="14"/>
        <v>20.135135135135137</v>
      </c>
      <c r="BC68" s="25">
        <f t="shared" si="14"/>
        <v>19.527027027027028</v>
      </c>
      <c r="BD68" s="25">
        <f t="shared" si="14"/>
        <v>15.810810810810811</v>
      </c>
      <c r="BE68" s="25">
        <f t="shared" si="14"/>
        <v>17.77027027027027</v>
      </c>
      <c r="BF68" s="25">
        <f t="shared" si="14"/>
        <v>16.554054054054056</v>
      </c>
      <c r="BG68" s="25">
        <f t="shared" si="14"/>
        <v>20.675675675675677</v>
      </c>
      <c r="BH68" s="25">
        <f t="shared" si="14"/>
        <v>22.432432432432432</v>
      </c>
      <c r="BI68" s="25">
        <f t="shared" si="14"/>
        <v>14.864864864864867</v>
      </c>
      <c r="BJ68" s="25">
        <f t="shared" si="14"/>
        <v>20.810810810810814</v>
      </c>
      <c r="BK68" s="25">
        <f t="shared" si="14"/>
        <v>15.337837837837839</v>
      </c>
      <c r="BL68" s="25">
        <f t="shared" si="14"/>
        <v>17.635135135135137</v>
      </c>
      <c r="BM68" s="25">
        <f t="shared" si="14"/>
        <v>19.594594594594597</v>
      </c>
      <c r="BN68" s="25">
        <f t="shared" si="14"/>
        <v>10</v>
      </c>
      <c r="BO68" s="25">
        <f t="shared" si="14"/>
        <v>15.675675675675675</v>
      </c>
      <c r="BP68" s="25">
        <f t="shared" ref="BP68:DG68" si="15">BP$51/$B$68</f>
        <v>17.5</v>
      </c>
      <c r="BQ68" s="25">
        <f t="shared" si="15"/>
        <v>17.364864864864863</v>
      </c>
      <c r="BR68" s="25">
        <f t="shared" si="15"/>
        <v>20.337837837837839</v>
      </c>
      <c r="BS68" s="25">
        <f t="shared" si="15"/>
        <v>17.162162162162165</v>
      </c>
      <c r="BT68" s="25">
        <f t="shared" si="15"/>
        <v>22.364864864864867</v>
      </c>
      <c r="BU68" s="25">
        <f t="shared" si="15"/>
        <v>18.310810810810811</v>
      </c>
      <c r="BV68" s="25">
        <f t="shared" si="15"/>
        <v>8.8513513513513526</v>
      </c>
      <c r="BW68" s="25">
        <f t="shared" si="15"/>
        <v>20.608108108108109</v>
      </c>
      <c r="BX68" s="25">
        <f t="shared" si="15"/>
        <v>12.77027027027027</v>
      </c>
      <c r="BY68" s="25">
        <f t="shared" si="15"/>
        <v>18.175675675675677</v>
      </c>
      <c r="BZ68" s="25">
        <f t="shared" si="15"/>
        <v>19.662162162162165</v>
      </c>
      <c r="CA68" s="25">
        <f t="shared" si="15"/>
        <v>14.797297297297298</v>
      </c>
      <c r="CB68" s="25">
        <f t="shared" si="15"/>
        <v>13.175675675675675</v>
      </c>
      <c r="CC68" s="25">
        <f t="shared" si="15"/>
        <v>12.297297297297298</v>
      </c>
      <c r="CD68" s="25">
        <f t="shared" si="15"/>
        <v>19.527027027027028</v>
      </c>
      <c r="CE68" s="25">
        <f t="shared" si="15"/>
        <v>4.7297297297297298</v>
      </c>
      <c r="CF68" s="25">
        <f t="shared" si="15"/>
        <v>7.0270270270270272</v>
      </c>
      <c r="CG68" s="25">
        <f t="shared" si="15"/>
        <v>16.756756756756758</v>
      </c>
      <c r="CH68" s="25">
        <f t="shared" si="15"/>
        <v>5.4729729729729737</v>
      </c>
      <c r="CI68" s="25">
        <f t="shared" si="15"/>
        <v>10.810810810810812</v>
      </c>
      <c r="CJ68" s="25">
        <f t="shared" si="15"/>
        <v>7.7027027027027026</v>
      </c>
      <c r="CK68" s="25">
        <f t="shared" si="15"/>
        <v>7.5675675675675684</v>
      </c>
      <c r="CL68" s="25">
        <f t="shared" si="15"/>
        <v>13.716216216216216</v>
      </c>
      <c r="CM68" s="25">
        <f t="shared" si="15"/>
        <v>9.6621621621621614</v>
      </c>
      <c r="CN68" s="25">
        <f t="shared" si="15"/>
        <v>10.202702702702704</v>
      </c>
      <c r="CO68" s="25">
        <f t="shared" si="15"/>
        <v>10.810810810810812</v>
      </c>
      <c r="CP68" s="25">
        <f t="shared" si="15"/>
        <v>4.7297297297297298</v>
      </c>
      <c r="CQ68" s="25">
        <f t="shared" si="15"/>
        <v>15.337837837837839</v>
      </c>
      <c r="CR68" s="25">
        <f t="shared" si="15"/>
        <v>4.5945945945945947</v>
      </c>
      <c r="CS68" s="25">
        <f t="shared" si="15"/>
        <v>17.297297297297298</v>
      </c>
      <c r="CT68" s="25">
        <f t="shared" si="15"/>
        <v>2.6351351351351355</v>
      </c>
      <c r="CU68" s="25">
        <f t="shared" si="15"/>
        <v>3.7837837837837842</v>
      </c>
      <c r="CV68" s="25">
        <f t="shared" si="15"/>
        <v>4.256756756756757</v>
      </c>
      <c r="CW68" s="25">
        <f t="shared" si="15"/>
        <v>46.013513513513516</v>
      </c>
      <c r="CX68" s="25">
        <f t="shared" si="15"/>
        <v>29.864864864864867</v>
      </c>
      <c r="CY68" s="25">
        <f t="shared" si="15"/>
        <v>25.945945945945947</v>
      </c>
      <c r="CZ68" s="25">
        <f t="shared" si="15"/>
        <v>24.324324324324326</v>
      </c>
      <c r="DA68" s="25">
        <f t="shared" si="15"/>
        <v>16.216216216216218</v>
      </c>
      <c r="DB68" s="25">
        <f t="shared" si="15"/>
        <v>17.22972972972973</v>
      </c>
      <c r="DC68" s="25">
        <f t="shared" si="15"/>
        <v>41.418918918918919</v>
      </c>
      <c r="DD68" s="25">
        <f t="shared" si="15"/>
        <v>52.702702702702702</v>
      </c>
      <c r="DE68" s="25">
        <f t="shared" si="15"/>
        <v>41.28378378378379</v>
      </c>
      <c r="DF68" s="25">
        <f t="shared" si="15"/>
        <v>54.189189189189186</v>
      </c>
      <c r="DG68" s="25">
        <f t="shared" si="15"/>
        <v>44.054054054054056</v>
      </c>
    </row>
    <row r="69" spans="1:242" s="28" customFormat="1" ht="16" x14ac:dyDescent="0.2">
      <c r="A69" s="25" t="s">
        <v>164</v>
      </c>
      <c r="B69" s="26">
        <v>5.6300000000000003E-2</v>
      </c>
      <c r="C69" s="31"/>
      <c r="D69" s="25">
        <f t="shared" ref="D69:BO69" si="16">D$52/$B$69</f>
        <v>18.47246891651865</v>
      </c>
      <c r="E69" s="25">
        <f t="shared" si="16"/>
        <v>28.241563055062166</v>
      </c>
      <c r="F69" s="25">
        <f t="shared" si="16"/>
        <v>28.952042628774418</v>
      </c>
      <c r="G69" s="25">
        <f t="shared" si="16"/>
        <v>23.268206039076375</v>
      </c>
      <c r="H69" s="25">
        <f t="shared" si="16"/>
        <v>29.307282415630546</v>
      </c>
      <c r="I69" s="25">
        <f t="shared" si="16"/>
        <v>26.820603907637654</v>
      </c>
      <c r="J69" s="25">
        <f t="shared" si="16"/>
        <v>13.14387211367673</v>
      </c>
      <c r="K69" s="25">
        <f t="shared" si="16"/>
        <v>23.445825932504441</v>
      </c>
      <c r="L69" s="25">
        <f t="shared" si="16"/>
        <v>15.985790408525755</v>
      </c>
      <c r="M69" s="25">
        <f t="shared" si="16"/>
        <v>20.603907637655414</v>
      </c>
      <c r="N69" s="25">
        <f t="shared" si="16"/>
        <v>36.056838365896972</v>
      </c>
      <c r="O69" s="25">
        <f t="shared" si="16"/>
        <v>21.847246891651864</v>
      </c>
      <c r="P69" s="25">
        <f t="shared" si="16"/>
        <v>26.287744227353461</v>
      </c>
      <c r="Q69" s="25">
        <f t="shared" si="16"/>
        <v>23.623445825932503</v>
      </c>
      <c r="R69" s="25">
        <f t="shared" si="16"/>
        <v>25.577264653641205</v>
      </c>
      <c r="S69" s="25">
        <f t="shared" si="16"/>
        <v>20.959147424511542</v>
      </c>
      <c r="T69" s="25">
        <f t="shared" si="16"/>
        <v>23.801065719360569</v>
      </c>
      <c r="U69" s="25">
        <f t="shared" si="16"/>
        <v>46.891651865008882</v>
      </c>
      <c r="V69" s="25">
        <f t="shared" si="16"/>
        <v>36.412078152753104</v>
      </c>
      <c r="W69" s="25">
        <f t="shared" si="16"/>
        <v>23.801065719360569</v>
      </c>
      <c r="X69" s="25">
        <f t="shared" si="16"/>
        <v>23.978685612788631</v>
      </c>
      <c r="Y69" s="25">
        <f t="shared" si="16"/>
        <v>23.445825932504441</v>
      </c>
      <c r="Z69" s="25">
        <f t="shared" si="16"/>
        <v>18.650088809946713</v>
      </c>
      <c r="AA69" s="25">
        <f t="shared" si="16"/>
        <v>14.38721136767318</v>
      </c>
      <c r="AB69" s="25">
        <f t="shared" si="16"/>
        <v>19.360568383658972</v>
      </c>
      <c r="AC69" s="25">
        <f t="shared" si="16"/>
        <v>11.367673179396093</v>
      </c>
      <c r="AD69" s="25">
        <f t="shared" si="16"/>
        <v>20.78152753108348</v>
      </c>
      <c r="AE69" s="25">
        <f t="shared" si="16"/>
        <v>18.650088809946713</v>
      </c>
      <c r="AF69" s="25">
        <f t="shared" si="16"/>
        <v>14.38721136767318</v>
      </c>
      <c r="AG69" s="25">
        <f t="shared" si="16"/>
        <v>22.735346358792185</v>
      </c>
      <c r="AH69" s="25">
        <f t="shared" si="16"/>
        <v>29.484902309058612</v>
      </c>
      <c r="AI69" s="25">
        <f t="shared" si="16"/>
        <v>23.090586145648313</v>
      </c>
      <c r="AJ69" s="25">
        <f t="shared" si="16"/>
        <v>20.78152753108348</v>
      </c>
      <c r="AK69" s="25">
        <f t="shared" si="16"/>
        <v>21.492007104795736</v>
      </c>
      <c r="AL69" s="25">
        <f t="shared" si="16"/>
        <v>23.445825932504441</v>
      </c>
      <c r="AM69" s="25">
        <f t="shared" si="16"/>
        <v>24.866785079928949</v>
      </c>
      <c r="AN69" s="25">
        <f t="shared" si="16"/>
        <v>21.31438721136767</v>
      </c>
      <c r="AO69" s="25">
        <f t="shared" si="16"/>
        <v>23.445825932504441</v>
      </c>
      <c r="AP69" s="25">
        <f t="shared" si="16"/>
        <v>26.642984014209588</v>
      </c>
      <c r="AQ69" s="25">
        <f t="shared" si="16"/>
        <v>25.577264653641205</v>
      </c>
      <c r="AR69" s="25">
        <f t="shared" si="16"/>
        <v>17.406749555950267</v>
      </c>
      <c r="AS69" s="25">
        <f t="shared" si="16"/>
        <v>28.596802841918294</v>
      </c>
      <c r="AT69" s="25">
        <f t="shared" si="16"/>
        <v>30.373001776198933</v>
      </c>
      <c r="AU69" s="25">
        <f t="shared" si="16"/>
        <v>18.827708703374778</v>
      </c>
      <c r="AV69" s="25">
        <f t="shared" si="16"/>
        <v>14.742451154529306</v>
      </c>
      <c r="AW69" s="25">
        <f t="shared" si="16"/>
        <v>17.939609236234457</v>
      </c>
      <c r="AX69" s="25">
        <f t="shared" si="16"/>
        <v>13.14387211367673</v>
      </c>
      <c r="AY69" s="25">
        <f t="shared" si="16"/>
        <v>11.545293072824157</v>
      </c>
      <c r="AZ69" s="25">
        <f t="shared" si="16"/>
        <v>15.630550621669625</v>
      </c>
      <c r="BA69" s="25">
        <f t="shared" si="16"/>
        <v>14.564831261101242</v>
      </c>
      <c r="BB69" s="25">
        <f t="shared" si="16"/>
        <v>17.229129662522201</v>
      </c>
      <c r="BC69" s="25">
        <f t="shared" si="16"/>
        <v>17.761989342806395</v>
      </c>
      <c r="BD69" s="25">
        <f t="shared" si="16"/>
        <v>13.49911190053286</v>
      </c>
      <c r="BE69" s="25">
        <f t="shared" si="16"/>
        <v>16.341030195381883</v>
      </c>
      <c r="BF69" s="25">
        <f t="shared" si="16"/>
        <v>14.031971580817052</v>
      </c>
      <c r="BG69" s="25">
        <f t="shared" si="16"/>
        <v>18.294849023090585</v>
      </c>
      <c r="BH69" s="25">
        <f t="shared" si="16"/>
        <v>19.360568383658972</v>
      </c>
      <c r="BI69" s="25">
        <f t="shared" si="16"/>
        <v>13.676731793960924</v>
      </c>
      <c r="BJ69" s="25">
        <f t="shared" si="16"/>
        <v>17.939609236234457</v>
      </c>
      <c r="BK69" s="25">
        <f t="shared" si="16"/>
        <v>11.900532859680284</v>
      </c>
      <c r="BL69" s="25">
        <f t="shared" si="16"/>
        <v>14.742451154529306</v>
      </c>
      <c r="BM69" s="25">
        <f t="shared" si="16"/>
        <v>17.229129662522201</v>
      </c>
      <c r="BN69" s="25">
        <f t="shared" si="16"/>
        <v>9.0586145648312613</v>
      </c>
      <c r="BO69" s="25">
        <f t="shared" si="16"/>
        <v>12.078152753108348</v>
      </c>
      <c r="BP69" s="25">
        <f t="shared" ref="BP69:DG69" si="17">BP$52/$B$69</f>
        <v>16.163410301953817</v>
      </c>
      <c r="BQ69" s="25">
        <f t="shared" si="17"/>
        <v>13.854351687388988</v>
      </c>
      <c r="BR69" s="25">
        <f t="shared" si="17"/>
        <v>17.584369449378329</v>
      </c>
      <c r="BS69" s="25">
        <f t="shared" si="17"/>
        <v>14.92007104795737</v>
      </c>
      <c r="BT69" s="25">
        <f t="shared" si="17"/>
        <v>19.7158081705151</v>
      </c>
      <c r="BU69" s="25">
        <f t="shared" si="17"/>
        <v>15.630550621669625</v>
      </c>
      <c r="BV69" s="25">
        <f t="shared" si="17"/>
        <v>7.9928952042628776</v>
      </c>
      <c r="BW69" s="25">
        <f t="shared" si="17"/>
        <v>17.406749555950267</v>
      </c>
      <c r="BX69" s="25">
        <f t="shared" si="17"/>
        <v>10.479573712255771</v>
      </c>
      <c r="BY69" s="25">
        <f t="shared" si="17"/>
        <v>15.452930728241562</v>
      </c>
      <c r="BZ69" s="25">
        <f t="shared" si="17"/>
        <v>14.742451154529306</v>
      </c>
      <c r="CA69" s="25">
        <f t="shared" si="17"/>
        <v>13.321492007104794</v>
      </c>
      <c r="CB69" s="25">
        <f t="shared" si="17"/>
        <v>12.255772646536411</v>
      </c>
      <c r="CC69" s="25">
        <f t="shared" si="17"/>
        <v>10.657193605683835</v>
      </c>
      <c r="CD69" s="25">
        <f t="shared" si="17"/>
        <v>15.630550621669625</v>
      </c>
      <c r="CE69" s="25">
        <f t="shared" si="17"/>
        <v>4.0852575488454708</v>
      </c>
      <c r="CF69" s="25">
        <f t="shared" si="17"/>
        <v>6.3943161634103012</v>
      </c>
      <c r="CG69" s="25">
        <f t="shared" si="17"/>
        <v>13.676731793960924</v>
      </c>
      <c r="CH69" s="25">
        <f t="shared" si="17"/>
        <v>5.5062166962699823</v>
      </c>
      <c r="CI69" s="25">
        <f t="shared" si="17"/>
        <v>8.8809946714031973</v>
      </c>
      <c r="CJ69" s="25">
        <f t="shared" si="17"/>
        <v>5.3285968028419175</v>
      </c>
      <c r="CK69" s="25">
        <f t="shared" si="17"/>
        <v>6.5719360568383651</v>
      </c>
      <c r="CL69" s="25">
        <f t="shared" si="17"/>
        <v>11.72291296625222</v>
      </c>
      <c r="CM69" s="25">
        <f t="shared" si="17"/>
        <v>7.4600355239786849</v>
      </c>
      <c r="CN69" s="25">
        <f t="shared" si="17"/>
        <v>8.3481349911190037</v>
      </c>
      <c r="CO69" s="25">
        <f t="shared" si="17"/>
        <v>8.5257548845470676</v>
      </c>
      <c r="CP69" s="25">
        <f t="shared" si="17"/>
        <v>4.7957371225577266</v>
      </c>
      <c r="CQ69" s="25">
        <f t="shared" si="17"/>
        <v>11.900532859680284</v>
      </c>
      <c r="CR69" s="25">
        <f t="shared" si="17"/>
        <v>4.0852575488454708</v>
      </c>
      <c r="CS69" s="25">
        <f t="shared" si="17"/>
        <v>14.031971580817052</v>
      </c>
      <c r="CT69" s="25">
        <f t="shared" si="17"/>
        <v>3.0195381882770871</v>
      </c>
      <c r="CU69" s="25">
        <f t="shared" si="17"/>
        <v>3.9076376554174064</v>
      </c>
      <c r="CV69" s="25">
        <f t="shared" si="17"/>
        <v>4.6181172291296626</v>
      </c>
      <c r="CW69" s="25">
        <f t="shared" si="17"/>
        <v>36.234458259325045</v>
      </c>
      <c r="CX69" s="25">
        <f t="shared" si="17"/>
        <v>27.353463587921848</v>
      </c>
      <c r="CY69" s="25">
        <f t="shared" si="17"/>
        <v>25.577264653641205</v>
      </c>
      <c r="CZ69" s="25">
        <f t="shared" si="17"/>
        <v>24.511545293072821</v>
      </c>
      <c r="DA69" s="25">
        <f t="shared" si="17"/>
        <v>13.676731793960924</v>
      </c>
      <c r="DB69" s="25">
        <f t="shared" si="17"/>
        <v>13.321492007104794</v>
      </c>
      <c r="DC69" s="25">
        <f t="shared" si="17"/>
        <v>32.5044404973357</v>
      </c>
      <c r="DD69" s="25">
        <f t="shared" si="17"/>
        <v>37.655417406749557</v>
      </c>
      <c r="DE69" s="25">
        <f t="shared" si="17"/>
        <v>29.662522202486677</v>
      </c>
      <c r="DF69" s="25">
        <f t="shared" si="17"/>
        <v>38.721136767317944</v>
      </c>
      <c r="DG69" s="25">
        <f t="shared" si="17"/>
        <v>32.682060390763766</v>
      </c>
    </row>
    <row r="70" spans="1:242" s="28" customFormat="1" ht="32" x14ac:dyDescent="0.2">
      <c r="A70" s="29" t="s">
        <v>165</v>
      </c>
      <c r="B70" s="26">
        <v>0.19900000000000001</v>
      </c>
      <c r="C70" s="31"/>
      <c r="D70" s="25">
        <f t="shared" ref="D70:BO70" si="18">D$53/$B$70</f>
        <v>16.331658291457284</v>
      </c>
      <c r="E70" s="25">
        <f t="shared" si="18"/>
        <v>25.326633165829143</v>
      </c>
      <c r="F70" s="25">
        <f t="shared" si="18"/>
        <v>28.94472361809045</v>
      </c>
      <c r="G70" s="25">
        <f t="shared" si="18"/>
        <v>21.859296482412056</v>
      </c>
      <c r="H70" s="25">
        <f t="shared" si="18"/>
        <v>30.150753768844218</v>
      </c>
      <c r="I70" s="25">
        <f t="shared" si="18"/>
        <v>25.527638190954772</v>
      </c>
      <c r="J70" s="25">
        <f t="shared" si="18"/>
        <v>12.311557788944723</v>
      </c>
      <c r="K70" s="25">
        <f t="shared" si="18"/>
        <v>25.37688442211055</v>
      </c>
      <c r="L70" s="25">
        <f t="shared" si="18"/>
        <v>16.482412060301506</v>
      </c>
      <c r="M70" s="25">
        <f t="shared" si="18"/>
        <v>17.487437185929647</v>
      </c>
      <c r="N70" s="25">
        <f t="shared" si="18"/>
        <v>32.8643216080402</v>
      </c>
      <c r="O70" s="25">
        <f t="shared" si="18"/>
        <v>23.366834170854272</v>
      </c>
      <c r="P70" s="25">
        <f t="shared" si="18"/>
        <v>27.336683417085428</v>
      </c>
      <c r="Q70" s="25">
        <f t="shared" si="18"/>
        <v>24.874371859296481</v>
      </c>
      <c r="R70" s="25">
        <f t="shared" si="18"/>
        <v>22.311557788944725</v>
      </c>
      <c r="S70" s="25">
        <f t="shared" si="18"/>
        <v>16.733668341708544</v>
      </c>
      <c r="T70" s="25">
        <f t="shared" si="18"/>
        <v>18.994974874371856</v>
      </c>
      <c r="U70" s="25">
        <f t="shared" si="18"/>
        <v>26.834170854271356</v>
      </c>
      <c r="V70" s="25">
        <f t="shared" si="18"/>
        <v>25.829145728643212</v>
      </c>
      <c r="W70" s="25">
        <f t="shared" si="18"/>
        <v>19.597989949748744</v>
      </c>
      <c r="X70" s="25">
        <f t="shared" si="18"/>
        <v>19.095477386934672</v>
      </c>
      <c r="Y70" s="25">
        <f t="shared" si="18"/>
        <v>20.703517587939697</v>
      </c>
      <c r="Z70" s="25">
        <f t="shared" si="18"/>
        <v>16.582914572864318</v>
      </c>
      <c r="AA70" s="25">
        <f t="shared" si="18"/>
        <v>12.110552763819095</v>
      </c>
      <c r="AB70" s="25">
        <f t="shared" si="18"/>
        <v>14.422110552763819</v>
      </c>
      <c r="AC70" s="25">
        <f t="shared" si="18"/>
        <v>8.7437185929648233</v>
      </c>
      <c r="AD70" s="25">
        <f t="shared" si="18"/>
        <v>17.08542713567839</v>
      </c>
      <c r="AE70" s="25">
        <f t="shared" si="18"/>
        <v>16.834170854271356</v>
      </c>
      <c r="AF70" s="25">
        <f t="shared" si="18"/>
        <v>10.15075376884422</v>
      </c>
      <c r="AG70" s="25">
        <f t="shared" si="18"/>
        <v>23.768844221105528</v>
      </c>
      <c r="AH70" s="25">
        <f t="shared" si="18"/>
        <v>25.477386934673365</v>
      </c>
      <c r="AI70" s="25">
        <f t="shared" si="18"/>
        <v>20.703517587939697</v>
      </c>
      <c r="AJ70" s="25">
        <f t="shared" si="18"/>
        <v>18.442211055276381</v>
      </c>
      <c r="AK70" s="25">
        <f t="shared" si="18"/>
        <v>20.653266331658291</v>
      </c>
      <c r="AL70" s="25">
        <f t="shared" si="18"/>
        <v>20.703517587939697</v>
      </c>
      <c r="AM70" s="25">
        <f t="shared" si="18"/>
        <v>24.422110552763819</v>
      </c>
      <c r="AN70" s="25">
        <f t="shared" si="18"/>
        <v>19.949748743718594</v>
      </c>
      <c r="AO70" s="25">
        <f t="shared" si="18"/>
        <v>19.899497487437184</v>
      </c>
      <c r="AP70" s="25">
        <f t="shared" si="18"/>
        <v>20.452261306532662</v>
      </c>
      <c r="AQ70" s="25">
        <f t="shared" si="18"/>
        <v>24.723618090452259</v>
      </c>
      <c r="AR70" s="25">
        <f t="shared" si="18"/>
        <v>16.4321608040201</v>
      </c>
      <c r="AS70" s="25">
        <f t="shared" si="18"/>
        <v>23.015075376884422</v>
      </c>
      <c r="AT70" s="25">
        <f t="shared" si="18"/>
        <v>24.773869346733665</v>
      </c>
      <c r="AU70" s="25">
        <f t="shared" si="18"/>
        <v>16.38190954773869</v>
      </c>
      <c r="AV70" s="25">
        <f t="shared" si="18"/>
        <v>16.683417085427134</v>
      </c>
      <c r="AW70" s="25">
        <f t="shared" si="18"/>
        <v>17.1356783919598</v>
      </c>
      <c r="AX70" s="25">
        <f t="shared" si="18"/>
        <v>12.814070351758792</v>
      </c>
      <c r="AY70" s="25">
        <f t="shared" si="18"/>
        <v>9.6984924623115578</v>
      </c>
      <c r="AZ70" s="25">
        <f t="shared" si="18"/>
        <v>13.768844221105528</v>
      </c>
      <c r="BA70" s="25">
        <f t="shared" si="18"/>
        <v>13.517587939698492</v>
      </c>
      <c r="BB70" s="25">
        <f t="shared" si="18"/>
        <v>15.175879396984923</v>
      </c>
      <c r="BC70" s="25">
        <f t="shared" si="18"/>
        <v>14.371859296482411</v>
      </c>
      <c r="BD70" s="25">
        <f t="shared" si="18"/>
        <v>11.608040201005025</v>
      </c>
      <c r="BE70" s="25">
        <f t="shared" si="18"/>
        <v>13.165829145728644</v>
      </c>
      <c r="BF70" s="25">
        <f t="shared" si="18"/>
        <v>12.261306532663315</v>
      </c>
      <c r="BG70" s="25">
        <f t="shared" si="18"/>
        <v>15.477386934673367</v>
      </c>
      <c r="BH70" s="25">
        <f t="shared" si="18"/>
        <v>16.783919597989946</v>
      </c>
      <c r="BI70" s="25">
        <f t="shared" si="18"/>
        <v>10.603015075376883</v>
      </c>
      <c r="BJ70" s="25">
        <f t="shared" si="18"/>
        <v>15.577889447236181</v>
      </c>
      <c r="BK70" s="25">
        <f t="shared" si="18"/>
        <v>11.457286432160803</v>
      </c>
      <c r="BL70" s="25">
        <f t="shared" si="18"/>
        <v>12.8643216080402</v>
      </c>
      <c r="BM70" s="25">
        <f t="shared" si="18"/>
        <v>14.874371859296481</v>
      </c>
      <c r="BN70" s="25">
        <f t="shared" si="18"/>
        <v>8.2914572864321592</v>
      </c>
      <c r="BO70" s="25">
        <f t="shared" si="18"/>
        <v>12.010050251256281</v>
      </c>
      <c r="BP70" s="25">
        <f t="shared" ref="BP70:DG70" si="19">BP$53/$B$70</f>
        <v>13.517587939698492</v>
      </c>
      <c r="BQ70" s="25">
        <f t="shared" si="19"/>
        <v>13.316582914572864</v>
      </c>
      <c r="BR70" s="25">
        <f t="shared" si="19"/>
        <v>14.623115577889447</v>
      </c>
      <c r="BS70" s="25">
        <f t="shared" si="19"/>
        <v>12.713567839195978</v>
      </c>
      <c r="BT70" s="25">
        <f t="shared" si="19"/>
        <v>16.683417085427134</v>
      </c>
      <c r="BU70" s="25">
        <f t="shared" si="19"/>
        <v>14.371859296482411</v>
      </c>
      <c r="BV70" s="25">
        <f t="shared" si="19"/>
        <v>6.9849246231155773</v>
      </c>
      <c r="BW70" s="25">
        <f t="shared" si="19"/>
        <v>15.276381909547737</v>
      </c>
      <c r="BX70" s="25">
        <f t="shared" si="19"/>
        <v>9.4472361809045218</v>
      </c>
      <c r="BY70" s="25">
        <f t="shared" si="19"/>
        <v>14.020100502512562</v>
      </c>
      <c r="BZ70" s="25">
        <f t="shared" si="19"/>
        <v>14.572864321608039</v>
      </c>
      <c r="CA70" s="25">
        <f t="shared" si="19"/>
        <v>11.758793969849245</v>
      </c>
      <c r="CB70" s="25">
        <f t="shared" si="19"/>
        <v>10.050251256281406</v>
      </c>
      <c r="CC70" s="25">
        <f t="shared" si="19"/>
        <v>9.1959798994974875</v>
      </c>
      <c r="CD70" s="25">
        <f t="shared" si="19"/>
        <v>13.5678391959799</v>
      </c>
      <c r="CE70" s="25">
        <f t="shared" si="19"/>
        <v>3.8190954773869343</v>
      </c>
      <c r="CF70" s="25">
        <f t="shared" si="19"/>
        <v>5.6281407035175883</v>
      </c>
      <c r="CG70" s="25">
        <f t="shared" si="19"/>
        <v>12.562814070351758</v>
      </c>
      <c r="CH70" s="25">
        <f t="shared" si="19"/>
        <v>4.4221105527638187</v>
      </c>
      <c r="CI70" s="25">
        <f t="shared" si="19"/>
        <v>8.3919597989949732</v>
      </c>
      <c r="CJ70" s="25">
        <f t="shared" si="19"/>
        <v>6.3819095477386929</v>
      </c>
      <c r="CK70" s="25">
        <f t="shared" si="19"/>
        <v>6.482412060301507</v>
      </c>
      <c r="CL70" s="25">
        <f t="shared" si="19"/>
        <v>10.452261306532662</v>
      </c>
      <c r="CM70" s="25">
        <f t="shared" si="19"/>
        <v>7.6381909547738687</v>
      </c>
      <c r="CN70" s="25">
        <f t="shared" si="19"/>
        <v>7.6381909547738687</v>
      </c>
      <c r="CO70" s="25">
        <f t="shared" si="19"/>
        <v>8.2914572864321592</v>
      </c>
      <c r="CP70" s="25">
        <f t="shared" si="19"/>
        <v>3.21608040201005</v>
      </c>
      <c r="CQ70" s="25">
        <f t="shared" si="19"/>
        <v>11.206030150753769</v>
      </c>
      <c r="CR70" s="25">
        <f t="shared" si="19"/>
        <v>3.4170854271356785</v>
      </c>
      <c r="CS70" s="25">
        <f t="shared" si="19"/>
        <v>13.316582914572864</v>
      </c>
      <c r="CT70" s="25">
        <f t="shared" si="19"/>
        <v>2.0100502512562812</v>
      </c>
      <c r="CU70" s="25">
        <f t="shared" si="19"/>
        <v>3.0150753768844218</v>
      </c>
      <c r="CV70" s="25">
        <f t="shared" si="19"/>
        <v>3.1658291457286429</v>
      </c>
      <c r="CW70" s="25">
        <f t="shared" si="19"/>
        <v>34.773869346733669</v>
      </c>
      <c r="CX70" s="25">
        <f t="shared" si="19"/>
        <v>23.819095477386934</v>
      </c>
      <c r="CY70" s="25">
        <f t="shared" si="19"/>
        <v>19.246231155778894</v>
      </c>
      <c r="CZ70" s="25">
        <f t="shared" si="19"/>
        <v>16.683417085427134</v>
      </c>
      <c r="DA70" s="25">
        <f t="shared" si="19"/>
        <v>9.9497487437185921</v>
      </c>
      <c r="DB70" s="25">
        <f t="shared" si="19"/>
        <v>10.452261306532662</v>
      </c>
      <c r="DC70" s="25">
        <f t="shared" si="19"/>
        <v>27.889447236180903</v>
      </c>
      <c r="DD70" s="25">
        <f t="shared" si="19"/>
        <v>36.130653266331656</v>
      </c>
      <c r="DE70" s="25">
        <f t="shared" si="19"/>
        <v>27.989949748743719</v>
      </c>
      <c r="DF70" s="25">
        <f t="shared" si="19"/>
        <v>37.336683417085425</v>
      </c>
      <c r="DG70" s="25">
        <f t="shared" si="19"/>
        <v>30.854271356783915</v>
      </c>
    </row>
    <row r="71" spans="1:242" s="28" customFormat="1" ht="16" x14ac:dyDescent="0.2">
      <c r="A71" s="25" t="s">
        <v>166</v>
      </c>
      <c r="B71" s="26">
        <v>3.61E-2</v>
      </c>
      <c r="C71" s="31"/>
      <c r="D71" s="25">
        <f t="shared" ref="D71:BO71" si="20">D$54/$B$71</f>
        <v>16.066481994459831</v>
      </c>
      <c r="E71" s="25">
        <f t="shared" si="20"/>
        <v>24.653739612188367</v>
      </c>
      <c r="F71" s="25">
        <f t="shared" si="20"/>
        <v>27.977839335180054</v>
      </c>
      <c r="G71" s="25">
        <f t="shared" si="20"/>
        <v>20.775623268698062</v>
      </c>
      <c r="H71" s="25">
        <f t="shared" si="20"/>
        <v>29.085872576177287</v>
      </c>
      <c r="I71" s="25">
        <f t="shared" si="20"/>
        <v>24.930747922437675</v>
      </c>
      <c r="J71" s="25">
        <f t="shared" si="20"/>
        <v>12.742382271468145</v>
      </c>
      <c r="K71" s="25">
        <f t="shared" si="20"/>
        <v>21.883656509695292</v>
      </c>
      <c r="L71" s="25">
        <f t="shared" si="20"/>
        <v>15.51246537396122</v>
      </c>
      <c r="M71" s="25">
        <f t="shared" si="20"/>
        <v>13.850415512465373</v>
      </c>
      <c r="N71" s="25">
        <f t="shared" si="20"/>
        <v>25.761772853185597</v>
      </c>
      <c r="O71" s="25">
        <f t="shared" si="20"/>
        <v>21.329639889196677</v>
      </c>
      <c r="P71" s="25">
        <f t="shared" si="20"/>
        <v>24.099722991689749</v>
      </c>
      <c r="Q71" s="25">
        <f t="shared" si="20"/>
        <v>22.1606648199446</v>
      </c>
      <c r="R71" s="25">
        <f t="shared" si="20"/>
        <v>18.83656509695291</v>
      </c>
      <c r="S71" s="25">
        <f t="shared" si="20"/>
        <v>13.850415512465373</v>
      </c>
      <c r="T71" s="25">
        <f t="shared" si="20"/>
        <v>16.897506925207757</v>
      </c>
      <c r="U71" s="25">
        <f t="shared" si="20"/>
        <v>24.099722991689749</v>
      </c>
      <c r="V71" s="25">
        <f t="shared" si="20"/>
        <v>22.1606648199446</v>
      </c>
      <c r="W71" s="25">
        <f t="shared" si="20"/>
        <v>16.343490304709139</v>
      </c>
      <c r="X71" s="25">
        <f t="shared" si="20"/>
        <v>16.343490304709139</v>
      </c>
      <c r="Y71" s="25">
        <f t="shared" si="20"/>
        <v>18.559556786703602</v>
      </c>
      <c r="Z71" s="25">
        <f t="shared" si="20"/>
        <v>14.40443213296399</v>
      </c>
      <c r="AA71" s="25">
        <f t="shared" si="20"/>
        <v>10.526315789473685</v>
      </c>
      <c r="AB71" s="25">
        <f t="shared" si="20"/>
        <v>12.465373961218837</v>
      </c>
      <c r="AC71" s="25">
        <f t="shared" si="20"/>
        <v>7.4792243767313025</v>
      </c>
      <c r="AD71" s="25">
        <f t="shared" si="20"/>
        <v>14.958448753462605</v>
      </c>
      <c r="AE71" s="25">
        <f t="shared" si="20"/>
        <v>15.789473684210526</v>
      </c>
      <c r="AF71" s="25">
        <f t="shared" si="20"/>
        <v>9.1412742382271475</v>
      </c>
      <c r="AG71" s="25">
        <f t="shared" si="20"/>
        <v>21.883656509695292</v>
      </c>
      <c r="AH71" s="25">
        <f t="shared" si="20"/>
        <v>22.1606648199446</v>
      </c>
      <c r="AI71" s="25">
        <f t="shared" si="20"/>
        <v>18.83656509695291</v>
      </c>
      <c r="AJ71" s="25">
        <f t="shared" si="20"/>
        <v>17.174515235457065</v>
      </c>
      <c r="AK71" s="25">
        <f t="shared" si="20"/>
        <v>18.282548476454295</v>
      </c>
      <c r="AL71" s="25">
        <f t="shared" si="20"/>
        <v>18.83656509695291</v>
      </c>
      <c r="AM71" s="25">
        <f t="shared" si="20"/>
        <v>21.606648199445985</v>
      </c>
      <c r="AN71" s="25">
        <f t="shared" si="20"/>
        <v>18.005540166204987</v>
      </c>
      <c r="AO71" s="25">
        <f t="shared" si="20"/>
        <v>18.559556786703602</v>
      </c>
      <c r="AP71" s="25">
        <f t="shared" si="20"/>
        <v>18.559556786703602</v>
      </c>
      <c r="AQ71" s="25">
        <f t="shared" si="20"/>
        <v>22.1606648199446</v>
      </c>
      <c r="AR71" s="25">
        <f t="shared" si="20"/>
        <v>14.958448753462605</v>
      </c>
      <c r="AS71" s="25">
        <f t="shared" si="20"/>
        <v>19.944598337950136</v>
      </c>
      <c r="AT71" s="25">
        <f t="shared" si="20"/>
        <v>22.714681440443211</v>
      </c>
      <c r="AU71" s="25">
        <f t="shared" si="20"/>
        <v>15.235457063711912</v>
      </c>
      <c r="AV71" s="25">
        <f t="shared" si="20"/>
        <v>15.235457063711912</v>
      </c>
      <c r="AW71" s="25">
        <f t="shared" si="20"/>
        <v>15.789473684210526</v>
      </c>
      <c r="AX71" s="25">
        <f t="shared" si="20"/>
        <v>11.634349030470913</v>
      </c>
      <c r="AY71" s="25">
        <f t="shared" si="20"/>
        <v>8.86426592797784</v>
      </c>
      <c r="AZ71" s="25">
        <f t="shared" si="20"/>
        <v>12.18836565096953</v>
      </c>
      <c r="BA71" s="25">
        <f t="shared" si="20"/>
        <v>11.911357340720221</v>
      </c>
      <c r="BB71" s="25">
        <f t="shared" si="20"/>
        <v>13.850415512465373</v>
      </c>
      <c r="BC71" s="25">
        <f t="shared" si="20"/>
        <v>13.573407202216066</v>
      </c>
      <c r="BD71" s="25">
        <f t="shared" si="20"/>
        <v>10.526315789473685</v>
      </c>
      <c r="BE71" s="25">
        <f t="shared" si="20"/>
        <v>11.911357340720221</v>
      </c>
      <c r="BF71" s="25">
        <f t="shared" si="20"/>
        <v>11.357340720221606</v>
      </c>
      <c r="BG71" s="25">
        <f t="shared" si="20"/>
        <v>14.127423822714682</v>
      </c>
      <c r="BH71" s="25">
        <f t="shared" si="20"/>
        <v>15.51246537396122</v>
      </c>
      <c r="BI71" s="25">
        <f t="shared" si="20"/>
        <v>9.6952908587257607</v>
      </c>
      <c r="BJ71" s="25">
        <f t="shared" si="20"/>
        <v>14.127423822714682</v>
      </c>
      <c r="BK71" s="25">
        <f t="shared" si="20"/>
        <v>10.526315789473685</v>
      </c>
      <c r="BL71" s="25">
        <f t="shared" si="20"/>
        <v>11.634349030470913</v>
      </c>
      <c r="BM71" s="25">
        <f t="shared" si="20"/>
        <v>13.019390581717451</v>
      </c>
      <c r="BN71" s="25">
        <f t="shared" si="20"/>
        <v>7.75623268698061</v>
      </c>
      <c r="BO71" s="25">
        <f t="shared" si="20"/>
        <v>10.803324099722992</v>
      </c>
      <c r="BP71" s="25">
        <f t="shared" ref="BP71:DG71" si="21">BP$54/$B$71</f>
        <v>12.18836565096953</v>
      </c>
      <c r="BQ71" s="25">
        <f t="shared" si="21"/>
        <v>12.18836565096953</v>
      </c>
      <c r="BR71" s="25">
        <f t="shared" si="21"/>
        <v>13.296398891966758</v>
      </c>
      <c r="BS71" s="25">
        <f t="shared" si="21"/>
        <v>11.911357340720221</v>
      </c>
      <c r="BT71" s="25">
        <f t="shared" si="21"/>
        <v>15.235457063711912</v>
      </c>
      <c r="BU71" s="25">
        <f t="shared" si="21"/>
        <v>13.296398891966758</v>
      </c>
      <c r="BV71" s="25">
        <f t="shared" si="21"/>
        <v>6.9252077562326866</v>
      </c>
      <c r="BW71" s="25">
        <f t="shared" si="21"/>
        <v>13.296398891966758</v>
      </c>
      <c r="BX71" s="25">
        <f t="shared" si="21"/>
        <v>8.0332409972299157</v>
      </c>
      <c r="BY71" s="25">
        <f t="shared" si="21"/>
        <v>12.465373961218837</v>
      </c>
      <c r="BZ71" s="25">
        <f t="shared" si="21"/>
        <v>13.019390581717451</v>
      </c>
      <c r="CA71" s="25">
        <f t="shared" si="21"/>
        <v>11.357340720221606</v>
      </c>
      <c r="CB71" s="25">
        <f t="shared" si="21"/>
        <v>9.1412742382271475</v>
      </c>
      <c r="CC71" s="25">
        <f t="shared" si="21"/>
        <v>8.3102493074792232</v>
      </c>
      <c r="CD71" s="25">
        <f t="shared" si="21"/>
        <v>12.18836565096953</v>
      </c>
      <c r="CE71" s="25">
        <f t="shared" si="21"/>
        <v>3.6011080332409975</v>
      </c>
      <c r="CF71" s="25">
        <f t="shared" si="21"/>
        <v>5.2631578947368425</v>
      </c>
      <c r="CG71" s="25">
        <f t="shared" si="21"/>
        <v>11.357340720221606</v>
      </c>
      <c r="CH71" s="25">
        <f t="shared" si="21"/>
        <v>4.1551246537396116</v>
      </c>
      <c r="CI71" s="25">
        <f t="shared" si="21"/>
        <v>7.75623268698061</v>
      </c>
      <c r="CJ71" s="25">
        <f t="shared" si="21"/>
        <v>5.8171745152354566</v>
      </c>
      <c r="CK71" s="25">
        <f t="shared" si="21"/>
        <v>6.094182825484765</v>
      </c>
      <c r="CL71" s="25">
        <f t="shared" si="21"/>
        <v>9.6952908587257607</v>
      </c>
      <c r="CM71" s="25">
        <f t="shared" si="21"/>
        <v>7.202216066481995</v>
      </c>
      <c r="CN71" s="25">
        <f t="shared" si="21"/>
        <v>6.9252077562326866</v>
      </c>
      <c r="CO71" s="25">
        <f t="shared" si="21"/>
        <v>7.4792243767313025</v>
      </c>
      <c r="CP71" s="25">
        <f t="shared" si="21"/>
        <v>2.770083102493075</v>
      </c>
      <c r="CQ71" s="25">
        <f t="shared" si="21"/>
        <v>9.9722991689750682</v>
      </c>
      <c r="CR71" s="25">
        <f t="shared" si="21"/>
        <v>3.0470914127423825</v>
      </c>
      <c r="CS71" s="25">
        <f t="shared" si="21"/>
        <v>12.742382271468145</v>
      </c>
      <c r="CT71" s="25">
        <f t="shared" si="21"/>
        <v>1.9390581717451525</v>
      </c>
      <c r="CU71" s="25">
        <f t="shared" si="21"/>
        <v>2.770083102493075</v>
      </c>
      <c r="CV71" s="25">
        <f t="shared" si="21"/>
        <v>3.0470914127423825</v>
      </c>
      <c r="CW71" s="25">
        <f t="shared" si="21"/>
        <v>30.747922437673132</v>
      </c>
      <c r="CX71" s="25">
        <f t="shared" si="21"/>
        <v>21.883656509695292</v>
      </c>
      <c r="CY71" s="25">
        <f t="shared" si="21"/>
        <v>16.620498614958446</v>
      </c>
      <c r="CZ71" s="25">
        <f t="shared" si="21"/>
        <v>14.681440443213297</v>
      </c>
      <c r="DA71" s="25">
        <f t="shared" si="21"/>
        <v>8.86426592797784</v>
      </c>
      <c r="DB71" s="25">
        <f t="shared" si="21"/>
        <v>9.1412742382271475</v>
      </c>
      <c r="DC71" s="25">
        <f t="shared" si="21"/>
        <v>25.48476454293629</v>
      </c>
      <c r="DD71" s="25">
        <f t="shared" si="21"/>
        <v>32.686980609418278</v>
      </c>
      <c r="DE71" s="25">
        <f t="shared" si="21"/>
        <v>25.48476454293629</v>
      </c>
      <c r="DF71" s="25">
        <f t="shared" si="21"/>
        <v>33.795013850415515</v>
      </c>
      <c r="DG71" s="25">
        <f t="shared" si="21"/>
        <v>28.254847645429365</v>
      </c>
    </row>
    <row r="72" spans="1:242" s="28" customFormat="1" ht="32" x14ac:dyDescent="0.2">
      <c r="A72" s="29" t="s">
        <v>167</v>
      </c>
      <c r="B72" s="26">
        <v>0.246</v>
      </c>
      <c r="C72" s="31"/>
      <c r="D72" s="25">
        <f t="shared" ref="D72:BO72" si="22">D$55/$B$72</f>
        <v>14.959349593495936</v>
      </c>
      <c r="E72" s="25">
        <f t="shared" si="22"/>
        <v>23.008130081300813</v>
      </c>
      <c r="F72" s="25">
        <f t="shared" si="22"/>
        <v>24.959349593495933</v>
      </c>
      <c r="G72" s="25">
        <f t="shared" si="22"/>
        <v>19.512195121951219</v>
      </c>
      <c r="H72" s="25">
        <f t="shared" si="22"/>
        <v>27.764227642276424</v>
      </c>
      <c r="I72" s="25">
        <f t="shared" si="22"/>
        <v>23.292682926829272</v>
      </c>
      <c r="J72" s="25">
        <f t="shared" si="22"/>
        <v>12.357723577235772</v>
      </c>
      <c r="K72" s="25">
        <f t="shared" si="22"/>
        <v>19.959349593495936</v>
      </c>
      <c r="L72" s="25">
        <f t="shared" si="22"/>
        <v>13.983739837398375</v>
      </c>
      <c r="M72" s="25">
        <f t="shared" si="22"/>
        <v>10.731707317073171</v>
      </c>
      <c r="N72" s="25">
        <f t="shared" si="22"/>
        <v>20.325203252032519</v>
      </c>
      <c r="O72" s="25">
        <f t="shared" si="22"/>
        <v>19.471544715447155</v>
      </c>
      <c r="P72" s="25">
        <f t="shared" si="22"/>
        <v>20.8130081300813</v>
      </c>
      <c r="Q72" s="25">
        <f t="shared" si="22"/>
        <v>19.552845528455283</v>
      </c>
      <c r="R72" s="25">
        <f t="shared" si="22"/>
        <v>16.178861788617887</v>
      </c>
      <c r="S72" s="25">
        <f t="shared" si="22"/>
        <v>11.626016260162601</v>
      </c>
      <c r="T72" s="25">
        <f t="shared" si="22"/>
        <v>15.24390243902439</v>
      </c>
      <c r="U72" s="25">
        <f t="shared" si="22"/>
        <v>20.975609756097562</v>
      </c>
      <c r="V72" s="25">
        <f t="shared" si="22"/>
        <v>19.105691056910569</v>
      </c>
      <c r="W72" s="25">
        <f t="shared" si="22"/>
        <v>13.943089430894309</v>
      </c>
      <c r="X72" s="25">
        <f t="shared" si="22"/>
        <v>14.105691056910571</v>
      </c>
      <c r="Y72" s="25">
        <f t="shared" si="22"/>
        <v>16.544715447154474</v>
      </c>
      <c r="Z72" s="25">
        <f t="shared" si="22"/>
        <v>12.601626016260163</v>
      </c>
      <c r="AA72" s="25">
        <f t="shared" si="22"/>
        <v>9.4308943089430883</v>
      </c>
      <c r="AB72" s="25">
        <f t="shared" si="22"/>
        <v>10.365853658536585</v>
      </c>
      <c r="AC72" s="25">
        <f t="shared" si="22"/>
        <v>6.382113821138212</v>
      </c>
      <c r="AD72" s="25">
        <f t="shared" si="22"/>
        <v>12.398373983739837</v>
      </c>
      <c r="AE72" s="25">
        <f t="shared" si="22"/>
        <v>14.146341463414634</v>
      </c>
      <c r="AF72" s="25">
        <f t="shared" si="22"/>
        <v>8.1300813008130088</v>
      </c>
      <c r="AG72" s="25">
        <f t="shared" si="22"/>
        <v>19.878048780487802</v>
      </c>
      <c r="AH72" s="25">
        <f t="shared" si="22"/>
        <v>19.390243902439021</v>
      </c>
      <c r="AI72" s="25">
        <f t="shared" si="22"/>
        <v>17.154471544715445</v>
      </c>
      <c r="AJ72" s="25">
        <f t="shared" si="22"/>
        <v>16.300813008130081</v>
      </c>
      <c r="AK72" s="25">
        <f t="shared" si="22"/>
        <v>16.463414634146339</v>
      </c>
      <c r="AL72" s="25">
        <f t="shared" si="22"/>
        <v>17.398373983739837</v>
      </c>
      <c r="AM72" s="25">
        <f t="shared" si="22"/>
        <v>19.26829268292683</v>
      </c>
      <c r="AN72" s="25">
        <f t="shared" si="22"/>
        <v>16.138211382113823</v>
      </c>
      <c r="AO72" s="25">
        <f t="shared" si="22"/>
        <v>17.520325203252032</v>
      </c>
      <c r="AP72" s="25">
        <f t="shared" si="22"/>
        <v>17.154471544715445</v>
      </c>
      <c r="AQ72" s="25">
        <f t="shared" si="22"/>
        <v>19.430894308943092</v>
      </c>
      <c r="AR72" s="25">
        <f t="shared" si="22"/>
        <v>13.821138211382113</v>
      </c>
      <c r="AS72" s="25">
        <f t="shared" si="22"/>
        <v>17.764227642276424</v>
      </c>
      <c r="AT72" s="25">
        <f t="shared" si="22"/>
        <v>20.8130081300813</v>
      </c>
      <c r="AU72" s="25">
        <f t="shared" si="22"/>
        <v>14.146341463414634</v>
      </c>
      <c r="AV72" s="25">
        <f t="shared" si="22"/>
        <v>14.1869918699187</v>
      </c>
      <c r="AW72" s="25">
        <f t="shared" si="22"/>
        <v>14.83739837398374</v>
      </c>
      <c r="AX72" s="25">
        <f t="shared" si="22"/>
        <v>11.097560975609756</v>
      </c>
      <c r="AY72" s="25">
        <f t="shared" si="22"/>
        <v>8.0081300813008127</v>
      </c>
      <c r="AZ72" s="25">
        <f t="shared" si="22"/>
        <v>10.975609756097562</v>
      </c>
      <c r="BA72" s="25">
        <f t="shared" si="22"/>
        <v>10.894308943089431</v>
      </c>
      <c r="BB72" s="25">
        <f t="shared" si="22"/>
        <v>12.560975609756097</v>
      </c>
      <c r="BC72" s="25">
        <f t="shared" si="22"/>
        <v>12.276422764227643</v>
      </c>
      <c r="BD72" s="25">
        <f t="shared" si="22"/>
        <v>9.8780487804878057</v>
      </c>
      <c r="BE72" s="25">
        <f t="shared" si="22"/>
        <v>11.056910569105693</v>
      </c>
      <c r="BF72" s="25">
        <f t="shared" si="22"/>
        <v>10.081300813008131</v>
      </c>
      <c r="BG72" s="25">
        <f t="shared" si="22"/>
        <v>12.764227642276424</v>
      </c>
      <c r="BH72" s="25">
        <f t="shared" si="22"/>
        <v>14.146341463414634</v>
      </c>
      <c r="BI72" s="25">
        <f t="shared" si="22"/>
        <v>8.6178861788617898</v>
      </c>
      <c r="BJ72" s="25">
        <f t="shared" si="22"/>
        <v>13.130081300813009</v>
      </c>
      <c r="BK72" s="25">
        <f t="shared" si="22"/>
        <v>9.4715447154471555</v>
      </c>
      <c r="BL72" s="25">
        <f t="shared" si="22"/>
        <v>10.447154471544716</v>
      </c>
      <c r="BM72" s="25">
        <f t="shared" si="22"/>
        <v>12.398373983739837</v>
      </c>
      <c r="BN72" s="25">
        <f t="shared" si="22"/>
        <v>6.7886178861788613</v>
      </c>
      <c r="BO72" s="25">
        <f t="shared" si="22"/>
        <v>9.7967479674796749</v>
      </c>
      <c r="BP72" s="25">
        <f t="shared" ref="BP72:DG72" si="23">BP$55/$B$72</f>
        <v>10.853658536585366</v>
      </c>
      <c r="BQ72" s="25">
        <f t="shared" si="23"/>
        <v>11.38211382113821</v>
      </c>
      <c r="BR72" s="25">
        <f t="shared" si="23"/>
        <v>12.235772357723576</v>
      </c>
      <c r="BS72" s="25">
        <f t="shared" si="23"/>
        <v>11.056910569105693</v>
      </c>
      <c r="BT72" s="25">
        <f t="shared" si="23"/>
        <v>13.455284552845528</v>
      </c>
      <c r="BU72" s="25">
        <f t="shared" si="23"/>
        <v>12.032520325203253</v>
      </c>
      <c r="BV72" s="25">
        <f t="shared" si="23"/>
        <v>7.154471544715447</v>
      </c>
      <c r="BW72" s="25">
        <f t="shared" si="23"/>
        <v>11.544715447154472</v>
      </c>
      <c r="BX72" s="25">
        <f t="shared" si="23"/>
        <v>6.9918699186991873</v>
      </c>
      <c r="BY72" s="25">
        <f t="shared" si="23"/>
        <v>11.585365853658537</v>
      </c>
      <c r="BZ72" s="25">
        <f t="shared" si="23"/>
        <v>11.869918699186991</v>
      </c>
      <c r="CA72" s="25">
        <f t="shared" si="23"/>
        <v>10.40650406504065</v>
      </c>
      <c r="CB72" s="25">
        <f t="shared" si="23"/>
        <v>8.536585365853659</v>
      </c>
      <c r="CC72" s="25">
        <f t="shared" si="23"/>
        <v>7.6016260162601634</v>
      </c>
      <c r="CD72" s="25">
        <f t="shared" si="23"/>
        <v>11.097560975609756</v>
      </c>
      <c r="CE72" s="25">
        <f t="shared" si="23"/>
        <v>3.2113821138211383</v>
      </c>
      <c r="CF72" s="25">
        <f t="shared" si="23"/>
        <v>4.6747967479674797</v>
      </c>
      <c r="CG72" s="25">
        <f t="shared" si="23"/>
        <v>10.650406504065041</v>
      </c>
      <c r="CH72" s="25">
        <f t="shared" si="23"/>
        <v>3.8617886178861789</v>
      </c>
      <c r="CI72" s="25">
        <f t="shared" si="23"/>
        <v>7.2357723577235777</v>
      </c>
      <c r="CJ72" s="25">
        <f t="shared" si="23"/>
        <v>5.2439024390243905</v>
      </c>
      <c r="CK72" s="25">
        <f t="shared" si="23"/>
        <v>5.7723577235772359</v>
      </c>
      <c r="CL72" s="25">
        <f t="shared" si="23"/>
        <v>9.0243902439024399</v>
      </c>
      <c r="CM72" s="25">
        <f t="shared" si="23"/>
        <v>6.7479674796747968</v>
      </c>
      <c r="CN72" s="25">
        <f t="shared" si="23"/>
        <v>6.2601626016260168</v>
      </c>
      <c r="CO72" s="25">
        <f t="shared" si="23"/>
        <v>6.6260162601626016</v>
      </c>
      <c r="CP72" s="25">
        <f t="shared" si="23"/>
        <v>2.2764227642276427</v>
      </c>
      <c r="CQ72" s="25">
        <f t="shared" si="23"/>
        <v>8.8617886178861802</v>
      </c>
      <c r="CR72" s="25">
        <f t="shared" si="23"/>
        <v>3.0487804878048781</v>
      </c>
      <c r="CS72" s="25">
        <f t="shared" si="23"/>
        <v>11.869918699186991</v>
      </c>
      <c r="CT72" s="25">
        <f t="shared" si="23"/>
        <v>1.8699186991869921</v>
      </c>
      <c r="CU72" s="25">
        <f t="shared" si="23"/>
        <v>2.6422764227642279</v>
      </c>
      <c r="CV72" s="25">
        <f t="shared" si="23"/>
        <v>2.7642276422764231</v>
      </c>
      <c r="CW72" s="25">
        <f t="shared" si="23"/>
        <v>26.951219512195124</v>
      </c>
      <c r="CX72" s="25">
        <f t="shared" si="23"/>
        <v>19.796747967479675</v>
      </c>
      <c r="CY72" s="25">
        <f t="shared" si="23"/>
        <v>14.75609756097561</v>
      </c>
      <c r="CZ72" s="25">
        <f t="shared" si="23"/>
        <v>12.560975609756097</v>
      </c>
      <c r="DA72" s="25">
        <f t="shared" si="23"/>
        <v>7.7642276422764223</v>
      </c>
      <c r="DB72" s="25">
        <f t="shared" si="23"/>
        <v>8.1300813008130088</v>
      </c>
      <c r="DC72" s="25">
        <f t="shared" si="23"/>
        <v>22.76422764227642</v>
      </c>
      <c r="DD72" s="25">
        <f t="shared" si="23"/>
        <v>29.227642276422767</v>
      </c>
      <c r="DE72" s="25">
        <f t="shared" si="23"/>
        <v>23.211382113821138</v>
      </c>
      <c r="DF72" s="25">
        <f t="shared" si="23"/>
        <v>30.203252032520325</v>
      </c>
      <c r="DG72" s="25">
        <f t="shared" si="23"/>
        <v>25.609756097560975</v>
      </c>
    </row>
    <row r="73" spans="1:242" s="28" customFormat="1" ht="16" x14ac:dyDescent="0.2">
      <c r="A73" s="25" t="s">
        <v>168</v>
      </c>
      <c r="B73" s="26">
        <v>5.4600000000000003E-2</v>
      </c>
      <c r="C73" s="31"/>
      <c r="D73" s="25">
        <f t="shared" ref="D73:BO73" si="24">D$56/$B$73</f>
        <v>13.736263736263735</v>
      </c>
      <c r="E73" s="25">
        <f t="shared" si="24"/>
        <v>21.062271062271058</v>
      </c>
      <c r="F73" s="25">
        <f t="shared" si="24"/>
        <v>23.443223443223442</v>
      </c>
      <c r="G73" s="25">
        <f t="shared" si="24"/>
        <v>17.399267399267398</v>
      </c>
      <c r="H73" s="25">
        <f t="shared" si="24"/>
        <v>25.27472527472527</v>
      </c>
      <c r="I73" s="25">
        <f t="shared" si="24"/>
        <v>21.245421245421245</v>
      </c>
      <c r="J73" s="25">
        <f t="shared" si="24"/>
        <v>12.087912087912088</v>
      </c>
      <c r="K73" s="25">
        <f t="shared" si="24"/>
        <v>17.948717948717949</v>
      </c>
      <c r="L73" s="25">
        <f t="shared" si="24"/>
        <v>13.003663003663002</v>
      </c>
      <c r="M73" s="25">
        <f t="shared" si="24"/>
        <v>8.6080586080586077</v>
      </c>
      <c r="N73" s="25">
        <f t="shared" si="24"/>
        <v>16.84981684981685</v>
      </c>
      <c r="O73" s="25">
        <f t="shared" si="24"/>
        <v>17.948717948717949</v>
      </c>
      <c r="P73" s="25">
        <f t="shared" si="24"/>
        <v>18.864468864468865</v>
      </c>
      <c r="Q73" s="25">
        <f t="shared" si="24"/>
        <v>17.948717948717949</v>
      </c>
      <c r="R73" s="25">
        <f t="shared" si="24"/>
        <v>14.285714285714285</v>
      </c>
      <c r="S73" s="25">
        <f t="shared" si="24"/>
        <v>10.439560439560438</v>
      </c>
      <c r="T73" s="25">
        <f t="shared" si="24"/>
        <v>14.285714285714285</v>
      </c>
      <c r="U73" s="25">
        <f t="shared" si="24"/>
        <v>18.681318681318682</v>
      </c>
      <c r="V73" s="25">
        <f t="shared" si="24"/>
        <v>17.032967032967033</v>
      </c>
      <c r="W73" s="25">
        <f t="shared" si="24"/>
        <v>12.271062271062272</v>
      </c>
      <c r="X73" s="25">
        <f t="shared" si="24"/>
        <v>12.637362637362635</v>
      </c>
      <c r="Y73" s="25">
        <f t="shared" si="24"/>
        <v>15.201465201465201</v>
      </c>
      <c r="Z73" s="25">
        <f t="shared" si="24"/>
        <v>11.538461538461538</v>
      </c>
      <c r="AA73" s="25">
        <f t="shared" si="24"/>
        <v>8.9743589743589745</v>
      </c>
      <c r="AB73" s="25">
        <f t="shared" si="24"/>
        <v>8.9743589743589745</v>
      </c>
      <c r="AC73" s="25">
        <f t="shared" si="24"/>
        <v>5.677655677655677</v>
      </c>
      <c r="AD73" s="25">
        <f t="shared" si="24"/>
        <v>10.989010989010987</v>
      </c>
      <c r="AE73" s="25">
        <f t="shared" si="24"/>
        <v>13.369963369963369</v>
      </c>
      <c r="AF73" s="25">
        <f t="shared" si="24"/>
        <v>7.5091575091575082</v>
      </c>
      <c r="AG73" s="25">
        <f t="shared" si="24"/>
        <v>18.864468864468865</v>
      </c>
      <c r="AH73" s="25">
        <f t="shared" si="24"/>
        <v>17.58241758241758</v>
      </c>
      <c r="AI73" s="25">
        <f t="shared" si="24"/>
        <v>15.934065934065933</v>
      </c>
      <c r="AJ73" s="25">
        <f t="shared" si="24"/>
        <v>15.384615384615383</v>
      </c>
      <c r="AK73" s="25">
        <f t="shared" si="24"/>
        <v>15.384615384615383</v>
      </c>
      <c r="AL73" s="25">
        <f t="shared" si="24"/>
        <v>16.666666666666668</v>
      </c>
      <c r="AM73" s="25">
        <f t="shared" si="24"/>
        <v>17.58241758241758</v>
      </c>
      <c r="AN73" s="25">
        <f t="shared" si="24"/>
        <v>15.018315018315016</v>
      </c>
      <c r="AO73" s="25">
        <f t="shared" si="24"/>
        <v>16.666666666666668</v>
      </c>
      <c r="AP73" s="25">
        <f t="shared" si="24"/>
        <v>16.117216117216117</v>
      </c>
      <c r="AQ73" s="25">
        <f t="shared" si="24"/>
        <v>17.765567765567763</v>
      </c>
      <c r="AR73" s="25">
        <f t="shared" si="24"/>
        <v>13.186813186813186</v>
      </c>
      <c r="AS73" s="25">
        <f t="shared" si="24"/>
        <v>16.117216117216117</v>
      </c>
      <c r="AT73" s="25">
        <f t="shared" si="24"/>
        <v>19.23076923076923</v>
      </c>
      <c r="AU73" s="25">
        <f t="shared" si="24"/>
        <v>13.003663003663002</v>
      </c>
      <c r="AV73" s="25">
        <f t="shared" si="24"/>
        <v>13.003663003663002</v>
      </c>
      <c r="AW73" s="25">
        <f t="shared" si="24"/>
        <v>13.736263736263735</v>
      </c>
      <c r="AX73" s="25">
        <f t="shared" si="24"/>
        <v>10.439560439560438</v>
      </c>
      <c r="AY73" s="25">
        <f t="shared" si="24"/>
        <v>7.6923076923076916</v>
      </c>
      <c r="AZ73" s="25">
        <f t="shared" si="24"/>
        <v>10.439560439560438</v>
      </c>
      <c r="BA73" s="25">
        <f t="shared" si="24"/>
        <v>9.8901098901098905</v>
      </c>
      <c r="BB73" s="25">
        <f t="shared" si="24"/>
        <v>11.904761904761905</v>
      </c>
      <c r="BC73" s="25">
        <f t="shared" si="24"/>
        <v>11.355311355311354</v>
      </c>
      <c r="BD73" s="25">
        <f t="shared" si="24"/>
        <v>9.1575091575091569</v>
      </c>
      <c r="BE73" s="25">
        <f t="shared" si="24"/>
        <v>10.256410256410257</v>
      </c>
      <c r="BF73" s="25">
        <f t="shared" si="24"/>
        <v>9.5238095238095237</v>
      </c>
      <c r="BG73" s="25">
        <f t="shared" si="24"/>
        <v>11.904761904761905</v>
      </c>
      <c r="BH73" s="25">
        <f t="shared" si="24"/>
        <v>13.186813186813186</v>
      </c>
      <c r="BI73" s="25">
        <f t="shared" si="24"/>
        <v>8.0586080586080584</v>
      </c>
      <c r="BJ73" s="25">
        <f t="shared" si="24"/>
        <v>12.454212454212454</v>
      </c>
      <c r="BK73" s="25">
        <f t="shared" si="24"/>
        <v>8.7912087912087902</v>
      </c>
      <c r="BL73" s="25">
        <f t="shared" si="24"/>
        <v>9.7069597069597062</v>
      </c>
      <c r="BM73" s="25">
        <f t="shared" si="24"/>
        <v>11.538461538461538</v>
      </c>
      <c r="BN73" s="25">
        <f t="shared" si="24"/>
        <v>6.2271062271062272</v>
      </c>
      <c r="BO73" s="25">
        <f t="shared" si="24"/>
        <v>8.9743589743589745</v>
      </c>
      <c r="BP73" s="25">
        <f t="shared" ref="BP73:DG73" si="25">BP$56/$B$73</f>
        <v>9.8901098901098905</v>
      </c>
      <c r="BQ73" s="25">
        <f t="shared" si="25"/>
        <v>10.622710622710622</v>
      </c>
      <c r="BR73" s="25">
        <f t="shared" si="25"/>
        <v>11.355311355311354</v>
      </c>
      <c r="BS73" s="25">
        <f t="shared" si="25"/>
        <v>10.256410256410257</v>
      </c>
      <c r="BT73" s="25">
        <f t="shared" si="25"/>
        <v>12.820512820512819</v>
      </c>
      <c r="BU73" s="25">
        <f t="shared" si="25"/>
        <v>11.355311355311354</v>
      </c>
      <c r="BV73" s="25">
        <f t="shared" si="25"/>
        <v>7.1428571428571423</v>
      </c>
      <c r="BW73" s="25">
        <f t="shared" si="25"/>
        <v>10.622710622710622</v>
      </c>
      <c r="BX73" s="25">
        <f t="shared" si="25"/>
        <v>6.5934065934065931</v>
      </c>
      <c r="BY73" s="25">
        <f t="shared" si="25"/>
        <v>10.622710622710622</v>
      </c>
      <c r="BZ73" s="25">
        <f t="shared" si="25"/>
        <v>10.805860805860805</v>
      </c>
      <c r="CA73" s="25">
        <f t="shared" si="25"/>
        <v>9.7069597069597062</v>
      </c>
      <c r="CB73" s="25">
        <f t="shared" si="25"/>
        <v>8.0586080586080584</v>
      </c>
      <c r="CC73" s="25">
        <f t="shared" si="25"/>
        <v>6.9597069597069599</v>
      </c>
      <c r="CD73" s="25">
        <f t="shared" si="25"/>
        <v>10.073260073260073</v>
      </c>
      <c r="CE73" s="25">
        <f t="shared" si="25"/>
        <v>3.1135531135531136</v>
      </c>
      <c r="CF73" s="25">
        <f t="shared" si="25"/>
        <v>4.5787545787545785</v>
      </c>
      <c r="CG73" s="25">
        <f t="shared" si="25"/>
        <v>9.8901098901098905</v>
      </c>
      <c r="CH73" s="25">
        <f t="shared" si="25"/>
        <v>3.6630036630036629</v>
      </c>
      <c r="CI73" s="25">
        <f t="shared" si="25"/>
        <v>6.9597069597069599</v>
      </c>
      <c r="CJ73" s="25">
        <f t="shared" si="25"/>
        <v>4.9450549450549453</v>
      </c>
      <c r="CK73" s="25">
        <f t="shared" si="25"/>
        <v>5.4945054945054936</v>
      </c>
      <c r="CL73" s="25">
        <f t="shared" si="25"/>
        <v>8.4249084249084252</v>
      </c>
      <c r="CM73" s="25">
        <f t="shared" si="25"/>
        <v>6.5934065934065931</v>
      </c>
      <c r="CN73" s="25">
        <f t="shared" si="25"/>
        <v>5.8608058608058604</v>
      </c>
      <c r="CO73" s="25">
        <f t="shared" si="25"/>
        <v>6.0439560439560438</v>
      </c>
      <c r="CP73" s="25">
        <f t="shared" si="25"/>
        <v>2.0146520146520146</v>
      </c>
      <c r="CQ73" s="25">
        <f t="shared" si="25"/>
        <v>8.4249084249084252</v>
      </c>
      <c r="CR73" s="25">
        <f t="shared" si="25"/>
        <v>2.9304029304029302</v>
      </c>
      <c r="CS73" s="25">
        <f t="shared" si="25"/>
        <v>11.355311355311354</v>
      </c>
      <c r="CT73" s="25">
        <f t="shared" si="25"/>
        <v>1.8315018315018314</v>
      </c>
      <c r="CU73" s="25">
        <f t="shared" si="25"/>
        <v>2.7472527472527468</v>
      </c>
      <c r="CV73" s="25">
        <f t="shared" si="25"/>
        <v>2.7472527472527468</v>
      </c>
      <c r="CW73" s="25">
        <f t="shared" si="25"/>
        <v>24.358974358974358</v>
      </c>
      <c r="CX73" s="25">
        <f t="shared" si="25"/>
        <v>18.315018315018314</v>
      </c>
      <c r="CY73" s="25">
        <f t="shared" si="25"/>
        <v>13.186813186813186</v>
      </c>
      <c r="CZ73" s="25">
        <f t="shared" si="25"/>
        <v>11.721611721611721</v>
      </c>
      <c r="DA73" s="25">
        <f t="shared" si="25"/>
        <v>7.3260073260073257</v>
      </c>
      <c r="DB73" s="25">
        <f t="shared" si="25"/>
        <v>7.3260073260073257</v>
      </c>
      <c r="DC73" s="25">
        <f t="shared" si="25"/>
        <v>21.61172161172161</v>
      </c>
      <c r="DD73" s="25">
        <f t="shared" si="25"/>
        <v>27.289377289377288</v>
      </c>
      <c r="DE73" s="25">
        <f t="shared" si="25"/>
        <v>21.794871794871792</v>
      </c>
      <c r="DF73" s="25">
        <f t="shared" si="25"/>
        <v>28.388278388278387</v>
      </c>
      <c r="DG73" s="25">
        <f t="shared" si="25"/>
        <v>24.175824175824175</v>
      </c>
    </row>
    <row r="74" spans="1:242" s="28" customFormat="1" ht="32" x14ac:dyDescent="0.2">
      <c r="A74" s="29" t="s">
        <v>169</v>
      </c>
      <c r="B74" s="26">
        <v>0.16</v>
      </c>
      <c r="C74" s="31"/>
      <c r="D74" s="25">
        <f t="shared" ref="D74:BO74" si="26">D$57/$B$74</f>
        <v>12.562499999999998</v>
      </c>
      <c r="E74" s="25">
        <f t="shared" si="26"/>
        <v>19.1875</v>
      </c>
      <c r="F74" s="25">
        <f t="shared" si="26"/>
        <v>21.4375</v>
      </c>
      <c r="G74" s="25">
        <f t="shared" si="26"/>
        <v>15.812499999999998</v>
      </c>
      <c r="H74" s="25">
        <f t="shared" si="26"/>
        <v>23.6875</v>
      </c>
      <c r="I74" s="25">
        <f t="shared" si="26"/>
        <v>19.625</v>
      </c>
      <c r="J74" s="25">
        <f t="shared" si="26"/>
        <v>11.6875</v>
      </c>
      <c r="K74" s="25">
        <f t="shared" si="26"/>
        <v>16.125</v>
      </c>
      <c r="L74" s="25">
        <f t="shared" si="26"/>
        <v>12.375</v>
      </c>
      <c r="M74" s="25">
        <f t="shared" si="26"/>
        <v>7.2499999999999991</v>
      </c>
      <c r="N74" s="25">
        <f t="shared" si="26"/>
        <v>13.8125</v>
      </c>
      <c r="O74" s="25">
        <f t="shared" si="26"/>
        <v>17</v>
      </c>
      <c r="P74" s="25">
        <f t="shared" si="26"/>
        <v>17.4375</v>
      </c>
      <c r="Q74" s="25">
        <f t="shared" si="26"/>
        <v>16.125</v>
      </c>
      <c r="R74" s="25">
        <f t="shared" si="26"/>
        <v>13.062499999999998</v>
      </c>
      <c r="S74" s="25">
        <f t="shared" si="26"/>
        <v>9.5625</v>
      </c>
      <c r="T74" s="25">
        <f t="shared" si="26"/>
        <v>12.625</v>
      </c>
      <c r="U74" s="25">
        <f t="shared" si="26"/>
        <v>16.9375</v>
      </c>
      <c r="V74" s="25">
        <f t="shared" si="26"/>
        <v>15.375</v>
      </c>
      <c r="W74" s="25">
        <f t="shared" si="26"/>
        <v>11.375</v>
      </c>
      <c r="X74" s="25">
        <f t="shared" si="26"/>
        <v>11.3125</v>
      </c>
      <c r="Y74" s="25">
        <f t="shared" si="26"/>
        <v>14.6875</v>
      </c>
      <c r="Z74" s="25">
        <f t="shared" si="26"/>
        <v>11</v>
      </c>
      <c r="AA74" s="25">
        <f t="shared" si="26"/>
        <v>8.5625</v>
      </c>
      <c r="AB74" s="25">
        <f t="shared" si="26"/>
        <v>7.75</v>
      </c>
      <c r="AC74" s="25">
        <f t="shared" si="26"/>
        <v>5.1875</v>
      </c>
      <c r="AD74" s="25">
        <f t="shared" si="26"/>
        <v>9.9375</v>
      </c>
      <c r="AE74" s="25">
        <f t="shared" si="26"/>
        <v>12.937499999999998</v>
      </c>
      <c r="AF74" s="25">
        <f t="shared" si="26"/>
        <v>7.0624999999999991</v>
      </c>
      <c r="AG74" s="25">
        <f t="shared" si="26"/>
        <v>17.8125</v>
      </c>
      <c r="AH74" s="25">
        <f t="shared" si="26"/>
        <v>16.375</v>
      </c>
      <c r="AI74" s="25">
        <f t="shared" si="26"/>
        <v>15.125</v>
      </c>
      <c r="AJ74" s="25">
        <f t="shared" si="26"/>
        <v>14.9375</v>
      </c>
      <c r="AK74" s="25">
        <f t="shared" si="26"/>
        <v>14.624999999999998</v>
      </c>
      <c r="AL74" s="25">
        <f t="shared" si="26"/>
        <v>16.0625</v>
      </c>
      <c r="AM74" s="25">
        <f t="shared" si="26"/>
        <v>16.5</v>
      </c>
      <c r="AN74" s="25">
        <f t="shared" si="26"/>
        <v>14.5625</v>
      </c>
      <c r="AO74" s="25">
        <f t="shared" si="26"/>
        <v>16.6875</v>
      </c>
      <c r="AP74" s="25">
        <f t="shared" si="26"/>
        <v>15.375</v>
      </c>
      <c r="AQ74" s="25">
        <f t="shared" si="26"/>
        <v>16.5625</v>
      </c>
      <c r="AR74" s="25">
        <f t="shared" si="26"/>
        <v>12.375</v>
      </c>
      <c r="AS74" s="25">
        <f t="shared" si="26"/>
        <v>14.8125</v>
      </c>
      <c r="AT74" s="25">
        <f t="shared" si="26"/>
        <v>18.125</v>
      </c>
      <c r="AU74" s="25">
        <f t="shared" si="26"/>
        <v>12.4375</v>
      </c>
      <c r="AV74" s="25">
        <f t="shared" si="26"/>
        <v>12.5</v>
      </c>
      <c r="AW74" s="25">
        <f t="shared" si="26"/>
        <v>13.625</v>
      </c>
      <c r="AX74" s="25">
        <f t="shared" si="26"/>
        <v>10</v>
      </c>
      <c r="AY74" s="25">
        <f t="shared" si="26"/>
        <v>7.3749999999999991</v>
      </c>
      <c r="AZ74" s="25">
        <f t="shared" si="26"/>
        <v>9.875</v>
      </c>
      <c r="BA74" s="25">
        <f t="shared" si="26"/>
        <v>9.5</v>
      </c>
      <c r="BB74" s="25">
        <f t="shared" si="26"/>
        <v>11.25</v>
      </c>
      <c r="BC74" s="25">
        <f t="shared" si="26"/>
        <v>11.125</v>
      </c>
      <c r="BD74" s="25">
        <f t="shared" si="26"/>
        <v>8.875</v>
      </c>
      <c r="BE74" s="25">
        <f t="shared" si="26"/>
        <v>9.9375</v>
      </c>
      <c r="BF74" s="25">
        <f t="shared" si="26"/>
        <v>9.125</v>
      </c>
      <c r="BG74" s="25">
        <f t="shared" si="26"/>
        <v>11.4375</v>
      </c>
      <c r="BH74" s="25">
        <f t="shared" si="26"/>
        <v>12.687499999999998</v>
      </c>
      <c r="BI74" s="25">
        <f t="shared" si="26"/>
        <v>7.875</v>
      </c>
      <c r="BJ74" s="25">
        <f t="shared" si="26"/>
        <v>11.875</v>
      </c>
      <c r="BK74" s="25">
        <f t="shared" si="26"/>
        <v>8.8125</v>
      </c>
      <c r="BL74" s="25">
        <f t="shared" si="26"/>
        <v>9.5625</v>
      </c>
      <c r="BM74" s="25">
        <f t="shared" si="26"/>
        <v>10.9375</v>
      </c>
      <c r="BN74" s="25">
        <f t="shared" si="26"/>
        <v>6.125</v>
      </c>
      <c r="BO74" s="25">
        <f t="shared" si="26"/>
        <v>8.6875</v>
      </c>
      <c r="BP74" s="25">
        <f t="shared" ref="BP74:DG74" si="27">BP$57/$B$74</f>
        <v>9.25</v>
      </c>
      <c r="BQ74" s="25">
        <f t="shared" si="27"/>
        <v>10.25</v>
      </c>
      <c r="BR74" s="25">
        <f t="shared" si="27"/>
        <v>11.0625</v>
      </c>
      <c r="BS74" s="25">
        <f t="shared" si="27"/>
        <v>10.125</v>
      </c>
      <c r="BT74" s="25">
        <f t="shared" si="27"/>
        <v>12.25</v>
      </c>
      <c r="BU74" s="25">
        <f t="shared" si="27"/>
        <v>10.8125</v>
      </c>
      <c r="BV74" s="25">
        <f t="shared" si="27"/>
        <v>7.1874999999999991</v>
      </c>
      <c r="BW74" s="25">
        <f t="shared" si="27"/>
        <v>9.9375</v>
      </c>
      <c r="BX74" s="25">
        <f t="shared" si="27"/>
        <v>6</v>
      </c>
      <c r="BY74" s="25">
        <f t="shared" si="27"/>
        <v>10.0625</v>
      </c>
      <c r="BZ74" s="25">
        <f t="shared" si="27"/>
        <v>10.0625</v>
      </c>
      <c r="CA74" s="25">
        <f t="shared" si="27"/>
        <v>9.125</v>
      </c>
      <c r="CB74" s="25">
        <f t="shared" si="27"/>
        <v>7.9375</v>
      </c>
      <c r="CC74" s="25">
        <f t="shared" si="27"/>
        <v>6.8125</v>
      </c>
      <c r="CD74" s="25">
        <f t="shared" si="27"/>
        <v>9.6875</v>
      </c>
      <c r="CE74" s="25">
        <f t="shared" si="27"/>
        <v>3.0625</v>
      </c>
      <c r="CF74" s="25">
        <f t="shared" si="27"/>
        <v>4.375</v>
      </c>
      <c r="CG74" s="25">
        <f t="shared" si="27"/>
        <v>9.625</v>
      </c>
      <c r="CH74" s="25">
        <f t="shared" si="27"/>
        <v>3.6249999999999996</v>
      </c>
      <c r="CI74" s="25">
        <f t="shared" si="27"/>
        <v>6.75</v>
      </c>
      <c r="CJ74" s="25">
        <f t="shared" si="27"/>
        <v>5</v>
      </c>
      <c r="CK74" s="25">
        <f t="shared" si="27"/>
        <v>5.4375</v>
      </c>
      <c r="CL74" s="25">
        <f t="shared" si="27"/>
        <v>8.3125</v>
      </c>
      <c r="CM74" s="25">
        <f t="shared" si="27"/>
        <v>6.125</v>
      </c>
      <c r="CN74" s="25">
        <f t="shared" si="27"/>
        <v>5.6875</v>
      </c>
      <c r="CO74" s="25">
        <f t="shared" si="27"/>
        <v>5.8125</v>
      </c>
      <c r="CP74" s="25">
        <f t="shared" si="27"/>
        <v>1.9375</v>
      </c>
      <c r="CQ74" s="25">
        <f t="shared" si="27"/>
        <v>8</v>
      </c>
      <c r="CR74" s="25">
        <f t="shared" si="27"/>
        <v>2.875</v>
      </c>
      <c r="CS74" s="25">
        <f t="shared" si="27"/>
        <v>11.375</v>
      </c>
      <c r="CT74" s="25">
        <f t="shared" si="27"/>
        <v>1.9375</v>
      </c>
      <c r="CU74" s="25">
        <f t="shared" si="27"/>
        <v>2.625</v>
      </c>
      <c r="CV74" s="25">
        <f t="shared" si="27"/>
        <v>2.625</v>
      </c>
      <c r="CW74" s="25">
        <f t="shared" si="27"/>
        <v>22.4375</v>
      </c>
      <c r="CX74" s="25">
        <f t="shared" si="27"/>
        <v>17.0625</v>
      </c>
      <c r="CY74" s="25">
        <f t="shared" si="27"/>
        <v>12.3125</v>
      </c>
      <c r="CZ74" s="25">
        <f t="shared" si="27"/>
        <v>10.5625</v>
      </c>
      <c r="DA74" s="25">
        <f t="shared" si="27"/>
        <v>7.4374999999999991</v>
      </c>
      <c r="DB74" s="25">
        <f t="shared" si="27"/>
        <v>7.3124999999999991</v>
      </c>
      <c r="DC74" s="25">
        <f t="shared" si="27"/>
        <v>20.75</v>
      </c>
      <c r="DD74" s="25">
        <f t="shared" si="27"/>
        <v>25.624999999999996</v>
      </c>
      <c r="DE74" s="25">
        <f t="shared" si="27"/>
        <v>21.4375</v>
      </c>
      <c r="DF74" s="25">
        <f t="shared" si="27"/>
        <v>26.374999999999996</v>
      </c>
      <c r="DG74" s="25">
        <f t="shared" si="27"/>
        <v>22.75</v>
      </c>
    </row>
    <row r="75" spans="1:242" s="28" customFormat="1" ht="16" x14ac:dyDescent="0.2">
      <c r="A75" s="25" t="s">
        <v>170</v>
      </c>
      <c r="B75" s="26">
        <v>2.47E-2</v>
      </c>
      <c r="C75" s="31"/>
      <c r="D75" s="25">
        <f t="shared" ref="D75:BO75" si="28">D$58/$B$75</f>
        <v>11.740890688259109</v>
      </c>
      <c r="E75" s="25">
        <f t="shared" si="28"/>
        <v>17.813765182186234</v>
      </c>
      <c r="F75" s="25">
        <f t="shared" si="28"/>
        <v>19.838056680161944</v>
      </c>
      <c r="G75" s="25">
        <f t="shared" si="28"/>
        <v>14.979757085020243</v>
      </c>
      <c r="H75" s="25">
        <f t="shared" si="28"/>
        <v>21.862348178137655</v>
      </c>
      <c r="I75" s="25">
        <f t="shared" si="28"/>
        <v>17.813765182186234</v>
      </c>
      <c r="J75" s="25">
        <f t="shared" si="28"/>
        <v>10.931174089068827</v>
      </c>
      <c r="K75" s="25">
        <f t="shared" si="28"/>
        <v>15.789473684210527</v>
      </c>
      <c r="L75" s="25">
        <f t="shared" si="28"/>
        <v>11.740890688259109</v>
      </c>
      <c r="M75" s="25">
        <f t="shared" si="28"/>
        <v>6.4777327935222671</v>
      </c>
      <c r="N75" s="25">
        <f t="shared" si="28"/>
        <v>11.740890688259109</v>
      </c>
      <c r="O75" s="25">
        <f t="shared" si="28"/>
        <v>16.599190283400809</v>
      </c>
      <c r="P75" s="25">
        <f t="shared" si="28"/>
        <v>16.194331983805668</v>
      </c>
      <c r="Q75" s="25">
        <f t="shared" si="28"/>
        <v>15.384615384615385</v>
      </c>
      <c r="R75" s="25">
        <f t="shared" si="28"/>
        <v>12.145748987854251</v>
      </c>
      <c r="S75" s="25">
        <f t="shared" si="28"/>
        <v>8.9068825910931171</v>
      </c>
      <c r="T75" s="25">
        <f t="shared" si="28"/>
        <v>11.336032388663968</v>
      </c>
      <c r="U75" s="25">
        <f t="shared" si="28"/>
        <v>15.384615384615385</v>
      </c>
      <c r="V75" s="25">
        <f t="shared" si="28"/>
        <v>14.17004048582996</v>
      </c>
      <c r="W75" s="25">
        <f t="shared" si="28"/>
        <v>10.931174089068827</v>
      </c>
      <c r="X75" s="25">
        <f t="shared" si="28"/>
        <v>10.931174089068827</v>
      </c>
      <c r="Y75" s="25">
        <f t="shared" si="28"/>
        <v>14.5748987854251</v>
      </c>
      <c r="Z75" s="25">
        <f t="shared" si="28"/>
        <v>10.526315789473685</v>
      </c>
      <c r="AA75" s="25">
        <f t="shared" si="28"/>
        <v>8.5020242914979747</v>
      </c>
      <c r="AB75" s="25">
        <f t="shared" si="28"/>
        <v>6.8825910931174095</v>
      </c>
      <c r="AC75" s="25">
        <f t="shared" si="28"/>
        <v>5.2631578947368425</v>
      </c>
      <c r="AD75" s="25">
        <f t="shared" si="28"/>
        <v>8.9068825910931171</v>
      </c>
      <c r="AE75" s="25">
        <f t="shared" si="28"/>
        <v>12.550607287449393</v>
      </c>
      <c r="AF75" s="25">
        <f t="shared" si="28"/>
        <v>7.2874493927125501</v>
      </c>
      <c r="AG75" s="25">
        <f t="shared" si="28"/>
        <v>17.004048582995949</v>
      </c>
      <c r="AH75" s="25">
        <f t="shared" si="28"/>
        <v>15.384615384615385</v>
      </c>
      <c r="AI75" s="25">
        <f t="shared" si="28"/>
        <v>14.979757085020243</v>
      </c>
      <c r="AJ75" s="25">
        <f t="shared" si="28"/>
        <v>14.979757085020243</v>
      </c>
      <c r="AK75" s="25">
        <f t="shared" si="28"/>
        <v>14.17004048582996</v>
      </c>
      <c r="AL75" s="25">
        <f t="shared" si="28"/>
        <v>15.789473684210527</v>
      </c>
      <c r="AM75" s="25">
        <f t="shared" si="28"/>
        <v>16.194331983805668</v>
      </c>
      <c r="AN75" s="25">
        <f t="shared" si="28"/>
        <v>13.765182186234819</v>
      </c>
      <c r="AO75" s="25">
        <f t="shared" si="28"/>
        <v>17.004048582995949</v>
      </c>
      <c r="AP75" s="25">
        <f t="shared" si="28"/>
        <v>14.979757085020243</v>
      </c>
      <c r="AQ75" s="25">
        <f t="shared" si="28"/>
        <v>16.194331983805668</v>
      </c>
      <c r="AR75" s="25">
        <f t="shared" si="28"/>
        <v>12.145748987854251</v>
      </c>
      <c r="AS75" s="25">
        <f t="shared" si="28"/>
        <v>14.17004048582996</v>
      </c>
      <c r="AT75" s="25">
        <f t="shared" si="28"/>
        <v>17.408906882591094</v>
      </c>
      <c r="AU75" s="25">
        <f t="shared" si="28"/>
        <v>11.740890688259109</v>
      </c>
      <c r="AV75" s="25">
        <f t="shared" si="28"/>
        <v>12.145748987854251</v>
      </c>
      <c r="AW75" s="25">
        <f t="shared" si="28"/>
        <v>13.360323886639677</v>
      </c>
      <c r="AX75" s="25">
        <f t="shared" si="28"/>
        <v>10.121457489878543</v>
      </c>
      <c r="AY75" s="25">
        <f t="shared" si="28"/>
        <v>7.2874493927125501</v>
      </c>
      <c r="AZ75" s="25">
        <f t="shared" si="28"/>
        <v>9.7165991902834001</v>
      </c>
      <c r="BA75" s="25">
        <f t="shared" si="28"/>
        <v>9.3117408906882595</v>
      </c>
      <c r="BB75" s="25">
        <f t="shared" si="28"/>
        <v>10.931174089068827</v>
      </c>
      <c r="BC75" s="25">
        <f t="shared" si="28"/>
        <v>10.931174089068827</v>
      </c>
      <c r="BD75" s="25">
        <f t="shared" si="28"/>
        <v>8.5020242914979747</v>
      </c>
      <c r="BE75" s="25">
        <f t="shared" si="28"/>
        <v>9.7165991902834001</v>
      </c>
      <c r="BF75" s="25">
        <f t="shared" si="28"/>
        <v>8.9068825910931171</v>
      </c>
      <c r="BG75" s="25">
        <f t="shared" si="28"/>
        <v>11.740890688259109</v>
      </c>
      <c r="BH75" s="25">
        <f t="shared" si="28"/>
        <v>12.550607287449393</v>
      </c>
      <c r="BI75" s="25">
        <f t="shared" si="28"/>
        <v>7.6923076923076925</v>
      </c>
      <c r="BJ75" s="25">
        <f t="shared" si="28"/>
        <v>11.740890688259109</v>
      </c>
      <c r="BK75" s="25">
        <f t="shared" si="28"/>
        <v>8.5020242914979747</v>
      </c>
      <c r="BL75" s="25">
        <f t="shared" si="28"/>
        <v>9.7165991902834001</v>
      </c>
      <c r="BM75" s="25">
        <f t="shared" si="28"/>
        <v>10.526315789473685</v>
      </c>
      <c r="BN75" s="25">
        <f t="shared" si="28"/>
        <v>6.0728744939271255</v>
      </c>
      <c r="BO75" s="25">
        <f t="shared" si="28"/>
        <v>8.097165991902834</v>
      </c>
      <c r="BP75" s="25">
        <f t="shared" ref="BP75:DG75" si="29">BP$58/$B$75</f>
        <v>8.9068825910931171</v>
      </c>
      <c r="BQ75" s="25">
        <f t="shared" si="29"/>
        <v>10.526315789473685</v>
      </c>
      <c r="BR75" s="25">
        <f t="shared" si="29"/>
        <v>11.336032388663968</v>
      </c>
      <c r="BS75" s="25">
        <f t="shared" si="29"/>
        <v>10.121457489878543</v>
      </c>
      <c r="BT75" s="25">
        <f t="shared" si="29"/>
        <v>11.740890688259109</v>
      </c>
      <c r="BU75" s="25">
        <f t="shared" si="29"/>
        <v>10.526315789473685</v>
      </c>
      <c r="BV75" s="25">
        <f t="shared" si="29"/>
        <v>7.2874493927125501</v>
      </c>
      <c r="BW75" s="25">
        <f t="shared" si="29"/>
        <v>10.121457489878543</v>
      </c>
      <c r="BX75" s="25">
        <f t="shared" si="29"/>
        <v>6.0728744939271255</v>
      </c>
      <c r="BY75" s="25">
        <f t="shared" si="29"/>
        <v>9.7165991902834001</v>
      </c>
      <c r="BZ75" s="25">
        <f t="shared" si="29"/>
        <v>9.3117408906882595</v>
      </c>
      <c r="CA75" s="25">
        <f t="shared" si="29"/>
        <v>8.9068825910931171</v>
      </c>
      <c r="CB75" s="25">
        <f t="shared" si="29"/>
        <v>8.097165991902834</v>
      </c>
      <c r="CC75" s="25">
        <f t="shared" si="29"/>
        <v>6.4777327935222671</v>
      </c>
      <c r="CD75" s="25">
        <f t="shared" si="29"/>
        <v>9.7165991902834001</v>
      </c>
      <c r="CE75" s="25">
        <f t="shared" si="29"/>
        <v>3.2388663967611335</v>
      </c>
      <c r="CF75" s="25">
        <f t="shared" si="29"/>
        <v>4.4534412955465585</v>
      </c>
      <c r="CG75" s="25">
        <f t="shared" si="29"/>
        <v>9.3117408906882595</v>
      </c>
      <c r="CH75" s="25">
        <f t="shared" si="29"/>
        <v>3.6437246963562751</v>
      </c>
      <c r="CI75" s="25">
        <f t="shared" si="29"/>
        <v>6.4777327935222671</v>
      </c>
      <c r="CJ75" s="25">
        <f t="shared" si="29"/>
        <v>4.8582995951417001</v>
      </c>
      <c r="CK75" s="25">
        <f t="shared" si="29"/>
        <v>5.2631578947368425</v>
      </c>
      <c r="CL75" s="25">
        <f t="shared" si="29"/>
        <v>8.097165991902834</v>
      </c>
      <c r="CM75" s="25">
        <f t="shared" si="29"/>
        <v>5.668016194331984</v>
      </c>
      <c r="CN75" s="25">
        <f t="shared" si="29"/>
        <v>5.668016194331984</v>
      </c>
      <c r="CO75" s="25">
        <f t="shared" si="29"/>
        <v>5.668016194331984</v>
      </c>
      <c r="CP75" s="25">
        <f t="shared" si="29"/>
        <v>2.0242914979757085</v>
      </c>
      <c r="CQ75" s="25">
        <f t="shared" si="29"/>
        <v>7.6923076923076925</v>
      </c>
      <c r="CR75" s="25">
        <f t="shared" si="29"/>
        <v>2.834008097165992</v>
      </c>
      <c r="CS75" s="25">
        <f t="shared" si="29"/>
        <v>11.740890688259109</v>
      </c>
      <c r="CT75" s="25">
        <f t="shared" si="29"/>
        <v>2.0242914979757085</v>
      </c>
      <c r="CU75" s="25">
        <f t="shared" si="29"/>
        <v>2.834008097165992</v>
      </c>
      <c r="CV75" s="25">
        <f t="shared" si="29"/>
        <v>2.834008097165992</v>
      </c>
      <c r="CW75" s="25">
        <f t="shared" si="29"/>
        <v>21.05263157894737</v>
      </c>
      <c r="CX75" s="25">
        <f t="shared" si="29"/>
        <v>15.789473684210527</v>
      </c>
      <c r="CY75" s="25">
        <f t="shared" si="29"/>
        <v>11.336032388663968</v>
      </c>
      <c r="CZ75" s="25">
        <f t="shared" si="29"/>
        <v>10.121457489878543</v>
      </c>
      <c r="DA75" s="25">
        <f t="shared" si="29"/>
        <v>7.6923076923076925</v>
      </c>
      <c r="DB75" s="25">
        <f t="shared" si="29"/>
        <v>7.6923076923076925</v>
      </c>
      <c r="DC75" s="25">
        <f t="shared" si="29"/>
        <v>19.838056680161944</v>
      </c>
      <c r="DD75" s="25">
        <f t="shared" si="29"/>
        <v>24.696356275303643</v>
      </c>
      <c r="DE75" s="25">
        <f t="shared" si="29"/>
        <v>21.05263157894737</v>
      </c>
      <c r="DF75" s="25">
        <f t="shared" si="29"/>
        <v>25.910931174089068</v>
      </c>
      <c r="DG75" s="25">
        <f t="shared" si="29"/>
        <v>21.862348178137655</v>
      </c>
    </row>
    <row r="76" spans="1:242" s="28" customFormat="1" ht="32" x14ac:dyDescent="0.2">
      <c r="A76" s="29" t="s">
        <v>171</v>
      </c>
      <c r="B76" s="26">
        <v>0.161</v>
      </c>
      <c r="C76" s="31"/>
      <c r="D76" s="25">
        <f t="shared" ref="D76:BO76" si="30">D$59/$B$76</f>
        <v>10.993788819875776</v>
      </c>
      <c r="E76" s="25">
        <f t="shared" si="30"/>
        <v>16.521739130434781</v>
      </c>
      <c r="F76" s="25">
        <f t="shared" si="30"/>
        <v>18.757763975155278</v>
      </c>
      <c r="G76" s="25">
        <f t="shared" si="30"/>
        <v>13.416149068322982</v>
      </c>
      <c r="H76" s="25">
        <f t="shared" si="30"/>
        <v>20.372670807453414</v>
      </c>
      <c r="I76" s="25">
        <f t="shared" si="30"/>
        <v>16.956521739130434</v>
      </c>
      <c r="J76" s="25">
        <f t="shared" si="30"/>
        <v>10.807453416149068</v>
      </c>
      <c r="K76" s="25">
        <f t="shared" si="30"/>
        <v>15.031055900621118</v>
      </c>
      <c r="L76" s="25">
        <f t="shared" si="30"/>
        <v>12.360248447204969</v>
      </c>
      <c r="M76" s="25">
        <f t="shared" si="30"/>
        <v>5.7142857142857144</v>
      </c>
      <c r="N76" s="25">
        <f t="shared" si="30"/>
        <v>10.683229813664596</v>
      </c>
      <c r="O76" s="25">
        <f t="shared" si="30"/>
        <v>15.403726708074533</v>
      </c>
      <c r="P76" s="25">
        <f t="shared" si="30"/>
        <v>15.279503105590061</v>
      </c>
      <c r="Q76" s="25">
        <f t="shared" si="30"/>
        <v>14.6583850931677</v>
      </c>
      <c r="R76" s="25">
        <f t="shared" si="30"/>
        <v>11.614906832298137</v>
      </c>
      <c r="S76" s="25">
        <f t="shared" si="30"/>
        <v>8.695652173913043</v>
      </c>
      <c r="T76" s="25">
        <f t="shared" si="30"/>
        <v>10.93167701863354</v>
      </c>
      <c r="U76" s="25">
        <f t="shared" si="30"/>
        <v>14.906832298136646</v>
      </c>
      <c r="V76" s="25">
        <f t="shared" si="30"/>
        <v>13.726708074534161</v>
      </c>
      <c r="W76" s="25">
        <f t="shared" si="30"/>
        <v>10.621118012422359</v>
      </c>
      <c r="X76" s="25">
        <f t="shared" si="30"/>
        <v>10.869565217391305</v>
      </c>
      <c r="Y76" s="25">
        <f t="shared" si="30"/>
        <v>14.285714285714285</v>
      </c>
      <c r="Z76" s="25">
        <f t="shared" si="30"/>
        <v>10.807453416149068</v>
      </c>
      <c r="AA76" s="25">
        <f t="shared" si="30"/>
        <v>8.8198757763975149</v>
      </c>
      <c r="AB76" s="25">
        <f t="shared" si="30"/>
        <v>6.5838509316770191</v>
      </c>
      <c r="AC76" s="25">
        <f t="shared" si="30"/>
        <v>5.0310559006211184</v>
      </c>
      <c r="AD76" s="25">
        <f t="shared" si="30"/>
        <v>8.0745341614906838</v>
      </c>
      <c r="AE76" s="25">
        <f t="shared" si="30"/>
        <v>12.422360248447205</v>
      </c>
      <c r="AF76" s="25">
        <f t="shared" si="30"/>
        <v>7.391304347826086</v>
      </c>
      <c r="AG76" s="25">
        <f t="shared" si="30"/>
        <v>16.832298136645964</v>
      </c>
      <c r="AH76" s="25">
        <f t="shared" si="30"/>
        <v>15.155279503105589</v>
      </c>
      <c r="AI76" s="25">
        <f t="shared" si="30"/>
        <v>14.782608695652172</v>
      </c>
      <c r="AJ76" s="25">
        <f t="shared" si="30"/>
        <v>14.968944099378882</v>
      </c>
      <c r="AK76" s="25">
        <f t="shared" si="30"/>
        <v>14.099378881987578</v>
      </c>
      <c r="AL76" s="25">
        <f t="shared" si="30"/>
        <v>15.838509316770185</v>
      </c>
      <c r="AM76" s="25">
        <f t="shared" si="30"/>
        <v>15.59006211180124</v>
      </c>
      <c r="AN76" s="25">
        <f t="shared" si="30"/>
        <v>14.099378881987578</v>
      </c>
      <c r="AO76" s="25">
        <f t="shared" si="30"/>
        <v>17.267080745341612</v>
      </c>
      <c r="AP76" s="25">
        <f t="shared" si="30"/>
        <v>15.093167701863354</v>
      </c>
      <c r="AQ76" s="25">
        <f t="shared" si="30"/>
        <v>16.086956521739129</v>
      </c>
      <c r="AR76" s="25">
        <f t="shared" si="30"/>
        <v>12.670807453416149</v>
      </c>
      <c r="AS76" s="25">
        <f t="shared" si="30"/>
        <v>14.037267080745339</v>
      </c>
      <c r="AT76" s="25">
        <f t="shared" si="30"/>
        <v>17.142857142857142</v>
      </c>
      <c r="AU76" s="25">
        <f t="shared" si="30"/>
        <v>11.863354037267079</v>
      </c>
      <c r="AV76" s="25">
        <f t="shared" si="30"/>
        <v>12.111801242236025</v>
      </c>
      <c r="AW76" s="25">
        <f t="shared" si="30"/>
        <v>13.416149068322982</v>
      </c>
      <c r="AX76" s="25">
        <f t="shared" si="30"/>
        <v>10.062111801242237</v>
      </c>
      <c r="AY76" s="25">
        <f t="shared" si="30"/>
        <v>7.2670807453416142</v>
      </c>
      <c r="AZ76" s="25">
        <f t="shared" si="30"/>
        <v>9.6894409937888195</v>
      </c>
      <c r="BA76" s="25">
        <f t="shared" si="30"/>
        <v>9.1304347826086953</v>
      </c>
      <c r="BB76" s="25">
        <f t="shared" si="30"/>
        <v>11.428571428571429</v>
      </c>
      <c r="BC76" s="25">
        <f t="shared" si="30"/>
        <v>10.93167701863354</v>
      </c>
      <c r="BD76" s="25">
        <f t="shared" si="30"/>
        <v>8.8198757763975149</v>
      </c>
      <c r="BE76" s="25">
        <f t="shared" si="30"/>
        <v>9.8136645962732914</v>
      </c>
      <c r="BF76" s="25">
        <f t="shared" si="30"/>
        <v>8.8198757763975149</v>
      </c>
      <c r="BG76" s="25">
        <f t="shared" si="30"/>
        <v>11.739130434782608</v>
      </c>
      <c r="BH76" s="25">
        <f t="shared" si="30"/>
        <v>12.857142857142856</v>
      </c>
      <c r="BI76" s="25">
        <f t="shared" si="30"/>
        <v>8.1366459627329188</v>
      </c>
      <c r="BJ76" s="25">
        <f t="shared" si="30"/>
        <v>11.863354037267079</v>
      </c>
      <c r="BK76" s="25">
        <f t="shared" si="30"/>
        <v>8.8819875776397517</v>
      </c>
      <c r="BL76" s="25">
        <f t="shared" si="30"/>
        <v>9.6273291925465845</v>
      </c>
      <c r="BM76" s="25">
        <f t="shared" si="30"/>
        <v>10.807453416149068</v>
      </c>
      <c r="BN76" s="25">
        <f t="shared" si="30"/>
        <v>5.9627329192546581</v>
      </c>
      <c r="BO76" s="25">
        <f t="shared" si="30"/>
        <v>8.0745341614906838</v>
      </c>
      <c r="BP76" s="25">
        <f t="shared" ref="BP76:DG76" si="31">BP$59/$B$76</f>
        <v>8.8198757763975149</v>
      </c>
      <c r="BQ76" s="25">
        <f t="shared" si="31"/>
        <v>10.372670807453416</v>
      </c>
      <c r="BR76" s="25">
        <f t="shared" si="31"/>
        <v>11.118012422360248</v>
      </c>
      <c r="BS76" s="25">
        <f t="shared" si="31"/>
        <v>10.310559006211179</v>
      </c>
      <c r="BT76" s="25">
        <f t="shared" si="31"/>
        <v>11.801242236024844</v>
      </c>
      <c r="BU76" s="25">
        <f t="shared" si="31"/>
        <v>10.434782608695652</v>
      </c>
      <c r="BV76" s="25">
        <f t="shared" si="31"/>
        <v>7.5776397515527947</v>
      </c>
      <c r="BW76" s="25">
        <f t="shared" si="31"/>
        <v>9.8136645962732914</v>
      </c>
      <c r="BX76" s="25">
        <f t="shared" si="31"/>
        <v>6.0869565217391299</v>
      </c>
      <c r="BY76" s="25">
        <f t="shared" si="31"/>
        <v>9.6273291925465845</v>
      </c>
      <c r="BZ76" s="25">
        <f t="shared" si="31"/>
        <v>9.0683229813664585</v>
      </c>
      <c r="CA76" s="25">
        <f t="shared" si="31"/>
        <v>8.8819875776397517</v>
      </c>
      <c r="CB76" s="25">
        <f t="shared" si="31"/>
        <v>8.2608695652173907</v>
      </c>
      <c r="CC76" s="25">
        <f t="shared" si="31"/>
        <v>6.645962732919255</v>
      </c>
      <c r="CD76" s="25">
        <f t="shared" si="31"/>
        <v>9.5652173913043477</v>
      </c>
      <c r="CE76" s="25">
        <f t="shared" si="31"/>
        <v>3.2298136645962732</v>
      </c>
      <c r="CF76" s="25">
        <f t="shared" si="31"/>
        <v>4.658385093167702</v>
      </c>
      <c r="CG76" s="25">
        <f t="shared" si="31"/>
        <v>9.4409937888198758</v>
      </c>
      <c r="CH76" s="25">
        <f t="shared" si="31"/>
        <v>3.7888198757763973</v>
      </c>
      <c r="CI76" s="25">
        <f t="shared" si="31"/>
        <v>6.7080745341614909</v>
      </c>
      <c r="CJ76" s="25">
        <f t="shared" si="31"/>
        <v>4.9689440993788825</v>
      </c>
      <c r="CK76" s="25">
        <f t="shared" si="31"/>
        <v>5.5279503105590058</v>
      </c>
      <c r="CL76" s="25">
        <f t="shared" si="31"/>
        <v>8.012422360248447</v>
      </c>
      <c r="CM76" s="25">
        <f t="shared" si="31"/>
        <v>5.7763975155279503</v>
      </c>
      <c r="CN76" s="25">
        <f t="shared" si="31"/>
        <v>5.5900621118012426</v>
      </c>
      <c r="CO76" s="25">
        <f t="shared" si="31"/>
        <v>5.7142857142857144</v>
      </c>
      <c r="CP76" s="25">
        <f t="shared" si="31"/>
        <v>2.1739130434782608</v>
      </c>
      <c r="CQ76" s="25">
        <f t="shared" si="31"/>
        <v>8.012422360248447</v>
      </c>
      <c r="CR76" s="25">
        <f t="shared" si="31"/>
        <v>3.1055900621118013</v>
      </c>
      <c r="CS76" s="25">
        <f t="shared" si="31"/>
        <v>11.552795031055901</v>
      </c>
      <c r="CT76" s="25">
        <f t="shared" si="31"/>
        <v>2.7950310559006213</v>
      </c>
      <c r="CU76" s="25">
        <f t="shared" si="31"/>
        <v>3.043478260869565</v>
      </c>
      <c r="CV76" s="25">
        <f t="shared" si="31"/>
        <v>3.4161490683229814</v>
      </c>
      <c r="CW76" s="25">
        <f t="shared" si="31"/>
        <v>19.689440993788818</v>
      </c>
      <c r="CX76" s="25">
        <f t="shared" si="31"/>
        <v>15.279503105590061</v>
      </c>
      <c r="CY76" s="25">
        <f t="shared" si="31"/>
        <v>10.93167701863354</v>
      </c>
      <c r="CZ76" s="25">
        <f t="shared" si="31"/>
        <v>9.6273291925465845</v>
      </c>
      <c r="DA76" s="25">
        <f t="shared" si="31"/>
        <v>8.5093167701863361</v>
      </c>
      <c r="DB76" s="25">
        <f t="shared" si="31"/>
        <v>8.2608695652173907</v>
      </c>
      <c r="DC76" s="25">
        <f t="shared" si="31"/>
        <v>20.124223602484474</v>
      </c>
      <c r="DD76" s="25">
        <f t="shared" si="31"/>
        <v>24.596273291925463</v>
      </c>
      <c r="DE76" s="25">
        <f t="shared" si="31"/>
        <v>21.801242236024844</v>
      </c>
      <c r="DF76" s="25">
        <f t="shared" si="31"/>
        <v>25.341614906832298</v>
      </c>
      <c r="DG76" s="25">
        <f t="shared" si="31"/>
        <v>21.863354037267079</v>
      </c>
    </row>
    <row r="77" spans="1:242" s="28" customFormat="1" ht="16" x14ac:dyDescent="0.2">
      <c r="A77" s="29" t="s">
        <v>172</v>
      </c>
      <c r="B77" s="26">
        <v>2.46E-2</v>
      </c>
      <c r="C77" s="31"/>
      <c r="D77" s="25">
        <f t="shared" ref="D77:BO77" si="32">D$60/$B$77</f>
        <v>11.382113821138212</v>
      </c>
      <c r="E77" s="25">
        <f t="shared" si="32"/>
        <v>17.073170731707314</v>
      </c>
      <c r="F77" s="25">
        <f t="shared" si="32"/>
        <v>19.105691056910569</v>
      </c>
      <c r="G77" s="25">
        <f t="shared" si="32"/>
        <v>13.414634146341465</v>
      </c>
      <c r="H77" s="25">
        <f t="shared" si="32"/>
        <v>20.73170731707317</v>
      </c>
      <c r="I77" s="25">
        <f t="shared" si="32"/>
        <v>17.479674796747968</v>
      </c>
      <c r="J77" s="25">
        <f t="shared" si="32"/>
        <v>11.382113821138212</v>
      </c>
      <c r="K77" s="25">
        <f t="shared" si="32"/>
        <v>15.447154471544716</v>
      </c>
      <c r="L77" s="25">
        <f t="shared" si="32"/>
        <v>13.008130081300813</v>
      </c>
      <c r="M77" s="25">
        <f t="shared" si="32"/>
        <v>6.0975609756097562</v>
      </c>
      <c r="N77" s="25">
        <f t="shared" si="32"/>
        <v>10.975609756097562</v>
      </c>
      <c r="O77" s="25">
        <f t="shared" si="32"/>
        <v>15.853658536585366</v>
      </c>
      <c r="P77" s="25">
        <f t="shared" si="32"/>
        <v>15.853658536585366</v>
      </c>
      <c r="Q77" s="25">
        <f t="shared" si="32"/>
        <v>15.447154471544716</v>
      </c>
      <c r="R77" s="25">
        <f t="shared" si="32"/>
        <v>11.78861788617886</v>
      </c>
      <c r="S77" s="25">
        <f t="shared" si="32"/>
        <v>9.3495934959349594</v>
      </c>
      <c r="T77" s="25">
        <f t="shared" si="32"/>
        <v>10.975609756097562</v>
      </c>
      <c r="U77" s="25">
        <f t="shared" si="32"/>
        <v>15.040650406504065</v>
      </c>
      <c r="V77" s="25">
        <f t="shared" si="32"/>
        <v>14.227642276422763</v>
      </c>
      <c r="W77" s="25">
        <f t="shared" si="32"/>
        <v>11.382113821138212</v>
      </c>
      <c r="X77" s="25">
        <f t="shared" si="32"/>
        <v>10.975609756097562</v>
      </c>
      <c r="Y77" s="25">
        <f t="shared" si="32"/>
        <v>15.040650406504065</v>
      </c>
      <c r="Z77" s="25">
        <f t="shared" si="32"/>
        <v>11.382113821138212</v>
      </c>
      <c r="AA77" s="25">
        <f t="shared" si="32"/>
        <v>10.16260162601626</v>
      </c>
      <c r="AB77" s="25">
        <f t="shared" si="32"/>
        <v>6.9105691056910574</v>
      </c>
      <c r="AC77" s="25">
        <f t="shared" si="32"/>
        <v>5.2845528455284558</v>
      </c>
      <c r="AD77" s="25">
        <f t="shared" si="32"/>
        <v>7.7235772357723578</v>
      </c>
      <c r="AE77" s="25">
        <f t="shared" si="32"/>
        <v>13.008130081300813</v>
      </c>
      <c r="AF77" s="25">
        <f t="shared" si="32"/>
        <v>8.1300813008130088</v>
      </c>
      <c r="AG77" s="25">
        <f t="shared" si="32"/>
        <v>18.292682926829269</v>
      </c>
      <c r="AH77" s="25">
        <f t="shared" si="32"/>
        <v>16.666666666666664</v>
      </c>
      <c r="AI77" s="25">
        <f t="shared" si="32"/>
        <v>16.260162601626018</v>
      </c>
      <c r="AJ77" s="25">
        <f t="shared" si="32"/>
        <v>16.666666666666664</v>
      </c>
      <c r="AK77" s="25">
        <f t="shared" si="32"/>
        <v>15.040650406504065</v>
      </c>
      <c r="AL77" s="25">
        <f t="shared" si="32"/>
        <v>16.666666666666664</v>
      </c>
      <c r="AM77" s="25">
        <f t="shared" si="32"/>
        <v>16.666666666666664</v>
      </c>
      <c r="AN77" s="25">
        <f t="shared" si="32"/>
        <v>14.634146341463413</v>
      </c>
      <c r="AO77" s="25">
        <f t="shared" si="32"/>
        <v>19.105691056910569</v>
      </c>
      <c r="AP77" s="25">
        <f t="shared" si="32"/>
        <v>16.260162601626018</v>
      </c>
      <c r="AQ77" s="25">
        <f t="shared" si="32"/>
        <v>17.073170731707314</v>
      </c>
      <c r="AR77" s="25">
        <f t="shared" si="32"/>
        <v>14.227642276422763</v>
      </c>
      <c r="AS77" s="25">
        <f t="shared" si="32"/>
        <v>15.447154471544716</v>
      </c>
      <c r="AT77" s="25">
        <f t="shared" si="32"/>
        <v>18.699186991869919</v>
      </c>
      <c r="AU77" s="25">
        <f t="shared" si="32"/>
        <v>12.601626016260163</v>
      </c>
      <c r="AV77" s="25">
        <f t="shared" si="32"/>
        <v>13.008130081300813</v>
      </c>
      <c r="AW77" s="25">
        <f t="shared" si="32"/>
        <v>14.634146341463413</v>
      </c>
      <c r="AX77" s="25">
        <f t="shared" si="32"/>
        <v>10.975609756097562</v>
      </c>
      <c r="AY77" s="25">
        <f t="shared" si="32"/>
        <v>8.1300813008130088</v>
      </c>
      <c r="AZ77" s="25">
        <f t="shared" si="32"/>
        <v>10.16260162601626</v>
      </c>
      <c r="BA77" s="25">
        <f t="shared" si="32"/>
        <v>9.3495934959349594</v>
      </c>
      <c r="BB77" s="25">
        <f t="shared" si="32"/>
        <v>12.195121951219512</v>
      </c>
      <c r="BC77" s="25">
        <f t="shared" si="32"/>
        <v>11.78861788617886</v>
      </c>
      <c r="BD77" s="25">
        <f t="shared" si="32"/>
        <v>9.3495934959349594</v>
      </c>
      <c r="BE77" s="25">
        <f t="shared" si="32"/>
        <v>10.569105691056912</v>
      </c>
      <c r="BF77" s="25">
        <f t="shared" si="32"/>
        <v>9.7560975609756095</v>
      </c>
      <c r="BG77" s="25">
        <f t="shared" si="32"/>
        <v>12.195121951219512</v>
      </c>
      <c r="BH77" s="25">
        <f t="shared" si="32"/>
        <v>13.821138211382115</v>
      </c>
      <c r="BI77" s="25">
        <f t="shared" si="32"/>
        <v>9.3495934959349594</v>
      </c>
      <c r="BJ77" s="25">
        <f t="shared" si="32"/>
        <v>12.601626016260163</v>
      </c>
      <c r="BK77" s="25">
        <f t="shared" si="32"/>
        <v>9.7560975609756095</v>
      </c>
      <c r="BL77" s="25">
        <f t="shared" si="32"/>
        <v>10.569105691056912</v>
      </c>
      <c r="BM77" s="25">
        <f t="shared" si="32"/>
        <v>11.382113821138212</v>
      </c>
      <c r="BN77" s="25">
        <f t="shared" si="32"/>
        <v>6.5040650406504064</v>
      </c>
      <c r="BO77" s="25">
        <f t="shared" si="32"/>
        <v>8.1300813008130088</v>
      </c>
      <c r="BP77" s="25">
        <f t="shared" ref="BP77:DG77" si="33">BP$60/$B$77</f>
        <v>9.3495934959349594</v>
      </c>
      <c r="BQ77" s="25">
        <f t="shared" si="33"/>
        <v>10.975609756097562</v>
      </c>
      <c r="BR77" s="25">
        <f t="shared" si="33"/>
        <v>11.78861788617886</v>
      </c>
      <c r="BS77" s="25">
        <f t="shared" si="33"/>
        <v>11.382113821138212</v>
      </c>
      <c r="BT77" s="25">
        <f t="shared" si="33"/>
        <v>12.195121951219512</v>
      </c>
      <c r="BU77" s="25">
        <f t="shared" si="33"/>
        <v>11.382113821138212</v>
      </c>
      <c r="BV77" s="25">
        <f t="shared" si="33"/>
        <v>8.5365853658536572</v>
      </c>
      <c r="BW77" s="25">
        <f t="shared" si="33"/>
        <v>10.569105691056912</v>
      </c>
      <c r="BX77" s="25">
        <f t="shared" si="33"/>
        <v>6.5040650406504064</v>
      </c>
      <c r="BY77" s="25">
        <f t="shared" si="33"/>
        <v>10.16260162601626</v>
      </c>
      <c r="BZ77" s="25">
        <f t="shared" si="33"/>
        <v>9.7560975609756095</v>
      </c>
      <c r="CA77" s="25">
        <f t="shared" si="33"/>
        <v>9.7560975609756095</v>
      </c>
      <c r="CB77" s="25">
        <f t="shared" si="33"/>
        <v>9.3495934959349594</v>
      </c>
      <c r="CC77" s="25">
        <f t="shared" si="33"/>
        <v>7.7235772357723578</v>
      </c>
      <c r="CD77" s="25">
        <f t="shared" si="33"/>
        <v>9.7560975609756095</v>
      </c>
      <c r="CE77" s="25">
        <f t="shared" si="33"/>
        <v>3.6585365853658534</v>
      </c>
      <c r="CF77" s="25">
        <f t="shared" si="33"/>
        <v>5.2845528455284558</v>
      </c>
      <c r="CG77" s="25">
        <f t="shared" si="33"/>
        <v>10.16260162601626</v>
      </c>
      <c r="CH77" s="25">
        <f t="shared" si="33"/>
        <v>4.0650406504065044</v>
      </c>
      <c r="CI77" s="25">
        <f t="shared" si="33"/>
        <v>7.3170731707317067</v>
      </c>
      <c r="CJ77" s="25">
        <f t="shared" si="33"/>
        <v>5.2845528455284558</v>
      </c>
      <c r="CK77" s="25">
        <f t="shared" si="33"/>
        <v>6.0975609756097562</v>
      </c>
      <c r="CL77" s="25">
        <f t="shared" si="33"/>
        <v>8.9430894308943092</v>
      </c>
      <c r="CM77" s="25">
        <f t="shared" si="33"/>
        <v>6.0975609756097562</v>
      </c>
      <c r="CN77" s="25">
        <f t="shared" si="33"/>
        <v>6.5040650406504064</v>
      </c>
      <c r="CO77" s="25">
        <f t="shared" si="33"/>
        <v>6.5040650406504064</v>
      </c>
      <c r="CP77" s="25">
        <f t="shared" si="33"/>
        <v>2.845528455284553</v>
      </c>
      <c r="CQ77" s="25">
        <f t="shared" si="33"/>
        <v>8.9430894308943092</v>
      </c>
      <c r="CR77" s="25">
        <f t="shared" si="33"/>
        <v>3.2520325203252032</v>
      </c>
      <c r="CS77" s="25">
        <f t="shared" si="33"/>
        <v>12.601626016260163</v>
      </c>
      <c r="CT77" s="25">
        <f t="shared" si="33"/>
        <v>3.6585365853658534</v>
      </c>
      <c r="CU77" s="25">
        <f t="shared" si="33"/>
        <v>4.0650406504065044</v>
      </c>
      <c r="CV77" s="25">
        <f t="shared" si="33"/>
        <v>4.4715447154471546</v>
      </c>
      <c r="CW77" s="25">
        <f t="shared" si="33"/>
        <v>19.512195121951219</v>
      </c>
      <c r="CX77" s="25">
        <f t="shared" si="33"/>
        <v>15.853658536585366</v>
      </c>
      <c r="CY77" s="25">
        <f t="shared" si="33"/>
        <v>11.382113821138212</v>
      </c>
      <c r="CZ77" s="25">
        <f t="shared" si="33"/>
        <v>10.16260162601626</v>
      </c>
      <c r="DA77" s="25">
        <f t="shared" si="33"/>
        <v>9.7560975609756095</v>
      </c>
      <c r="DB77" s="25">
        <f t="shared" si="33"/>
        <v>9.3495934959349594</v>
      </c>
      <c r="DC77" s="25">
        <f t="shared" si="33"/>
        <v>21.138211382113823</v>
      </c>
      <c r="DD77" s="25">
        <f t="shared" si="33"/>
        <v>26.016260162601625</v>
      </c>
      <c r="DE77" s="25">
        <f t="shared" si="33"/>
        <v>23.170731707317071</v>
      </c>
      <c r="DF77" s="25">
        <f t="shared" si="33"/>
        <v>26.016260162601625</v>
      </c>
      <c r="DG77" s="25">
        <f t="shared" si="33"/>
        <v>22.764227642276424</v>
      </c>
    </row>
    <row r="78" spans="1:242" s="35" customFormat="1" ht="16" x14ac:dyDescent="0.2">
      <c r="A78" s="32"/>
      <c r="B78" s="33"/>
      <c r="C78" s="34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7"/>
    </row>
    <row r="79" spans="1:242" ht="16" x14ac:dyDescent="0.2">
      <c r="A79" s="17" t="s">
        <v>173</v>
      </c>
      <c r="B79" s="1"/>
      <c r="C79" s="34"/>
      <c r="D79" s="17">
        <f>D69/((D68^0.5)*(D70^0.5))</f>
        <v>1.0802337026635682</v>
      </c>
      <c r="E79" s="17">
        <f t="shared" ref="E79:BO79" si="34">E69/((E68^0.5)*(E70^0.5))</f>
        <v>1.0472162968704433</v>
      </c>
      <c r="F79" s="17">
        <f t="shared" si="34"/>
        <v>0.95090294603223757</v>
      </c>
      <c r="G79" s="17">
        <f t="shared" si="34"/>
        <v>0.99804875882204758</v>
      </c>
      <c r="H79" s="17">
        <f t="shared" si="34"/>
        <v>0.93044956989472272</v>
      </c>
      <c r="I79" s="17">
        <f t="shared" si="34"/>
        <v>0.99411783816158128</v>
      </c>
      <c r="J79" s="17">
        <f>J69/((J68^0.5)*(J70^0.5))</f>
        <v>1.0510388128020802</v>
      </c>
      <c r="K79" s="17">
        <f t="shared" si="34"/>
        <v>0.78822896966297917</v>
      </c>
      <c r="L79" s="17">
        <f t="shared" si="34"/>
        <v>0.84945627457137407</v>
      </c>
      <c r="M79" s="17">
        <f>M69/((M68^0.5)*(M70^0.5))</f>
        <v>1.0031901521670838</v>
      </c>
      <c r="N79" s="17">
        <f>N69/((N68^0.5)*(N70^0.5))</f>
        <v>0.92383435171167683</v>
      </c>
      <c r="O79" s="17">
        <f t="shared" si="34"/>
        <v>0.82330396448318499</v>
      </c>
      <c r="P79" s="17">
        <f t="shared" si="34"/>
        <v>0.84822212184382029</v>
      </c>
      <c r="Q79" s="17">
        <f t="shared" si="34"/>
        <v>0.83433190813500224</v>
      </c>
      <c r="R79" s="17">
        <f t="shared" si="34"/>
        <v>0.98091581627591229</v>
      </c>
      <c r="S79" s="17">
        <f t="shared" si="34"/>
        <v>1.0596704950210851</v>
      </c>
      <c r="T79" s="17">
        <f>T69/((T68^0.5)*(T70^0.5))</f>
        <v>1.1057432541793335</v>
      </c>
      <c r="U79" s="17">
        <f t="shared" si="34"/>
        <v>1.5450781227771275</v>
      </c>
      <c r="V79" s="17">
        <f t="shared" si="34"/>
        <v>1.1972459257601766</v>
      </c>
      <c r="W79" s="17">
        <f t="shared" si="34"/>
        <v>1.0264988782516848</v>
      </c>
      <c r="X79" s="17">
        <f t="shared" si="34"/>
        <v>1.0635131405486613</v>
      </c>
      <c r="Y79" s="17">
        <f t="shared" si="34"/>
        <v>0.96043842014006497</v>
      </c>
      <c r="Z79" s="17">
        <f t="shared" si="34"/>
        <v>0.96696841452118809</v>
      </c>
      <c r="AA79" s="17">
        <f t="shared" si="34"/>
        <v>0.98259568579884704</v>
      </c>
      <c r="AB79" s="17">
        <f>AB69/((AB68^0.5)*(AB70^0.5))</f>
        <v>1.092965906015914</v>
      </c>
      <c r="AC79" s="17">
        <f>AC69/((AC68^0.5)*(AC70^0.5))</f>
        <v>1.0537103303765796</v>
      </c>
      <c r="AD79" s="17">
        <f>AD69/((AD68^0.5)*(AD70^0.5))</f>
        <v>1.0014770199905352</v>
      </c>
      <c r="AE79" s="17">
        <f t="shared" si="34"/>
        <v>0.9525788751697738</v>
      </c>
      <c r="AF79" s="17">
        <f t="shared" si="34"/>
        <v>1.2314925730057364</v>
      </c>
      <c r="AG79" s="17">
        <f t="shared" si="34"/>
        <v>0.8581983631131278</v>
      </c>
      <c r="AH79" s="17">
        <f t="shared" si="34"/>
        <v>0.98171960944007297</v>
      </c>
      <c r="AI79" s="17">
        <f t="shared" si="34"/>
        <v>0.962992344002637</v>
      </c>
      <c r="AJ79" s="17">
        <f t="shared" si="34"/>
        <v>1.0081488084938506</v>
      </c>
      <c r="AK79" s="17">
        <f t="shared" si="34"/>
        <v>0.90627695616116322</v>
      </c>
      <c r="AL79" s="17">
        <f t="shared" si="34"/>
        <v>0.95374538793526797</v>
      </c>
      <c r="AM79" s="17">
        <f t="shared" si="34"/>
        <v>0.86832180643435308</v>
      </c>
      <c r="AN79" s="17">
        <f t="shared" si="34"/>
        <v>0.92488318298296923</v>
      </c>
      <c r="AO79" s="17">
        <f t="shared" si="34"/>
        <v>1.0047264320137603</v>
      </c>
      <c r="AP79" s="17">
        <f t="shared" si="34"/>
        <v>1.1193119158081464</v>
      </c>
      <c r="AQ79" s="17">
        <f t="shared" si="34"/>
        <v>0.87973867202943035</v>
      </c>
      <c r="AR79" s="17">
        <f t="shared" si="34"/>
        <v>0.91634606646059547</v>
      </c>
      <c r="AS79" s="17">
        <f t="shared" si="34"/>
        <v>1.0533021416961657</v>
      </c>
      <c r="AT79" s="17">
        <f t="shared" si="34"/>
        <v>1.0627025943268613</v>
      </c>
      <c r="AU79" s="17">
        <f t="shared" si="34"/>
        <v>1.0180446514264916</v>
      </c>
      <c r="AV79" s="17">
        <f t="shared" si="34"/>
        <v>0.77988114469798187</v>
      </c>
      <c r="AW79" s="17">
        <f t="shared" si="34"/>
        <v>0.90954365099067114</v>
      </c>
      <c r="AX79" s="17">
        <f t="shared" si="34"/>
        <v>0.91181138321514377</v>
      </c>
      <c r="AY79" s="17">
        <f t="shared" si="34"/>
        <v>1.0457484536977628</v>
      </c>
      <c r="AZ79" s="17">
        <f t="shared" si="34"/>
        <v>0.97018440672471273</v>
      </c>
      <c r="BA79" s="17">
        <f t="shared" si="34"/>
        <v>0.95250383029927788</v>
      </c>
      <c r="BB79" s="17">
        <f t="shared" si="34"/>
        <v>0.98561914730391886</v>
      </c>
      <c r="BC79" s="17">
        <f t="shared" si="34"/>
        <v>1.0602714397950086</v>
      </c>
      <c r="BD79" s="17">
        <f t="shared" si="34"/>
        <v>0.99643431365683965</v>
      </c>
      <c r="BE79" s="17">
        <f t="shared" si="34"/>
        <v>1.0683370954477416</v>
      </c>
      <c r="BF79" s="17">
        <f t="shared" si="34"/>
        <v>0.9849136059489324</v>
      </c>
      <c r="BG79" s="17">
        <f t="shared" si="34"/>
        <v>1.0227044702677623</v>
      </c>
      <c r="BH79" s="17">
        <f t="shared" si="34"/>
        <v>0.99777639127005346</v>
      </c>
      <c r="BI79" s="17">
        <f t="shared" si="34"/>
        <v>1.0893994662711426</v>
      </c>
      <c r="BJ79" s="17">
        <f t="shared" si="34"/>
        <v>0.99635514936639302</v>
      </c>
      <c r="BK79" s="17">
        <f t="shared" si="34"/>
        <v>0.89772527284709336</v>
      </c>
      <c r="BL79" s="17">
        <f t="shared" si="34"/>
        <v>0.97878399029843755</v>
      </c>
      <c r="BM79" s="17">
        <f t="shared" si="34"/>
        <v>1.0091968373386595</v>
      </c>
      <c r="BN79" s="17">
        <f t="shared" si="34"/>
        <v>0.99482421376997898</v>
      </c>
      <c r="BO79" s="17">
        <f t="shared" si="34"/>
        <v>0.88026811434307828</v>
      </c>
      <c r="BP79" s="17">
        <f t="shared" ref="BP79:DB79" si="35">BP69/((BP68^0.5)*(BP70^0.5))</f>
        <v>1.050907209277973</v>
      </c>
      <c r="BQ79" s="17">
        <f t="shared" si="35"/>
        <v>0.91107494838335423</v>
      </c>
      <c r="BR79" s="17">
        <f t="shared" si="35"/>
        <v>1.0196578178056617</v>
      </c>
      <c r="BS79" s="17">
        <f t="shared" si="35"/>
        <v>1.0100692926347901</v>
      </c>
      <c r="BT79" s="17">
        <f t="shared" si="35"/>
        <v>1.0206784398151361</v>
      </c>
      <c r="BU79" s="17">
        <f t="shared" si="35"/>
        <v>0.96352727115004178</v>
      </c>
      <c r="BV79" s="17">
        <f t="shared" si="35"/>
        <v>1.016525943054523</v>
      </c>
      <c r="BW79" s="17">
        <f t="shared" si="35"/>
        <v>0.98104372726330802</v>
      </c>
      <c r="BX79" s="17">
        <f t="shared" si="35"/>
        <v>0.95409404670546094</v>
      </c>
      <c r="BY79" s="17">
        <f t="shared" si="35"/>
        <v>0.96803266449839798</v>
      </c>
      <c r="BZ79" s="17">
        <f t="shared" si="35"/>
        <v>0.87092669009980761</v>
      </c>
      <c r="CA79" s="17">
        <f t="shared" si="35"/>
        <v>1.0099044324582962</v>
      </c>
      <c r="CB79" s="17">
        <f t="shared" si="35"/>
        <v>1.065039679421413</v>
      </c>
      <c r="CC79" s="17">
        <f t="shared" si="35"/>
        <v>1.0021644955072799</v>
      </c>
      <c r="CD79" s="17">
        <f t="shared" si="35"/>
        <v>0.96028660233325303</v>
      </c>
      <c r="CE79" s="17">
        <f t="shared" si="35"/>
        <v>0.9612160656116312</v>
      </c>
      <c r="CF79" s="17">
        <f t="shared" si="35"/>
        <v>1.0167772508221686</v>
      </c>
      <c r="CG79" s="17">
        <f t="shared" si="35"/>
        <v>0.9426356954591435</v>
      </c>
      <c r="CH79" s="17">
        <f t="shared" si="35"/>
        <v>1.1192493462121786</v>
      </c>
      <c r="CI79" s="17">
        <f t="shared" si="35"/>
        <v>0.93239680888701937</v>
      </c>
      <c r="CJ79" s="17">
        <f t="shared" si="35"/>
        <v>0.76000416027877049</v>
      </c>
      <c r="CK79" s="17">
        <f t="shared" si="35"/>
        <v>0.93831111010134904</v>
      </c>
      <c r="CL79" s="17">
        <f t="shared" si="35"/>
        <v>0.97906888800141223</v>
      </c>
      <c r="CM79" s="17">
        <f t="shared" si="35"/>
        <v>0.86837733315137144</v>
      </c>
      <c r="CN79" s="17">
        <f t="shared" si="35"/>
        <v>0.94566342286488247</v>
      </c>
      <c r="CO79" s="17">
        <f t="shared" si="35"/>
        <v>0.90050945062191889</v>
      </c>
      <c r="CP79" s="17">
        <f t="shared" si="35"/>
        <v>1.2296280403102093</v>
      </c>
      <c r="CQ79" s="17">
        <f t="shared" si="35"/>
        <v>0.90773366764255514</v>
      </c>
      <c r="CR79" s="17">
        <f t="shared" si="35"/>
        <v>1.0310219809655166</v>
      </c>
      <c r="CS79" s="17">
        <f t="shared" si="35"/>
        <v>0.92455589648614034</v>
      </c>
      <c r="CT79" s="17">
        <f t="shared" si="35"/>
        <v>1.3120054021857985</v>
      </c>
      <c r="CU79" s="17">
        <f t="shared" si="35"/>
        <v>1.1569165749390107</v>
      </c>
      <c r="CV79" s="17">
        <f t="shared" si="35"/>
        <v>1.258003355657028</v>
      </c>
      <c r="CW79" s="17">
        <f t="shared" si="35"/>
        <v>0.90584223383647622</v>
      </c>
      <c r="CX79" s="17">
        <f t="shared" si="35"/>
        <v>1.0255797009530239</v>
      </c>
      <c r="CY79" s="17">
        <f t="shared" si="35"/>
        <v>1.1445808988429249</v>
      </c>
      <c r="CZ79" s="17">
        <f t="shared" si="35"/>
        <v>1.2167680437345896</v>
      </c>
      <c r="DA79" s="17">
        <f t="shared" si="35"/>
        <v>1.0767168516653702</v>
      </c>
      <c r="DB79" s="17">
        <f t="shared" si="35"/>
        <v>0.99267825076849714</v>
      </c>
      <c r="DC79" s="17">
        <f>DC69/((DC68^0.5)*(DC70^0.5))</f>
        <v>0.95636431307489134</v>
      </c>
      <c r="DD79" s="17">
        <f>DD69/((DD68^0.5)*(DD70^0.5))</f>
        <v>0.86292512761364148</v>
      </c>
      <c r="DE79" s="17">
        <f>DE69/((DE68^0.5)*(DE70^0.5))</f>
        <v>0.8726041407224806</v>
      </c>
      <c r="DF79" s="17">
        <f>DF69/((DF68^0.5)*(DF70^0.5))</f>
        <v>0.86084290348768222</v>
      </c>
      <c r="DG79" s="17">
        <f>DG69/((DG68^0.5)*(DG70^0.5))</f>
        <v>0.88645938162345939</v>
      </c>
      <c r="DH79" s="35"/>
      <c r="DI79" s="35"/>
      <c r="DJ79" s="35"/>
      <c r="DK79" s="35"/>
      <c r="DL79" s="35"/>
      <c r="DM79" s="35"/>
      <c r="DN79" s="35"/>
      <c r="DO79" s="35"/>
      <c r="DP79" s="35"/>
      <c r="DQ79" s="35"/>
      <c r="DR79" s="35"/>
      <c r="DS79" s="35"/>
      <c r="DT79" s="35"/>
      <c r="DU79" s="35"/>
      <c r="DV79" s="35"/>
      <c r="DW79" s="35"/>
      <c r="DX79" s="35"/>
      <c r="DY79" s="35"/>
      <c r="DZ79" s="35"/>
      <c r="EA79" s="35"/>
      <c r="EB79" s="35"/>
      <c r="EC79" s="35"/>
      <c r="ED79" s="35"/>
      <c r="EE79" s="35"/>
      <c r="EF79" s="35"/>
      <c r="EG79" s="35"/>
      <c r="EH79" s="35"/>
      <c r="EI79" s="35"/>
      <c r="EJ79" s="35"/>
      <c r="EK79" s="35"/>
      <c r="EL79" s="35"/>
      <c r="EM79" s="35"/>
      <c r="EN79" s="35"/>
      <c r="EO79" s="35"/>
      <c r="EP79" s="35"/>
      <c r="EQ79" s="35"/>
      <c r="ER79" s="35"/>
      <c r="ES79" s="35"/>
      <c r="ET79" s="35"/>
      <c r="EU79" s="35"/>
      <c r="EV79" s="35"/>
      <c r="EW79" s="35"/>
      <c r="EX79" s="35"/>
      <c r="EY79" s="35"/>
      <c r="EZ79" s="35"/>
      <c r="FA79" s="35"/>
      <c r="FB79" s="35"/>
      <c r="FC79" s="35"/>
      <c r="FD79" s="35"/>
      <c r="FE79" s="35"/>
      <c r="FF79" s="35"/>
      <c r="FG79" s="35"/>
      <c r="FH79" s="35"/>
      <c r="FI79" s="35"/>
      <c r="FJ79" s="35"/>
      <c r="FK79" s="35"/>
      <c r="FL79" s="35"/>
      <c r="FM79" s="35"/>
      <c r="FN79" s="35"/>
      <c r="FO79" s="35"/>
      <c r="FP79" s="35"/>
      <c r="FQ79" s="35"/>
      <c r="FR79" s="35"/>
      <c r="FS79" s="35"/>
      <c r="FT79" s="35"/>
      <c r="FU79" s="35"/>
      <c r="FV79" s="35"/>
      <c r="FW79" s="35"/>
      <c r="FX79" s="35"/>
      <c r="FY79" s="35"/>
      <c r="FZ79" s="35"/>
      <c r="GA79" s="35"/>
      <c r="GB79" s="35"/>
      <c r="GC79" s="35"/>
      <c r="GD79" s="35"/>
      <c r="GE79" s="35"/>
      <c r="GF79" s="35"/>
      <c r="GG79" s="35"/>
      <c r="GH79" s="35"/>
      <c r="GI79" s="35"/>
      <c r="GJ79" s="35"/>
      <c r="GK79" s="35"/>
      <c r="GL79" s="35"/>
      <c r="GM79" s="35"/>
      <c r="GN79" s="35"/>
      <c r="GO79" s="35"/>
      <c r="GP79" s="35"/>
      <c r="GQ79" s="35"/>
      <c r="GR79" s="35"/>
      <c r="GS79" s="35"/>
      <c r="GT79" s="35"/>
      <c r="GU79" s="35"/>
      <c r="GV79" s="35"/>
      <c r="GW79" s="35"/>
      <c r="GX79" s="35"/>
      <c r="GY79" s="35"/>
      <c r="GZ79" s="35"/>
      <c r="HA79" s="35"/>
      <c r="HB79" s="35"/>
      <c r="HC79" s="35"/>
      <c r="HD79" s="35"/>
      <c r="HE79" s="35"/>
      <c r="HF79" s="35"/>
      <c r="HG79" s="35"/>
      <c r="HH79" s="35"/>
      <c r="HI79" s="35"/>
      <c r="HJ79" s="35"/>
      <c r="HK79" s="35"/>
      <c r="HL79" s="35"/>
      <c r="HM79" s="35"/>
      <c r="HN79" s="35"/>
      <c r="HO79" s="35"/>
      <c r="HP79" s="35"/>
      <c r="HQ79" s="35"/>
      <c r="HR79" s="35"/>
      <c r="HS79" s="35"/>
      <c r="HT79" s="35"/>
      <c r="HU79" s="35"/>
      <c r="HV79" s="35"/>
      <c r="HW79" s="35"/>
      <c r="HX79" s="35"/>
      <c r="HY79" s="35"/>
      <c r="HZ79" s="35"/>
      <c r="IA79" s="35"/>
      <c r="IB79" s="35"/>
      <c r="IC79" s="35"/>
      <c r="ID79" s="35"/>
      <c r="IE79" s="35"/>
      <c r="IF79" s="35"/>
      <c r="IG79" s="35"/>
      <c r="IH79" s="35"/>
    </row>
    <row r="80" spans="1:242" ht="16" x14ac:dyDescent="0.2">
      <c r="A80" s="17"/>
      <c r="B80" s="1"/>
      <c r="C80" s="34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35"/>
      <c r="DI80" s="35"/>
      <c r="DJ80" s="35"/>
      <c r="DK80" s="35"/>
      <c r="DL80" s="35"/>
      <c r="DM80" s="35"/>
      <c r="DN80" s="35"/>
      <c r="DO80" s="35"/>
      <c r="DP80" s="35"/>
      <c r="DQ80" s="35"/>
      <c r="DR80" s="35"/>
      <c r="DS80" s="35"/>
      <c r="DT80" s="35"/>
      <c r="DU80" s="35"/>
      <c r="DV80" s="35"/>
      <c r="DW80" s="35"/>
      <c r="DX80" s="35"/>
      <c r="DY80" s="35"/>
      <c r="DZ80" s="35"/>
      <c r="EA80" s="35"/>
      <c r="EB80" s="35"/>
      <c r="EC80" s="35"/>
      <c r="ED80" s="35"/>
      <c r="EE80" s="35"/>
      <c r="EF80" s="35"/>
      <c r="EG80" s="35"/>
      <c r="EH80" s="35"/>
      <c r="EI80" s="35"/>
      <c r="EJ80" s="35"/>
      <c r="EK80" s="35"/>
      <c r="EL80" s="35"/>
      <c r="EM80" s="35"/>
      <c r="EN80" s="35"/>
      <c r="EO80" s="35"/>
      <c r="EP80" s="35"/>
      <c r="EQ80" s="35"/>
      <c r="ER80" s="35"/>
      <c r="ES80" s="35"/>
      <c r="ET80" s="35"/>
      <c r="EU80" s="35"/>
      <c r="EV80" s="35"/>
      <c r="EW80" s="35"/>
      <c r="EX80" s="35"/>
      <c r="EY80" s="35"/>
      <c r="EZ80" s="35"/>
      <c r="FA80" s="35"/>
      <c r="FB80" s="35"/>
      <c r="FC80" s="35"/>
      <c r="FD80" s="35"/>
      <c r="FE80" s="35"/>
      <c r="FF80" s="35"/>
      <c r="FG80" s="35"/>
      <c r="FH80" s="35"/>
      <c r="FI80" s="35"/>
      <c r="FJ80" s="35"/>
      <c r="FK80" s="35"/>
      <c r="FL80" s="35"/>
      <c r="FM80" s="35"/>
      <c r="FN80" s="35"/>
      <c r="FO80" s="35"/>
      <c r="FP80" s="35"/>
      <c r="FQ80" s="35"/>
      <c r="FR80" s="35"/>
      <c r="FS80" s="35"/>
      <c r="FT80" s="35"/>
      <c r="FU80" s="35"/>
      <c r="FV80" s="35"/>
      <c r="FW80" s="35"/>
      <c r="FX80" s="35"/>
      <c r="FY80" s="35"/>
      <c r="FZ80" s="35"/>
      <c r="GA80" s="35"/>
      <c r="GB80" s="35"/>
      <c r="GC80" s="35"/>
      <c r="GD80" s="35"/>
      <c r="GE80" s="35"/>
      <c r="GF80" s="35"/>
      <c r="GG80" s="35"/>
      <c r="GH80" s="35"/>
      <c r="GI80" s="35"/>
      <c r="GJ80" s="35"/>
      <c r="GK80" s="35"/>
      <c r="GL80" s="35"/>
      <c r="GM80" s="35"/>
      <c r="GN80" s="35"/>
      <c r="GO80" s="35"/>
      <c r="GP80" s="35"/>
      <c r="GQ80" s="35"/>
      <c r="GR80" s="35"/>
      <c r="GS80" s="35"/>
      <c r="GT80" s="35"/>
      <c r="GU80" s="35"/>
      <c r="GV80" s="35"/>
      <c r="GW80" s="35"/>
      <c r="GX80" s="35"/>
      <c r="GY80" s="35"/>
      <c r="GZ80" s="35"/>
      <c r="HA80" s="35"/>
      <c r="HB80" s="35"/>
      <c r="HC80" s="35"/>
      <c r="HD80" s="35"/>
      <c r="HE80" s="35"/>
      <c r="HF80" s="35"/>
      <c r="HG80" s="35"/>
      <c r="HH80" s="35"/>
      <c r="HI80" s="35"/>
      <c r="HJ80" s="35"/>
      <c r="HK80" s="35"/>
      <c r="HL80" s="35"/>
      <c r="HM80" s="35"/>
      <c r="HN80" s="35"/>
      <c r="HO80" s="35"/>
      <c r="HP80" s="35"/>
      <c r="HQ80" s="35"/>
      <c r="HR80" s="35"/>
      <c r="HS80" s="35"/>
      <c r="HT80" s="35"/>
      <c r="HU80" s="35"/>
      <c r="HV80" s="35"/>
      <c r="HW80" s="35"/>
      <c r="HX80" s="35"/>
      <c r="HY80" s="35"/>
      <c r="HZ80" s="35"/>
      <c r="IA80" s="35"/>
      <c r="IB80" s="35"/>
      <c r="IC80" s="35"/>
      <c r="ID80" s="35"/>
      <c r="IE80" s="35"/>
      <c r="IF80" s="35"/>
      <c r="IG80" s="35"/>
      <c r="IH80" s="35"/>
    </row>
    <row r="81" spans="1:242" s="36" customFormat="1" ht="16" x14ac:dyDescent="0.2">
      <c r="A81" s="16" t="s">
        <v>174</v>
      </c>
      <c r="B81" s="1"/>
      <c r="C81" s="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3"/>
      <c r="DI81" s="35"/>
      <c r="DJ81" s="35"/>
      <c r="DK81" s="35"/>
      <c r="DL81" s="35"/>
      <c r="DM81" s="35"/>
      <c r="DN81" s="35"/>
      <c r="DO81" s="35"/>
      <c r="DP81" s="35"/>
      <c r="DQ81" s="35"/>
      <c r="DR81" s="35"/>
      <c r="DS81" s="35"/>
      <c r="DT81" s="35"/>
      <c r="DU81" s="35"/>
      <c r="DV81" s="35"/>
      <c r="DW81" s="35"/>
      <c r="DX81" s="35"/>
      <c r="DY81" s="35"/>
      <c r="DZ81" s="35"/>
      <c r="EA81" s="35"/>
      <c r="EB81" s="35"/>
      <c r="EC81" s="35"/>
      <c r="ED81" s="35"/>
      <c r="EE81" s="35"/>
      <c r="EF81" s="35"/>
      <c r="EG81" s="35"/>
      <c r="EH81" s="35"/>
      <c r="EI81" s="35"/>
      <c r="EJ81" s="35"/>
      <c r="EK81" s="35"/>
      <c r="EL81" s="35"/>
      <c r="EM81" s="35"/>
      <c r="EN81" s="35"/>
      <c r="EO81" s="35"/>
      <c r="EP81" s="35"/>
      <c r="EQ81" s="35"/>
      <c r="ER81" s="35"/>
      <c r="ES81" s="35"/>
      <c r="ET81" s="35"/>
      <c r="EU81" s="35"/>
      <c r="EV81" s="35"/>
      <c r="EW81" s="35"/>
      <c r="EX81" s="35"/>
      <c r="EY81" s="35"/>
      <c r="EZ81" s="35"/>
      <c r="FA81" s="35"/>
      <c r="FB81" s="35"/>
      <c r="FC81" s="35"/>
      <c r="FD81" s="35"/>
      <c r="FE81" s="35"/>
      <c r="FF81" s="35"/>
      <c r="FG81" s="35"/>
      <c r="FH81" s="35"/>
      <c r="FI81" s="35"/>
      <c r="FJ81" s="35"/>
      <c r="FK81" s="35"/>
      <c r="FL81" s="35"/>
      <c r="FM81" s="35"/>
      <c r="FN81" s="35"/>
      <c r="FO81" s="35"/>
      <c r="FP81" s="35"/>
      <c r="FQ81" s="35"/>
      <c r="FR81" s="35"/>
      <c r="FS81" s="35"/>
      <c r="FT81" s="35"/>
      <c r="FU81" s="35"/>
      <c r="FV81" s="35"/>
      <c r="FW81" s="35"/>
      <c r="FX81" s="35"/>
      <c r="FY81" s="35"/>
      <c r="FZ81" s="35"/>
      <c r="GA81" s="35"/>
      <c r="GB81" s="35"/>
      <c r="GC81" s="35"/>
      <c r="GD81" s="35"/>
      <c r="GE81" s="35"/>
      <c r="GF81" s="35"/>
      <c r="GG81" s="35"/>
      <c r="GH81" s="35"/>
      <c r="GI81" s="35"/>
      <c r="GJ81" s="35"/>
      <c r="GK81" s="35"/>
      <c r="GL81" s="35"/>
      <c r="GM81" s="35"/>
      <c r="GN81" s="35"/>
      <c r="GO81" s="35"/>
      <c r="GP81" s="35"/>
      <c r="GQ81" s="35"/>
      <c r="GR81" s="35"/>
      <c r="GS81" s="35"/>
      <c r="GT81" s="35"/>
      <c r="GU81" s="35"/>
      <c r="GV81" s="35"/>
      <c r="GW81" s="35"/>
      <c r="GX81" s="35"/>
      <c r="GY81" s="35"/>
      <c r="GZ81" s="35"/>
      <c r="HA81" s="35"/>
      <c r="HB81" s="35"/>
      <c r="HC81" s="35"/>
      <c r="HD81" s="35"/>
      <c r="HE81" s="35"/>
      <c r="HF81" s="35"/>
      <c r="HG81" s="35"/>
      <c r="HH81" s="35"/>
      <c r="HI81" s="35"/>
      <c r="HJ81" s="35"/>
      <c r="HK81" s="35"/>
      <c r="HL81" s="35"/>
      <c r="HM81" s="35"/>
      <c r="HN81" s="35"/>
      <c r="HO81" s="35"/>
      <c r="HP81" s="35"/>
      <c r="HQ81" s="35"/>
      <c r="HR81" s="35"/>
      <c r="HS81" s="35"/>
      <c r="HT81" s="35"/>
      <c r="HU81" s="35"/>
      <c r="HV81" s="35"/>
      <c r="HW81" s="35"/>
      <c r="HX81" s="35"/>
      <c r="HY81" s="35"/>
      <c r="HZ81" s="35"/>
      <c r="IA81" s="35"/>
      <c r="IB81" s="35"/>
      <c r="IC81" s="35"/>
      <c r="ID81" s="35"/>
      <c r="IE81" s="35"/>
      <c r="IF81" s="35"/>
      <c r="IG81" s="35"/>
      <c r="IH81" s="35"/>
    </row>
    <row r="82" spans="1:242" s="42" customFormat="1" ht="32" x14ac:dyDescent="0.2">
      <c r="A82" s="37" t="s">
        <v>175</v>
      </c>
      <c r="B82" s="38">
        <v>7.0000000000000001E-3</v>
      </c>
      <c r="C82" s="39"/>
      <c r="D82" s="40">
        <f t="shared" ref="D82:BO82" si="36">D31/$B$82</f>
        <v>284.28571428571428</v>
      </c>
      <c r="E82" s="40">
        <f t="shared" si="36"/>
        <v>405.71428571428567</v>
      </c>
      <c r="F82" s="40">
        <f t="shared" si="36"/>
        <v>672.85714285714289</v>
      </c>
      <c r="G82" s="40">
        <f t="shared" si="36"/>
        <v>357.14285714285711</v>
      </c>
      <c r="H82" s="40">
        <f t="shared" si="36"/>
        <v>1257.1428571428571</v>
      </c>
      <c r="I82" s="40">
        <f t="shared" si="36"/>
        <v>378.57142857142856</v>
      </c>
      <c r="J82" s="40">
        <f t="shared" si="36"/>
        <v>208.57142857142856</v>
      </c>
      <c r="K82" s="40">
        <f t="shared" si="36"/>
        <v>781.42857142857133</v>
      </c>
      <c r="L82" s="40">
        <f t="shared" si="36"/>
        <v>361.42857142857139</v>
      </c>
      <c r="M82" s="40">
        <f t="shared" si="36"/>
        <v>160</v>
      </c>
      <c r="N82" s="40">
        <f t="shared" si="36"/>
        <v>181.42857142857142</v>
      </c>
      <c r="O82" s="40">
        <f t="shared" si="36"/>
        <v>2541.4285714285711</v>
      </c>
      <c r="P82" s="40">
        <f t="shared" si="36"/>
        <v>1048.5714285714284</v>
      </c>
      <c r="Q82" s="40">
        <f t="shared" si="36"/>
        <v>687.14285714285711</v>
      </c>
      <c r="R82" s="40">
        <f t="shared" si="36"/>
        <v>211.42857142857142</v>
      </c>
      <c r="S82" s="40">
        <f t="shared" si="36"/>
        <v>890</v>
      </c>
      <c r="T82" s="40">
        <f t="shared" si="36"/>
        <v>462.85714285714289</v>
      </c>
      <c r="U82" s="40">
        <f t="shared" si="36"/>
        <v>211.42857142857142</v>
      </c>
      <c r="V82" s="40">
        <f t="shared" si="36"/>
        <v>202.85714285714283</v>
      </c>
      <c r="W82" s="40">
        <f t="shared" si="36"/>
        <v>244.28571428571428</v>
      </c>
      <c r="X82" s="40">
        <f t="shared" si="36"/>
        <v>224.28571428571428</v>
      </c>
      <c r="Y82" s="40">
        <f t="shared" si="36"/>
        <v>327.14285714285717</v>
      </c>
      <c r="Z82" s="40">
        <f t="shared" si="36"/>
        <v>190</v>
      </c>
      <c r="AA82" s="40">
        <f t="shared" si="36"/>
        <v>130</v>
      </c>
      <c r="AB82" s="40">
        <f t="shared" si="36"/>
        <v>308.57142857142861</v>
      </c>
      <c r="AC82" s="40">
        <f t="shared" si="36"/>
        <v>1100</v>
      </c>
      <c r="AD82" s="40">
        <f t="shared" si="36"/>
        <v>998.57142857142856</v>
      </c>
      <c r="AE82" s="40">
        <f t="shared" si="36"/>
        <v>145.71428571428572</v>
      </c>
      <c r="AF82" s="40">
        <f t="shared" si="36"/>
        <v>214.28571428571428</v>
      </c>
      <c r="AG82" s="40">
        <f t="shared" si="36"/>
        <v>1748.5714285714287</v>
      </c>
      <c r="AH82" s="40">
        <f t="shared" si="36"/>
        <v>5667.1428571428569</v>
      </c>
      <c r="AI82" s="40">
        <f t="shared" si="36"/>
        <v>1944.2857142857142</v>
      </c>
      <c r="AJ82" s="40">
        <f t="shared" si="36"/>
        <v>1195.7142857142856</v>
      </c>
      <c r="AK82" s="40">
        <f t="shared" si="36"/>
        <v>2257.1428571428573</v>
      </c>
      <c r="AL82" s="40">
        <f t="shared" si="36"/>
        <v>684.28571428571422</v>
      </c>
      <c r="AM82" s="40">
        <f t="shared" si="36"/>
        <v>378.57142857142856</v>
      </c>
      <c r="AN82" s="40">
        <f t="shared" si="36"/>
        <v>681.42857142857133</v>
      </c>
      <c r="AO82" s="40">
        <f t="shared" si="36"/>
        <v>1004.2857142857143</v>
      </c>
      <c r="AP82" s="40">
        <f t="shared" si="36"/>
        <v>774.28571428571422</v>
      </c>
      <c r="AQ82" s="40">
        <f t="shared" si="36"/>
        <v>1504.2857142857142</v>
      </c>
      <c r="AR82" s="40">
        <f t="shared" si="36"/>
        <v>1095.7142857142858</v>
      </c>
      <c r="AS82" s="40">
        <f t="shared" si="36"/>
        <v>187.14285714285714</v>
      </c>
      <c r="AT82" s="40">
        <f t="shared" si="36"/>
        <v>341.42857142857144</v>
      </c>
      <c r="AU82" s="40">
        <f t="shared" si="36"/>
        <v>71.428571428571431</v>
      </c>
      <c r="AV82" s="40">
        <f t="shared" si="36"/>
        <v>85.714285714285708</v>
      </c>
      <c r="AW82" s="40">
        <f t="shared" si="36"/>
        <v>115.71428571428572</v>
      </c>
      <c r="AX82" s="40">
        <f t="shared" si="36"/>
        <v>112.85714285714286</v>
      </c>
      <c r="AY82" s="40">
        <f t="shared" si="36"/>
        <v>288.57142857142856</v>
      </c>
      <c r="AZ82" s="40">
        <f t="shared" si="36"/>
        <v>142.85714285714286</v>
      </c>
      <c r="BA82" s="40">
        <f t="shared" si="36"/>
        <v>614.28571428571422</v>
      </c>
      <c r="BB82" s="40">
        <f t="shared" si="36"/>
        <v>225.71428571428572</v>
      </c>
      <c r="BC82" s="40">
        <f t="shared" si="36"/>
        <v>141.42857142857142</v>
      </c>
      <c r="BD82" s="40">
        <f t="shared" si="36"/>
        <v>128.57142857142858</v>
      </c>
      <c r="BE82" s="40">
        <f t="shared" si="36"/>
        <v>165.71428571428569</v>
      </c>
      <c r="BF82" s="40">
        <f t="shared" si="36"/>
        <v>177.14285714285714</v>
      </c>
      <c r="BG82" s="40">
        <f t="shared" si="36"/>
        <v>168.57142857142856</v>
      </c>
      <c r="BH82" s="40">
        <f t="shared" si="36"/>
        <v>162.85714285714283</v>
      </c>
      <c r="BI82" s="40">
        <f t="shared" si="36"/>
        <v>198.57142857142856</v>
      </c>
      <c r="BJ82" s="40">
        <f t="shared" si="36"/>
        <v>254.28571428571428</v>
      </c>
      <c r="BK82" s="40">
        <f t="shared" si="36"/>
        <v>308.57142857142861</v>
      </c>
      <c r="BL82" s="40">
        <f t="shared" si="36"/>
        <v>334.28571428571428</v>
      </c>
      <c r="BM82" s="40">
        <f t="shared" si="36"/>
        <v>218.57142857142858</v>
      </c>
      <c r="BN82" s="40">
        <f t="shared" si="36"/>
        <v>321.42857142857144</v>
      </c>
      <c r="BO82" s="40">
        <f t="shared" si="36"/>
        <v>202.85714285714283</v>
      </c>
      <c r="BP82" s="40">
        <f t="shared" ref="BP82:DG82" si="37">BP31/$B$82</f>
        <v>590</v>
      </c>
      <c r="BQ82" s="40">
        <f t="shared" si="37"/>
        <v>608.57142857142856</v>
      </c>
      <c r="BR82" s="40">
        <f t="shared" si="37"/>
        <v>891.42857142857144</v>
      </c>
      <c r="BS82" s="40">
        <f t="shared" si="37"/>
        <v>268.57142857142856</v>
      </c>
      <c r="BT82" s="40">
        <f t="shared" si="37"/>
        <v>90</v>
      </c>
      <c r="BU82" s="40">
        <f t="shared" si="37"/>
        <v>875.71428571428567</v>
      </c>
      <c r="BV82" s="40">
        <f t="shared" si="37"/>
        <v>867.14285714285711</v>
      </c>
      <c r="BW82" s="40">
        <f t="shared" si="37"/>
        <v>1411.4285714285716</v>
      </c>
      <c r="BX82" s="40">
        <f t="shared" si="37"/>
        <v>557.14285714285711</v>
      </c>
      <c r="BY82" s="40">
        <f t="shared" si="37"/>
        <v>1015.7142857142858</v>
      </c>
      <c r="BZ82" s="40">
        <f t="shared" si="37"/>
        <v>740</v>
      </c>
      <c r="CA82" s="40">
        <f t="shared" si="37"/>
        <v>710</v>
      </c>
      <c r="CB82" s="40">
        <f t="shared" si="37"/>
        <v>195.71428571428572</v>
      </c>
      <c r="CC82" s="40">
        <f t="shared" si="37"/>
        <v>405.71428571428567</v>
      </c>
      <c r="CD82" s="40">
        <f t="shared" si="37"/>
        <v>1894.2857142857142</v>
      </c>
      <c r="CE82" s="40">
        <f t="shared" si="37"/>
        <v>460</v>
      </c>
      <c r="CF82" s="40">
        <f t="shared" si="37"/>
        <v>418.57142857142861</v>
      </c>
      <c r="CG82" s="40">
        <f t="shared" si="37"/>
        <v>415.71428571428572</v>
      </c>
      <c r="CH82" s="40">
        <f t="shared" si="37"/>
        <v>884.28571428571433</v>
      </c>
      <c r="CI82" s="40">
        <f t="shared" si="37"/>
        <v>640</v>
      </c>
      <c r="CJ82" s="40">
        <f t="shared" si="37"/>
        <v>777.14285714285722</v>
      </c>
      <c r="CK82" s="40">
        <f t="shared" si="37"/>
        <v>768.57142857142856</v>
      </c>
      <c r="CL82" s="40">
        <f t="shared" si="37"/>
        <v>494.28571428571428</v>
      </c>
      <c r="CM82" s="40">
        <f t="shared" si="37"/>
        <v>354.28571428571428</v>
      </c>
      <c r="CN82" s="40">
        <f t="shared" si="37"/>
        <v>520</v>
      </c>
      <c r="CO82" s="40">
        <f t="shared" si="37"/>
        <v>794.28571428571422</v>
      </c>
      <c r="CP82" s="40">
        <f t="shared" si="37"/>
        <v>281.42857142857144</v>
      </c>
      <c r="CQ82" s="40">
        <f t="shared" si="37"/>
        <v>755.71428571428567</v>
      </c>
      <c r="CR82" s="40">
        <f t="shared" si="37"/>
        <v>515.71428571428567</v>
      </c>
      <c r="CS82" s="40">
        <f t="shared" si="37"/>
        <v>702.85714285714278</v>
      </c>
      <c r="CT82" s="40">
        <f t="shared" si="37"/>
        <v>345.71428571428572</v>
      </c>
      <c r="CU82" s="40">
        <f t="shared" si="37"/>
        <v>701.42857142857144</v>
      </c>
      <c r="CV82" s="40">
        <f t="shared" si="37"/>
        <v>382.85714285714289</v>
      </c>
      <c r="CW82" s="40">
        <f t="shared" si="37"/>
        <v>210</v>
      </c>
      <c r="CX82" s="40">
        <f t="shared" si="37"/>
        <v>115.71428571428572</v>
      </c>
      <c r="CY82" s="40">
        <f t="shared" si="37"/>
        <v>24.285714285714288</v>
      </c>
      <c r="CZ82" s="40">
        <f t="shared" si="37"/>
        <v>1512.8571428571429</v>
      </c>
      <c r="DA82" s="40">
        <f t="shared" si="37"/>
        <v>802.85714285714289</v>
      </c>
      <c r="DB82" s="40">
        <f t="shared" si="37"/>
        <v>835.71428571428567</v>
      </c>
      <c r="DC82" s="40">
        <f t="shared" si="37"/>
        <v>1370</v>
      </c>
      <c r="DD82" s="40">
        <f t="shared" si="37"/>
        <v>311.42857142857144</v>
      </c>
      <c r="DE82" s="40">
        <f t="shared" si="37"/>
        <v>2151.4285714285716</v>
      </c>
      <c r="DF82" s="40">
        <f t="shared" si="37"/>
        <v>350</v>
      </c>
      <c r="DG82" s="40">
        <f t="shared" si="37"/>
        <v>1840</v>
      </c>
      <c r="DH82" s="41"/>
    </row>
    <row r="83" spans="1:242" s="42" customFormat="1" ht="16" x14ac:dyDescent="0.2">
      <c r="A83" s="37" t="s">
        <v>176</v>
      </c>
      <c r="B83" s="39">
        <v>0.56000000000000005</v>
      </c>
      <c r="C83" s="39"/>
      <c r="D83" s="40">
        <f t="shared" ref="D83:BO83" si="38">D33/$B$83</f>
        <v>39.821428571428569</v>
      </c>
      <c r="E83" s="40">
        <f t="shared" si="38"/>
        <v>19.464285714285712</v>
      </c>
      <c r="F83" s="40">
        <f t="shared" si="38"/>
        <v>94.107142857142847</v>
      </c>
      <c r="G83" s="40">
        <f t="shared" si="38"/>
        <v>35.535714285714278</v>
      </c>
      <c r="H83" s="40">
        <f t="shared" si="38"/>
        <v>100.89285714285714</v>
      </c>
      <c r="I83" s="40">
        <f t="shared" si="38"/>
        <v>36.964285714285708</v>
      </c>
      <c r="J83" s="40">
        <f t="shared" si="38"/>
        <v>125.35714285714285</v>
      </c>
      <c r="K83" s="40">
        <f t="shared" si="38"/>
        <v>209.46428571428569</v>
      </c>
      <c r="L83" s="40">
        <f t="shared" si="38"/>
        <v>171.25</v>
      </c>
      <c r="M83" s="40">
        <f t="shared" si="38"/>
        <v>31.071428571428566</v>
      </c>
      <c r="N83" s="40">
        <f t="shared" si="38"/>
        <v>50.357142857142854</v>
      </c>
      <c r="O83" s="40">
        <f t="shared" si="38"/>
        <v>425.53571428571428</v>
      </c>
      <c r="P83" s="40">
        <f t="shared" si="38"/>
        <v>397.85714285714283</v>
      </c>
      <c r="Q83" s="40">
        <f t="shared" si="38"/>
        <v>417.5</v>
      </c>
      <c r="R83" s="40">
        <f t="shared" si="38"/>
        <v>139.10714285714286</v>
      </c>
      <c r="S83" s="40">
        <f t="shared" si="38"/>
        <v>146.78571428571428</v>
      </c>
      <c r="T83" s="40">
        <f t="shared" si="38"/>
        <v>231.24999999999997</v>
      </c>
      <c r="U83" s="40">
        <f t="shared" si="38"/>
        <v>197.49999999999997</v>
      </c>
      <c r="V83" s="40">
        <f t="shared" si="38"/>
        <v>111.60714285714285</v>
      </c>
      <c r="W83" s="40">
        <f t="shared" si="38"/>
        <v>169.46428571428572</v>
      </c>
      <c r="X83" s="40">
        <f t="shared" si="38"/>
        <v>222.32142857142856</v>
      </c>
      <c r="Y83" s="40">
        <f t="shared" si="38"/>
        <v>286.0714285714285</v>
      </c>
      <c r="Z83" s="40">
        <f t="shared" si="38"/>
        <v>204.99999999999997</v>
      </c>
      <c r="AA83" s="40">
        <f t="shared" si="38"/>
        <v>93.928571428571416</v>
      </c>
      <c r="AB83" s="40">
        <f t="shared" si="38"/>
        <v>261.78571428571428</v>
      </c>
      <c r="AC83" s="40">
        <f t="shared" si="38"/>
        <v>131.96428571428572</v>
      </c>
      <c r="AD83" s="40">
        <f t="shared" si="38"/>
        <v>208.39285714285714</v>
      </c>
      <c r="AE83" s="40">
        <f t="shared" si="38"/>
        <v>302.14285714285711</v>
      </c>
      <c r="AF83" s="40">
        <f t="shared" si="38"/>
        <v>308.03571428571428</v>
      </c>
      <c r="AG83" s="40">
        <f t="shared" si="38"/>
        <v>256.25</v>
      </c>
      <c r="AH83" s="40">
        <f t="shared" si="38"/>
        <v>318.74999999999994</v>
      </c>
      <c r="AI83" s="40">
        <f t="shared" si="38"/>
        <v>306.42857142857139</v>
      </c>
      <c r="AJ83" s="40">
        <f t="shared" si="38"/>
        <v>293.03571428571422</v>
      </c>
      <c r="AK83" s="40">
        <f t="shared" si="38"/>
        <v>251.60714285714283</v>
      </c>
      <c r="AL83" s="40">
        <f t="shared" si="38"/>
        <v>318.92857142857139</v>
      </c>
      <c r="AM83" s="40">
        <f t="shared" si="38"/>
        <v>307.49999999999994</v>
      </c>
      <c r="AN83" s="40">
        <f t="shared" si="38"/>
        <v>229.46428571428569</v>
      </c>
      <c r="AO83" s="40">
        <f t="shared" si="38"/>
        <v>347.85714285714283</v>
      </c>
      <c r="AP83" s="40">
        <f t="shared" si="38"/>
        <v>314.28571428571428</v>
      </c>
      <c r="AQ83" s="40">
        <f t="shared" si="38"/>
        <v>244.46428571428569</v>
      </c>
      <c r="AR83" s="40">
        <f t="shared" si="38"/>
        <v>320.35714285714283</v>
      </c>
      <c r="AS83" s="40">
        <f t="shared" si="38"/>
        <v>73.928571428571416</v>
      </c>
      <c r="AT83" s="40">
        <f t="shared" si="38"/>
        <v>135.35714285714283</v>
      </c>
      <c r="AU83" s="40">
        <f t="shared" si="38"/>
        <v>43.749999999999993</v>
      </c>
      <c r="AV83" s="40">
        <f t="shared" si="38"/>
        <v>9.6428571428571423</v>
      </c>
      <c r="AW83" s="40">
        <f t="shared" si="38"/>
        <v>18.749999999999996</v>
      </c>
      <c r="AX83" s="40">
        <f t="shared" si="38"/>
        <v>8.3928571428571423</v>
      </c>
      <c r="AY83" s="40">
        <f t="shared" si="38"/>
        <v>153.21428571428569</v>
      </c>
      <c r="AZ83" s="40">
        <f t="shared" si="38"/>
        <v>136.96428571428569</v>
      </c>
      <c r="BA83" s="40">
        <f t="shared" si="38"/>
        <v>180.17857142857142</v>
      </c>
      <c r="BB83" s="40">
        <f t="shared" si="38"/>
        <v>115.17857142857142</v>
      </c>
      <c r="BC83" s="40">
        <f t="shared" si="38"/>
        <v>77.499999999999986</v>
      </c>
      <c r="BD83" s="40">
        <f t="shared" si="38"/>
        <v>132.14285714285714</v>
      </c>
      <c r="BE83" s="40">
        <f t="shared" si="38"/>
        <v>117.85714285714285</v>
      </c>
      <c r="BF83" s="40">
        <f t="shared" si="38"/>
        <v>131.96428571428572</v>
      </c>
      <c r="BG83" s="40">
        <f t="shared" si="38"/>
        <v>102.32142857142856</v>
      </c>
      <c r="BH83" s="40">
        <f t="shared" si="38"/>
        <v>115.89285714285714</v>
      </c>
      <c r="BI83" s="40">
        <f t="shared" si="38"/>
        <v>144.28571428571428</v>
      </c>
      <c r="BJ83" s="40">
        <f t="shared" si="38"/>
        <v>142.85714285714283</v>
      </c>
      <c r="BK83" s="40">
        <f t="shared" si="38"/>
        <v>196.78571428571428</v>
      </c>
      <c r="BL83" s="40">
        <f t="shared" si="38"/>
        <v>141.07142857142856</v>
      </c>
      <c r="BM83" s="40">
        <f t="shared" si="38"/>
        <v>146.25</v>
      </c>
      <c r="BN83" s="40">
        <f t="shared" si="38"/>
        <v>182.14285714285714</v>
      </c>
      <c r="BO83" s="40">
        <f t="shared" si="38"/>
        <v>178.39285714285714</v>
      </c>
      <c r="BP83" s="40">
        <f t="shared" ref="BP83:DG83" si="39">BP33/$B$83</f>
        <v>232.67857142857142</v>
      </c>
      <c r="BQ83" s="40">
        <f t="shared" si="39"/>
        <v>233.92857142857142</v>
      </c>
      <c r="BR83" s="40">
        <f t="shared" si="39"/>
        <v>143.92857142857142</v>
      </c>
      <c r="BS83" s="40">
        <f t="shared" si="39"/>
        <v>134.10714285714283</v>
      </c>
      <c r="BT83" s="40">
        <f t="shared" si="39"/>
        <v>93.928571428571416</v>
      </c>
      <c r="BU83" s="40">
        <f t="shared" si="39"/>
        <v>223.92857142857142</v>
      </c>
      <c r="BV83" s="40">
        <f t="shared" si="39"/>
        <v>193.03571428571425</v>
      </c>
      <c r="BW83" s="40">
        <f t="shared" si="39"/>
        <v>298.92857142857139</v>
      </c>
      <c r="BX83" s="40">
        <f t="shared" si="39"/>
        <v>221.25</v>
      </c>
      <c r="BY83" s="40">
        <f t="shared" si="39"/>
        <v>290</v>
      </c>
      <c r="BZ83" s="40">
        <f t="shared" si="39"/>
        <v>257.67857142857144</v>
      </c>
      <c r="CA83" s="40">
        <f t="shared" si="39"/>
        <v>316.78571428571428</v>
      </c>
      <c r="CB83" s="40">
        <f t="shared" si="39"/>
        <v>133.92857142857142</v>
      </c>
      <c r="CC83" s="40">
        <f t="shared" si="39"/>
        <v>195.17857142857142</v>
      </c>
      <c r="CD83" s="40">
        <f t="shared" si="39"/>
        <v>215</v>
      </c>
      <c r="CE83" s="40">
        <f t="shared" si="39"/>
        <v>233.75</v>
      </c>
      <c r="CF83" s="40">
        <f t="shared" si="39"/>
        <v>229.82142857142853</v>
      </c>
      <c r="CG83" s="40">
        <f t="shared" si="39"/>
        <v>132.85714285714286</v>
      </c>
      <c r="CH83" s="40">
        <f t="shared" si="39"/>
        <v>232.67857142857142</v>
      </c>
      <c r="CI83" s="40">
        <f t="shared" si="39"/>
        <v>221.78571428571428</v>
      </c>
      <c r="CJ83" s="40">
        <f t="shared" si="39"/>
        <v>216.07142857142856</v>
      </c>
      <c r="CK83" s="40">
        <f t="shared" si="39"/>
        <v>254.10714285714286</v>
      </c>
      <c r="CL83" s="40">
        <f t="shared" si="39"/>
        <v>142.67857142857142</v>
      </c>
      <c r="CM83" s="40">
        <f t="shared" si="39"/>
        <v>232.32142857142853</v>
      </c>
      <c r="CN83" s="40">
        <f t="shared" si="39"/>
        <v>216.42857142857142</v>
      </c>
      <c r="CO83" s="40">
        <f t="shared" si="39"/>
        <v>261.0714285714285</v>
      </c>
      <c r="CP83" s="40">
        <f t="shared" si="39"/>
        <v>147.49999999999997</v>
      </c>
      <c r="CQ83" s="40">
        <f t="shared" si="39"/>
        <v>308.75</v>
      </c>
      <c r="CR83" s="40">
        <f t="shared" si="39"/>
        <v>206.60714285714283</v>
      </c>
      <c r="CS83" s="40">
        <f t="shared" si="39"/>
        <v>288.92857142857144</v>
      </c>
      <c r="CT83" s="40">
        <f t="shared" si="39"/>
        <v>207.14285714285711</v>
      </c>
      <c r="CU83" s="40">
        <f t="shared" si="39"/>
        <v>202.85714285714283</v>
      </c>
      <c r="CV83" s="40">
        <f t="shared" si="39"/>
        <v>166.07142857142856</v>
      </c>
      <c r="CW83" s="40">
        <f t="shared" si="39"/>
        <v>57.678571428571416</v>
      </c>
      <c r="CX83" s="40">
        <f t="shared" si="39"/>
        <v>26.607142857142854</v>
      </c>
      <c r="CY83" s="40">
        <f t="shared" si="39"/>
        <v>5.3571428571428568</v>
      </c>
      <c r="CZ83" s="40">
        <f t="shared" si="39"/>
        <v>79.464285714285708</v>
      </c>
      <c r="DA83" s="40">
        <f t="shared" si="39"/>
        <v>133.03571428571428</v>
      </c>
      <c r="DB83" s="40">
        <f t="shared" si="39"/>
        <v>155.89285714285711</v>
      </c>
      <c r="DC83" s="40">
        <f t="shared" si="39"/>
        <v>442.5</v>
      </c>
      <c r="DD83" s="40">
        <f t="shared" si="39"/>
        <v>110.71428571428571</v>
      </c>
      <c r="DE83" s="40">
        <f t="shared" si="39"/>
        <v>543.21428571428567</v>
      </c>
      <c r="DF83" s="40">
        <f t="shared" si="39"/>
        <v>107.5</v>
      </c>
      <c r="DG83" s="40">
        <f t="shared" si="39"/>
        <v>362.49999999999994</v>
      </c>
      <c r="DH83" s="41"/>
    </row>
    <row r="84" spans="1:242" s="42" customFormat="1" ht="32" x14ac:dyDescent="0.2">
      <c r="A84" s="37" t="s">
        <v>177</v>
      </c>
      <c r="B84" s="43">
        <v>6.3</v>
      </c>
      <c r="C84" s="39"/>
      <c r="D84" s="40">
        <f t="shared" ref="D84:BO84" si="40">D32/$B$84</f>
        <v>6.9841269841269842</v>
      </c>
      <c r="E84" s="40">
        <f t="shared" si="40"/>
        <v>10.793650793650794</v>
      </c>
      <c r="F84" s="40">
        <f t="shared" si="40"/>
        <v>28.730158730158731</v>
      </c>
      <c r="G84" s="40">
        <f t="shared" si="40"/>
        <v>14.444444444444445</v>
      </c>
      <c r="H84" s="40">
        <f t="shared" si="40"/>
        <v>24.761904761904763</v>
      </c>
      <c r="I84" s="40">
        <f t="shared" si="40"/>
        <v>12.698412698412699</v>
      </c>
      <c r="J84" s="40">
        <f t="shared" si="40"/>
        <v>256.34920634920638</v>
      </c>
      <c r="K84" s="40">
        <f t="shared" si="40"/>
        <v>99.047619047619051</v>
      </c>
      <c r="L84" s="40">
        <f t="shared" si="40"/>
        <v>108.88888888888889</v>
      </c>
      <c r="M84" s="40">
        <f t="shared" si="40"/>
        <v>10.952380952380953</v>
      </c>
      <c r="N84" s="40">
        <f t="shared" si="40"/>
        <v>38.412698412698411</v>
      </c>
      <c r="O84" s="40">
        <f t="shared" si="40"/>
        <v>103.17460317460318</v>
      </c>
      <c r="P84" s="40">
        <f t="shared" si="40"/>
        <v>158.57142857142858</v>
      </c>
      <c r="Q84" s="40">
        <f t="shared" si="40"/>
        <v>82.222222222222229</v>
      </c>
      <c r="R84" s="40">
        <f t="shared" si="40"/>
        <v>73.333333333333329</v>
      </c>
      <c r="S84" s="40">
        <f t="shared" si="40"/>
        <v>56.507936507936506</v>
      </c>
      <c r="T84" s="40">
        <f t="shared" si="40"/>
        <v>205.71428571428572</v>
      </c>
      <c r="U84" s="40">
        <f t="shared" si="40"/>
        <v>90.158730158730165</v>
      </c>
      <c r="V84" s="40">
        <f t="shared" si="40"/>
        <v>52.38095238095238</v>
      </c>
      <c r="W84" s="40">
        <f t="shared" si="40"/>
        <v>123.96825396825398</v>
      </c>
      <c r="X84" s="40">
        <f t="shared" si="40"/>
        <v>118.41269841269842</v>
      </c>
      <c r="Y84" s="40">
        <f t="shared" si="40"/>
        <v>121.11111111111111</v>
      </c>
      <c r="Z84" s="40">
        <f t="shared" si="40"/>
        <v>120.7936507936508</v>
      </c>
      <c r="AA84" s="40">
        <f t="shared" si="40"/>
        <v>186.34920634920636</v>
      </c>
      <c r="AB84" s="40">
        <f t="shared" si="40"/>
        <v>219.6825396825397</v>
      </c>
      <c r="AC84" s="40">
        <f t="shared" si="40"/>
        <v>25.079365079365079</v>
      </c>
      <c r="AD84" s="40">
        <f t="shared" si="40"/>
        <v>127.77777777777779</v>
      </c>
      <c r="AE84" s="40">
        <f t="shared" si="40"/>
        <v>123.49206349206349</v>
      </c>
      <c r="AF84" s="40">
        <f t="shared" si="40"/>
        <v>95.714285714285722</v>
      </c>
      <c r="AG84" s="40">
        <f t="shared" si="40"/>
        <v>102.53968253968254</v>
      </c>
      <c r="AH84" s="40">
        <f t="shared" si="40"/>
        <v>94.761904761904759</v>
      </c>
      <c r="AI84" s="40">
        <f t="shared" si="40"/>
        <v>111.5873015873016</v>
      </c>
      <c r="AJ84" s="40">
        <f t="shared" si="40"/>
        <v>102.22222222222223</v>
      </c>
      <c r="AK84" s="40">
        <f t="shared" si="40"/>
        <v>92.063492063492063</v>
      </c>
      <c r="AL84" s="40">
        <f t="shared" si="40"/>
        <v>104.12698412698413</v>
      </c>
      <c r="AM84" s="40">
        <f t="shared" si="40"/>
        <v>156.34920634920636</v>
      </c>
      <c r="AN84" s="40">
        <f t="shared" si="40"/>
        <v>129.52380952380952</v>
      </c>
      <c r="AO84" s="40">
        <f t="shared" si="40"/>
        <v>231.9047619047619</v>
      </c>
      <c r="AP84" s="40">
        <f t="shared" si="40"/>
        <v>109.84126984126985</v>
      </c>
      <c r="AQ84" s="40">
        <f t="shared" si="40"/>
        <v>131.11111111111111</v>
      </c>
      <c r="AR84" s="40">
        <f t="shared" si="40"/>
        <v>198.25396825396825</v>
      </c>
      <c r="AS84" s="40">
        <f t="shared" si="40"/>
        <v>13.968253968253968</v>
      </c>
      <c r="AT84" s="40">
        <f t="shared" si="40"/>
        <v>92.063492063492063</v>
      </c>
      <c r="AU84" s="40">
        <f t="shared" si="40"/>
        <v>116.34920634920636</v>
      </c>
      <c r="AV84" s="40">
        <f t="shared" si="40"/>
        <v>25.555555555555557</v>
      </c>
      <c r="AW84" s="40">
        <f t="shared" si="40"/>
        <v>42.539682539682538</v>
      </c>
      <c r="AX84" s="40">
        <f t="shared" si="40"/>
        <v>19.523809523809526</v>
      </c>
      <c r="AY84" s="40">
        <f t="shared" si="40"/>
        <v>104.28571428571429</v>
      </c>
      <c r="AZ84" s="40">
        <f t="shared" si="40"/>
        <v>94.126984126984127</v>
      </c>
      <c r="BA84" s="40">
        <f t="shared" si="40"/>
        <v>107.61904761904762</v>
      </c>
      <c r="BB84" s="40">
        <f t="shared" si="40"/>
        <v>93.333333333333343</v>
      </c>
      <c r="BC84" s="40">
        <f t="shared" si="40"/>
        <v>97.936507936507937</v>
      </c>
      <c r="BD84" s="40">
        <f t="shared" si="40"/>
        <v>98.095238095238102</v>
      </c>
      <c r="BE84" s="40">
        <f t="shared" si="40"/>
        <v>98.095238095238102</v>
      </c>
      <c r="BF84" s="40">
        <f t="shared" si="40"/>
        <v>96.825396825396822</v>
      </c>
      <c r="BG84" s="40">
        <f t="shared" si="40"/>
        <v>99.365079365079367</v>
      </c>
      <c r="BH84" s="40">
        <f t="shared" si="40"/>
        <v>95.873015873015873</v>
      </c>
      <c r="BI84" s="40">
        <f t="shared" si="40"/>
        <v>103.80952380952381</v>
      </c>
      <c r="BJ84" s="40">
        <f t="shared" si="40"/>
        <v>93.80952380952381</v>
      </c>
      <c r="BK84" s="40">
        <f t="shared" si="40"/>
        <v>83.492063492063494</v>
      </c>
      <c r="BL84" s="40">
        <f t="shared" si="40"/>
        <v>86.825396825396822</v>
      </c>
      <c r="BM84" s="40">
        <f t="shared" si="40"/>
        <v>90.793650793650798</v>
      </c>
      <c r="BN84" s="40">
        <f t="shared" si="40"/>
        <v>92.063492063492063</v>
      </c>
      <c r="BO84" s="40">
        <f t="shared" si="40"/>
        <v>106.34920634920636</v>
      </c>
      <c r="BP84" s="40">
        <f t="shared" ref="BP84:DG84" si="41">BP32/$B$84</f>
        <v>96.507936507936506</v>
      </c>
      <c r="BQ84" s="40">
        <f t="shared" si="41"/>
        <v>116.03174603174604</v>
      </c>
      <c r="BR84" s="40">
        <f t="shared" si="41"/>
        <v>83.968253968253975</v>
      </c>
      <c r="BS84" s="40">
        <f t="shared" si="41"/>
        <v>172.22222222222223</v>
      </c>
      <c r="BT84" s="40">
        <f t="shared" si="41"/>
        <v>103.17460317460318</v>
      </c>
      <c r="BU84" s="40">
        <f t="shared" si="41"/>
        <v>91.269841269841265</v>
      </c>
      <c r="BV84" s="40">
        <f t="shared" si="41"/>
        <v>91.587301587301596</v>
      </c>
      <c r="BW84" s="40">
        <f t="shared" si="41"/>
        <v>107.46031746031747</v>
      </c>
      <c r="BX84" s="40">
        <f t="shared" si="41"/>
        <v>91.587301587301596</v>
      </c>
      <c r="BY84" s="40">
        <f t="shared" si="41"/>
        <v>94.126984126984127</v>
      </c>
      <c r="BZ84" s="40">
        <f t="shared" si="41"/>
        <v>79.206349206349202</v>
      </c>
      <c r="CA84" s="40">
        <f t="shared" si="41"/>
        <v>93.333333333333343</v>
      </c>
      <c r="CB84" s="40">
        <f t="shared" si="41"/>
        <v>97.301587301587304</v>
      </c>
      <c r="CC84" s="40">
        <f t="shared" si="41"/>
        <v>55.079365079365083</v>
      </c>
      <c r="CD84" s="40">
        <f t="shared" si="41"/>
        <v>79.047619047619051</v>
      </c>
      <c r="CE84" s="40">
        <f t="shared" si="41"/>
        <v>96.825396825396822</v>
      </c>
      <c r="CF84" s="40">
        <f t="shared" si="41"/>
        <v>89.841269841269849</v>
      </c>
      <c r="CG84" s="40">
        <f t="shared" si="41"/>
        <v>123.49206349206349</v>
      </c>
      <c r="CH84" s="40">
        <f t="shared" si="41"/>
        <v>98.888888888888886</v>
      </c>
      <c r="CI84" s="40">
        <f t="shared" si="41"/>
        <v>83.492063492063494</v>
      </c>
      <c r="CJ84" s="40">
        <f t="shared" si="41"/>
        <v>103.33333333333334</v>
      </c>
      <c r="CK84" s="40">
        <f t="shared" si="41"/>
        <v>109.84126984126985</v>
      </c>
      <c r="CL84" s="40">
        <f t="shared" si="41"/>
        <v>228.57142857142858</v>
      </c>
      <c r="CM84" s="40">
        <f t="shared" si="41"/>
        <v>77.301587301587304</v>
      </c>
      <c r="CN84" s="40">
        <f t="shared" si="41"/>
        <v>104.12698412698413</v>
      </c>
      <c r="CO84" s="40">
        <f t="shared" si="41"/>
        <v>98.095238095238102</v>
      </c>
      <c r="CP84" s="40">
        <f t="shared" si="41"/>
        <v>127.77777777777779</v>
      </c>
      <c r="CQ84" s="40">
        <f t="shared" si="41"/>
        <v>108.88888888888889</v>
      </c>
      <c r="CR84" s="40">
        <f t="shared" si="41"/>
        <v>69.523809523809533</v>
      </c>
      <c r="CS84" s="40">
        <f t="shared" si="41"/>
        <v>214.44444444444446</v>
      </c>
      <c r="CT84" s="40">
        <f t="shared" si="41"/>
        <v>40.158730158730158</v>
      </c>
      <c r="CU84" s="40">
        <f t="shared" si="41"/>
        <v>64.761904761904759</v>
      </c>
      <c r="CV84" s="40">
        <f t="shared" si="41"/>
        <v>74.920634920634924</v>
      </c>
      <c r="CW84" s="40">
        <f t="shared" si="41"/>
        <v>162.22222222222223</v>
      </c>
      <c r="CX84" s="40">
        <f t="shared" si="41"/>
        <v>72.222222222222229</v>
      </c>
      <c r="CY84" s="40">
        <f t="shared" si="41"/>
        <v>62.698412698412703</v>
      </c>
      <c r="CZ84" s="40">
        <f t="shared" si="41"/>
        <v>143.96825396825398</v>
      </c>
      <c r="DA84" s="40">
        <f t="shared" si="41"/>
        <v>119.20634920634922</v>
      </c>
      <c r="DB84" s="40">
        <f t="shared" si="41"/>
        <v>75.555555555555557</v>
      </c>
      <c r="DC84" s="40">
        <f t="shared" si="41"/>
        <v>257.77777777777777</v>
      </c>
      <c r="DD84" s="40">
        <f t="shared" si="41"/>
        <v>196.98412698412699</v>
      </c>
      <c r="DE84" s="40">
        <f t="shared" si="41"/>
        <v>155.23809523809524</v>
      </c>
      <c r="DF84" s="40">
        <f t="shared" si="41"/>
        <v>181.74603174603175</v>
      </c>
      <c r="DG84" s="40">
        <f t="shared" si="41"/>
        <v>140.79365079365078</v>
      </c>
      <c r="DH84" s="41"/>
    </row>
    <row r="85" spans="1:242" s="42" customFormat="1" ht="16" x14ac:dyDescent="0.2">
      <c r="A85" s="37" t="s">
        <v>178</v>
      </c>
      <c r="B85" s="44">
        <v>0.12</v>
      </c>
      <c r="C85" s="39"/>
      <c r="D85" s="40">
        <f t="shared" ref="D85:BO85" si="42">D45/$B$85</f>
        <v>2.666666666666667</v>
      </c>
      <c r="E85" s="40">
        <f t="shared" si="42"/>
        <v>6.166666666666667</v>
      </c>
      <c r="F85" s="40">
        <f t="shared" si="42"/>
        <v>7.916666666666667</v>
      </c>
      <c r="G85" s="40">
        <f t="shared" si="42"/>
        <v>6</v>
      </c>
      <c r="H85" s="40">
        <f t="shared" si="42"/>
        <v>7.3333333333333339</v>
      </c>
      <c r="I85" s="40">
        <f t="shared" si="42"/>
        <v>6.3333333333333339</v>
      </c>
      <c r="J85" s="40">
        <f t="shared" si="42"/>
        <v>4.75</v>
      </c>
      <c r="K85" s="40">
        <f t="shared" si="42"/>
        <v>34.333333333333336</v>
      </c>
      <c r="L85" s="40">
        <f t="shared" si="42"/>
        <v>24.416666666666668</v>
      </c>
      <c r="M85" s="40">
        <f t="shared" si="42"/>
        <v>2</v>
      </c>
      <c r="N85" s="40">
        <f t="shared" si="42"/>
        <v>4.25</v>
      </c>
      <c r="O85" s="40">
        <f t="shared" si="42"/>
        <v>16.75</v>
      </c>
      <c r="P85" s="40">
        <f t="shared" si="42"/>
        <v>22.833333333333336</v>
      </c>
      <c r="Q85" s="40">
        <f t="shared" si="42"/>
        <v>21</v>
      </c>
      <c r="R85" s="40">
        <f t="shared" si="42"/>
        <v>17.75</v>
      </c>
      <c r="S85" s="40">
        <f t="shared" si="42"/>
        <v>11.583333333333332</v>
      </c>
      <c r="T85" s="40">
        <f t="shared" si="42"/>
        <v>9.9166666666666661</v>
      </c>
      <c r="U85" s="40">
        <f t="shared" si="42"/>
        <v>15.166666666666668</v>
      </c>
      <c r="V85" s="40">
        <f t="shared" si="42"/>
        <v>18.416666666666668</v>
      </c>
      <c r="W85" s="40">
        <f t="shared" si="42"/>
        <v>21.333333333333336</v>
      </c>
      <c r="X85" s="40">
        <f t="shared" si="42"/>
        <v>20.750000000000004</v>
      </c>
      <c r="Y85" s="40">
        <f t="shared" si="42"/>
        <v>25</v>
      </c>
      <c r="Z85" s="40">
        <f t="shared" si="42"/>
        <v>26.083333333333332</v>
      </c>
      <c r="AA85" s="40">
        <f t="shared" si="42"/>
        <v>14.666666666666668</v>
      </c>
      <c r="AB85" s="40">
        <f t="shared" si="42"/>
        <v>9.9166666666666661</v>
      </c>
      <c r="AC85" s="40">
        <f t="shared" si="42"/>
        <v>9.6666666666666661</v>
      </c>
      <c r="AD85" s="40">
        <f t="shared" si="42"/>
        <v>13.250000000000002</v>
      </c>
      <c r="AE85" s="40">
        <f t="shared" si="42"/>
        <v>19.583333333333336</v>
      </c>
      <c r="AF85" s="40">
        <f t="shared" si="42"/>
        <v>29.916666666666668</v>
      </c>
      <c r="AG85" s="40">
        <f t="shared" si="42"/>
        <v>22.583333333333332</v>
      </c>
      <c r="AH85" s="40">
        <f t="shared" si="42"/>
        <v>24.666666666666668</v>
      </c>
      <c r="AI85" s="40">
        <f t="shared" si="42"/>
        <v>23.25</v>
      </c>
      <c r="AJ85" s="40">
        <f t="shared" si="42"/>
        <v>18.083333333333332</v>
      </c>
      <c r="AK85" s="40">
        <f t="shared" si="42"/>
        <v>23.083333333333336</v>
      </c>
      <c r="AL85" s="40">
        <f t="shared" si="42"/>
        <v>20.083333333333336</v>
      </c>
      <c r="AM85" s="40">
        <f t="shared" si="42"/>
        <v>25.083333333333332</v>
      </c>
      <c r="AN85" s="40">
        <f t="shared" si="42"/>
        <v>20.750000000000004</v>
      </c>
      <c r="AO85" s="40">
        <f t="shared" si="42"/>
        <v>25.833333333333336</v>
      </c>
      <c r="AP85" s="40">
        <f t="shared" si="42"/>
        <v>22.583333333333332</v>
      </c>
      <c r="AQ85" s="40">
        <f t="shared" si="42"/>
        <v>25.333333333333336</v>
      </c>
      <c r="AR85" s="40">
        <f t="shared" si="42"/>
        <v>22.25</v>
      </c>
      <c r="AS85" s="40">
        <f t="shared" si="42"/>
        <v>19.416666666666668</v>
      </c>
      <c r="AT85" s="40">
        <f t="shared" si="42"/>
        <v>20.583333333333336</v>
      </c>
      <c r="AU85" s="40">
        <f t="shared" si="42"/>
        <v>18.000000000000004</v>
      </c>
      <c r="AV85" s="40">
        <f t="shared" si="42"/>
        <v>21.333333333333336</v>
      </c>
      <c r="AW85" s="40">
        <f t="shared" si="42"/>
        <v>21.166666666666668</v>
      </c>
      <c r="AX85" s="40">
        <f t="shared" si="42"/>
        <v>15.916666666666666</v>
      </c>
      <c r="AY85" s="40">
        <f t="shared" si="42"/>
        <v>24.416666666666668</v>
      </c>
      <c r="AZ85" s="40">
        <f t="shared" si="42"/>
        <v>22.833333333333336</v>
      </c>
      <c r="BA85" s="40">
        <f t="shared" si="42"/>
        <v>21.25</v>
      </c>
      <c r="BB85" s="40">
        <f t="shared" si="42"/>
        <v>33.5</v>
      </c>
      <c r="BC85" s="40">
        <f t="shared" si="42"/>
        <v>28.583333333333336</v>
      </c>
      <c r="BD85" s="40">
        <f t="shared" si="42"/>
        <v>22.75</v>
      </c>
      <c r="BE85" s="40">
        <f t="shared" si="42"/>
        <v>27.25</v>
      </c>
      <c r="BF85" s="40">
        <f t="shared" si="42"/>
        <v>23.416666666666668</v>
      </c>
      <c r="BG85" s="40">
        <f t="shared" si="42"/>
        <v>26.083333333333332</v>
      </c>
      <c r="BH85" s="40">
        <f t="shared" si="42"/>
        <v>25</v>
      </c>
      <c r="BI85" s="40">
        <f t="shared" si="42"/>
        <v>23.166666666666664</v>
      </c>
      <c r="BJ85" s="40">
        <f t="shared" si="42"/>
        <v>21.666666666666668</v>
      </c>
      <c r="BK85" s="40">
        <f t="shared" si="42"/>
        <v>25.666666666666668</v>
      </c>
      <c r="BL85" s="40">
        <f t="shared" si="42"/>
        <v>23.583333333333336</v>
      </c>
      <c r="BM85" s="40">
        <f t="shared" si="42"/>
        <v>22.25</v>
      </c>
      <c r="BN85" s="40">
        <f t="shared" si="42"/>
        <v>19.166666666666664</v>
      </c>
      <c r="BO85" s="40">
        <f t="shared" si="42"/>
        <v>20</v>
      </c>
      <c r="BP85" s="40">
        <f t="shared" ref="BP85:DG85" si="43">BP45/$B$85</f>
        <v>16.083333333333332</v>
      </c>
      <c r="BQ85" s="40">
        <f t="shared" si="43"/>
        <v>28.416666666666668</v>
      </c>
      <c r="BR85" s="40">
        <f t="shared" si="43"/>
        <v>24.666666666666668</v>
      </c>
      <c r="BS85" s="40">
        <f t="shared" si="43"/>
        <v>26.666666666666668</v>
      </c>
      <c r="BT85" s="40">
        <f t="shared" si="43"/>
        <v>26.583333333333332</v>
      </c>
      <c r="BU85" s="40">
        <f t="shared" si="43"/>
        <v>23.166666666666664</v>
      </c>
      <c r="BV85" s="40">
        <f t="shared" si="43"/>
        <v>19.916666666666668</v>
      </c>
      <c r="BW85" s="40">
        <f t="shared" si="43"/>
        <v>24.333333333333332</v>
      </c>
      <c r="BX85" s="40">
        <f t="shared" si="43"/>
        <v>22.000000000000004</v>
      </c>
      <c r="BY85" s="40">
        <f t="shared" si="43"/>
        <v>26.333333333333336</v>
      </c>
      <c r="BZ85" s="40">
        <f t="shared" si="43"/>
        <v>25.583333333333332</v>
      </c>
      <c r="CA85" s="40">
        <f t="shared" si="43"/>
        <v>28.083333333333336</v>
      </c>
      <c r="CB85" s="40">
        <f t="shared" si="43"/>
        <v>34.916666666666671</v>
      </c>
      <c r="CC85" s="40">
        <f t="shared" si="43"/>
        <v>16.916666666666664</v>
      </c>
      <c r="CD85" s="40">
        <f t="shared" si="43"/>
        <v>21</v>
      </c>
      <c r="CE85" s="40">
        <f t="shared" si="43"/>
        <v>13.583333333333332</v>
      </c>
      <c r="CF85" s="40">
        <f t="shared" si="43"/>
        <v>26.25</v>
      </c>
      <c r="CG85" s="40">
        <f t="shared" si="43"/>
        <v>25</v>
      </c>
      <c r="CH85" s="40">
        <f t="shared" si="43"/>
        <v>17</v>
      </c>
      <c r="CI85" s="40">
        <f t="shared" si="43"/>
        <v>17.333333333333336</v>
      </c>
      <c r="CJ85" s="40">
        <f t="shared" si="43"/>
        <v>14.333333333333334</v>
      </c>
      <c r="CK85" s="40">
        <f t="shared" si="43"/>
        <v>19.166666666666664</v>
      </c>
      <c r="CL85" s="40">
        <f t="shared" si="43"/>
        <v>21.75</v>
      </c>
      <c r="CM85" s="40">
        <f t="shared" si="43"/>
        <v>16.833333333333336</v>
      </c>
      <c r="CN85" s="40">
        <f t="shared" si="43"/>
        <v>18.25</v>
      </c>
      <c r="CO85" s="40">
        <f t="shared" si="43"/>
        <v>18.000000000000004</v>
      </c>
      <c r="CP85" s="40">
        <f t="shared" si="43"/>
        <v>13.916666666666666</v>
      </c>
      <c r="CQ85" s="40">
        <f t="shared" si="43"/>
        <v>21</v>
      </c>
      <c r="CR85" s="40">
        <f t="shared" si="43"/>
        <v>10.583333333333334</v>
      </c>
      <c r="CS85" s="40">
        <f t="shared" si="43"/>
        <v>28.916666666666668</v>
      </c>
      <c r="CT85" s="40">
        <f t="shared" si="43"/>
        <v>66.25</v>
      </c>
      <c r="CU85" s="40">
        <f t="shared" si="43"/>
        <v>59.666666666666671</v>
      </c>
      <c r="CV85" s="40">
        <f t="shared" si="43"/>
        <v>56.583333333333336</v>
      </c>
      <c r="CW85" s="40">
        <f t="shared" si="43"/>
        <v>31.333333333333332</v>
      </c>
      <c r="CX85" s="40">
        <f t="shared" si="43"/>
        <v>9.0833333333333339</v>
      </c>
      <c r="CY85" s="40">
        <f t="shared" si="43"/>
        <v>9.5</v>
      </c>
      <c r="CZ85" s="40">
        <f t="shared" si="43"/>
        <v>9.4166666666666661</v>
      </c>
      <c r="DA85" s="40">
        <f t="shared" si="43"/>
        <v>41.583333333333336</v>
      </c>
      <c r="DB85" s="40">
        <f t="shared" si="43"/>
        <v>41.416666666666664</v>
      </c>
      <c r="DC85" s="40">
        <f t="shared" si="43"/>
        <v>34.75</v>
      </c>
      <c r="DD85" s="40">
        <f t="shared" si="43"/>
        <v>35.416666666666671</v>
      </c>
      <c r="DE85" s="40">
        <f t="shared" si="43"/>
        <v>36.5</v>
      </c>
      <c r="DF85" s="40">
        <f t="shared" si="43"/>
        <v>35.916666666666664</v>
      </c>
      <c r="DG85" s="40">
        <f t="shared" si="43"/>
        <v>34.583333333333336</v>
      </c>
      <c r="DH85" s="41"/>
    </row>
    <row r="86" spans="1:242" s="42" customFormat="1" ht="32" x14ac:dyDescent="0.2">
      <c r="A86" s="37" t="s">
        <v>179</v>
      </c>
      <c r="B86" s="39">
        <v>4.7E-2</v>
      </c>
      <c r="C86" s="39"/>
      <c r="D86" s="40">
        <f t="shared" ref="D86:BO86" si="44">D46/$B$86</f>
        <v>3.1914893617021276</v>
      </c>
      <c r="E86" s="40">
        <f t="shared" si="44"/>
        <v>6.1702127659574462</v>
      </c>
      <c r="F86" s="40">
        <f t="shared" si="44"/>
        <v>7.2340425531914896</v>
      </c>
      <c r="G86" s="40">
        <f t="shared" si="44"/>
        <v>4.6808510638297873</v>
      </c>
      <c r="H86" s="40">
        <f t="shared" si="44"/>
        <v>6.1702127659574462</v>
      </c>
      <c r="I86" s="40">
        <f t="shared" si="44"/>
        <v>8.9361702127659566</v>
      </c>
      <c r="J86" s="40">
        <f t="shared" si="44"/>
        <v>19.787234042553191</v>
      </c>
      <c r="K86" s="40">
        <f t="shared" si="44"/>
        <v>31.914893617021278</v>
      </c>
      <c r="L86" s="40">
        <f t="shared" si="44"/>
        <v>30</v>
      </c>
      <c r="M86" s="40">
        <f t="shared" si="44"/>
        <v>3.4042553191489362</v>
      </c>
      <c r="N86" s="40">
        <f t="shared" si="44"/>
        <v>4.2553191489361701</v>
      </c>
      <c r="O86" s="40">
        <f t="shared" si="44"/>
        <v>29.574468085106382</v>
      </c>
      <c r="P86" s="40">
        <f t="shared" si="44"/>
        <v>30.212765957446805</v>
      </c>
      <c r="Q86" s="40">
        <f t="shared" si="44"/>
        <v>18.085106382978722</v>
      </c>
      <c r="R86" s="40">
        <f t="shared" si="44"/>
        <v>25.74468085106383</v>
      </c>
      <c r="S86" s="40">
        <f t="shared" si="44"/>
        <v>12.76595744680851</v>
      </c>
      <c r="T86" s="40">
        <f t="shared" si="44"/>
        <v>11.063829787234043</v>
      </c>
      <c r="U86" s="40">
        <f t="shared" si="44"/>
        <v>21.702127659574469</v>
      </c>
      <c r="V86" s="40">
        <f t="shared" si="44"/>
        <v>31.276595744680851</v>
      </c>
      <c r="W86" s="40">
        <f t="shared" si="44"/>
        <v>31.702127659574469</v>
      </c>
      <c r="X86" s="40">
        <f t="shared" si="44"/>
        <v>34.042553191489361</v>
      </c>
      <c r="Y86" s="40">
        <f t="shared" si="44"/>
        <v>44.042553191489361</v>
      </c>
      <c r="Z86" s="40">
        <f t="shared" si="44"/>
        <v>40.851063829787229</v>
      </c>
      <c r="AA86" s="40">
        <f t="shared" si="44"/>
        <v>18.297872340425531</v>
      </c>
      <c r="AB86" s="40">
        <f t="shared" si="44"/>
        <v>33.829787234042556</v>
      </c>
      <c r="AC86" s="40">
        <f t="shared" si="44"/>
        <v>8.085106382978724</v>
      </c>
      <c r="AD86" s="40">
        <f t="shared" si="44"/>
        <v>17.872340425531913</v>
      </c>
      <c r="AE86" s="40">
        <f t="shared" si="44"/>
        <v>24.680851063829785</v>
      </c>
      <c r="AF86" s="40">
        <f t="shared" si="44"/>
        <v>48.936170212765951</v>
      </c>
      <c r="AG86" s="40">
        <f t="shared" si="44"/>
        <v>26.595744680851062</v>
      </c>
      <c r="AH86" s="40">
        <f t="shared" si="44"/>
        <v>28.297872340425535</v>
      </c>
      <c r="AI86" s="40">
        <f t="shared" si="44"/>
        <v>27.872340425531917</v>
      </c>
      <c r="AJ86" s="40">
        <f t="shared" si="44"/>
        <v>33.191489361702132</v>
      </c>
      <c r="AK86" s="40">
        <f t="shared" si="44"/>
        <v>30.851063829787233</v>
      </c>
      <c r="AL86" s="40">
        <f t="shared" si="44"/>
        <v>30.638297872340424</v>
      </c>
      <c r="AM86" s="40">
        <f t="shared" si="44"/>
        <v>32.765957446808514</v>
      </c>
      <c r="AN86" s="40">
        <f t="shared" si="44"/>
        <v>73.191489361702125</v>
      </c>
      <c r="AO86" s="40">
        <f t="shared" si="44"/>
        <v>35.531914893617021</v>
      </c>
      <c r="AP86" s="40">
        <f t="shared" si="44"/>
        <v>41.276595744680847</v>
      </c>
      <c r="AQ86" s="40">
        <f t="shared" si="44"/>
        <v>33.191489361702132</v>
      </c>
      <c r="AR86" s="40">
        <f t="shared" si="44"/>
        <v>29.574468085106382</v>
      </c>
      <c r="AS86" s="40">
        <f t="shared" si="44"/>
        <v>25.106382978723403</v>
      </c>
      <c r="AT86" s="40">
        <f t="shared" si="44"/>
        <v>24.680851063829785</v>
      </c>
      <c r="AU86" s="40">
        <f t="shared" si="44"/>
        <v>22.553191489361705</v>
      </c>
      <c r="AV86" s="40">
        <f t="shared" si="44"/>
        <v>22.76595744680851</v>
      </c>
      <c r="AW86" s="40">
        <f t="shared" si="44"/>
        <v>24.255319148936167</v>
      </c>
      <c r="AX86" s="40">
        <f t="shared" si="44"/>
        <v>18.51063829787234</v>
      </c>
      <c r="AY86" s="40">
        <f t="shared" si="44"/>
        <v>19.787234042553191</v>
      </c>
      <c r="AZ86" s="40">
        <f t="shared" si="44"/>
        <v>31.48936170212766</v>
      </c>
      <c r="BA86" s="40">
        <f t="shared" si="44"/>
        <v>18.297872340425531</v>
      </c>
      <c r="BB86" s="40">
        <f t="shared" si="44"/>
        <v>31.48936170212766</v>
      </c>
      <c r="BC86" s="40">
        <f t="shared" si="44"/>
        <v>52.340425531914896</v>
      </c>
      <c r="BD86" s="40">
        <f t="shared" si="44"/>
        <v>24.255319148936167</v>
      </c>
      <c r="BE86" s="40">
        <f t="shared" si="44"/>
        <v>33.191489361702132</v>
      </c>
      <c r="BF86" s="40">
        <f t="shared" si="44"/>
        <v>22.553191489361705</v>
      </c>
      <c r="BG86" s="40">
        <f t="shared" si="44"/>
        <v>29.361702127659573</v>
      </c>
      <c r="BH86" s="40">
        <f t="shared" si="44"/>
        <v>44.468085106382972</v>
      </c>
      <c r="BI86" s="40">
        <f t="shared" si="44"/>
        <v>25.531914893617021</v>
      </c>
      <c r="BJ86" s="40">
        <f t="shared" si="44"/>
        <v>26.595744680851062</v>
      </c>
      <c r="BK86" s="40">
        <f t="shared" si="44"/>
        <v>22.553191489361705</v>
      </c>
      <c r="BL86" s="40">
        <f t="shared" si="44"/>
        <v>27.23404255319149</v>
      </c>
      <c r="BM86" s="40">
        <f t="shared" si="44"/>
        <v>26.808510638297872</v>
      </c>
      <c r="BN86" s="40">
        <f t="shared" si="44"/>
        <v>13.191489361702127</v>
      </c>
      <c r="BO86" s="40">
        <f t="shared" si="44"/>
        <v>14.680851063829786</v>
      </c>
      <c r="BP86" s="40">
        <f t="shared" ref="BP86:DG86" si="45">BP46/$B$86</f>
        <v>20</v>
      </c>
      <c r="BQ86" s="40">
        <f t="shared" si="45"/>
        <v>27.659574468085108</v>
      </c>
      <c r="BR86" s="40">
        <f t="shared" si="45"/>
        <v>30.851063829787233</v>
      </c>
      <c r="BS86" s="40">
        <f t="shared" si="45"/>
        <v>25.957446808510639</v>
      </c>
      <c r="BT86" s="40">
        <f t="shared" si="45"/>
        <v>33.404255319148938</v>
      </c>
      <c r="BU86" s="40">
        <f t="shared" si="45"/>
        <v>25.106382978723403</v>
      </c>
      <c r="BV86" s="40">
        <f t="shared" si="45"/>
        <v>10.638297872340425</v>
      </c>
      <c r="BW86" s="40">
        <f t="shared" si="45"/>
        <v>28.723404255319149</v>
      </c>
      <c r="BX86" s="40">
        <f t="shared" si="45"/>
        <v>18.085106382978722</v>
      </c>
      <c r="BY86" s="40">
        <f t="shared" si="45"/>
        <v>18.297872340425531</v>
      </c>
      <c r="BZ86" s="40">
        <f t="shared" si="45"/>
        <v>11.914893617021278</v>
      </c>
      <c r="CA86" s="40">
        <f t="shared" si="45"/>
        <v>15.957446808510639</v>
      </c>
      <c r="CB86" s="40">
        <f t="shared" si="45"/>
        <v>35.106382978723403</v>
      </c>
      <c r="CC86" s="40">
        <f t="shared" si="45"/>
        <v>17.446808510638295</v>
      </c>
      <c r="CD86" s="40">
        <f t="shared" si="45"/>
        <v>25.319148936170212</v>
      </c>
      <c r="CE86" s="40">
        <f t="shared" si="45"/>
        <v>15.106382978723403</v>
      </c>
      <c r="CF86" s="40">
        <f t="shared" si="45"/>
        <v>19.787234042553191</v>
      </c>
      <c r="CG86" s="40">
        <f t="shared" si="45"/>
        <v>27.872340425531917</v>
      </c>
      <c r="CH86" s="40">
        <f t="shared" si="45"/>
        <v>12.76595744680851</v>
      </c>
      <c r="CI86" s="40">
        <f t="shared" si="45"/>
        <v>14.893617021276595</v>
      </c>
      <c r="CJ86" s="40">
        <f t="shared" si="45"/>
        <v>10.212765957446807</v>
      </c>
      <c r="CK86" s="40">
        <f t="shared" si="45"/>
        <v>13.191489361702127</v>
      </c>
      <c r="CL86" s="40">
        <f t="shared" si="45"/>
        <v>22.340425531914896</v>
      </c>
      <c r="CM86" s="40">
        <f t="shared" si="45"/>
        <v>9.5744680851063837</v>
      </c>
      <c r="CN86" s="40">
        <f t="shared" si="45"/>
        <v>12.553191489361701</v>
      </c>
      <c r="CO86" s="40">
        <f t="shared" si="45"/>
        <v>15.957446808510639</v>
      </c>
      <c r="CP86" s="40">
        <f t="shared" si="45"/>
        <v>11.702127659574469</v>
      </c>
      <c r="CQ86" s="40">
        <f t="shared" si="45"/>
        <v>23.191489361702128</v>
      </c>
      <c r="CR86" s="40">
        <f t="shared" si="45"/>
        <v>10.425531914893616</v>
      </c>
      <c r="CS86" s="40">
        <f t="shared" si="45"/>
        <v>33.404255319148938</v>
      </c>
      <c r="CT86" s="40">
        <f t="shared" si="45"/>
        <v>62.765957446808514</v>
      </c>
      <c r="CU86" s="40">
        <f t="shared" si="45"/>
        <v>53.40425531914893</v>
      </c>
      <c r="CV86" s="40">
        <f t="shared" si="45"/>
        <v>35.319148936170208</v>
      </c>
      <c r="CW86" s="40">
        <f t="shared" si="45"/>
        <v>40.425531914893618</v>
      </c>
      <c r="CX86" s="40">
        <f t="shared" si="45"/>
        <v>10.638297872340425</v>
      </c>
      <c r="CY86" s="40">
        <f t="shared" si="45"/>
        <v>12.76595744680851</v>
      </c>
      <c r="CZ86" s="40">
        <f t="shared" si="45"/>
        <v>12.127659574468083</v>
      </c>
      <c r="DA86" s="40">
        <f t="shared" si="45"/>
        <v>44.89361702127659</v>
      </c>
      <c r="DB86" s="40">
        <f t="shared" si="45"/>
        <v>47.234042553191493</v>
      </c>
      <c r="DC86" s="40">
        <f t="shared" si="45"/>
        <v>45.319148936170208</v>
      </c>
      <c r="DD86" s="40">
        <f t="shared" si="45"/>
        <v>40.851063829787229</v>
      </c>
      <c r="DE86" s="40">
        <f t="shared" si="45"/>
        <v>48.936170212765951</v>
      </c>
      <c r="DF86" s="40">
        <f t="shared" si="45"/>
        <v>42.553191489361701</v>
      </c>
      <c r="DG86" s="40">
        <f t="shared" si="45"/>
        <v>46.382978723404257</v>
      </c>
      <c r="DH86" s="41"/>
    </row>
    <row r="87" spans="1:242" s="42" customFormat="1" ht="16" x14ac:dyDescent="0.2">
      <c r="A87" s="37" t="s">
        <v>180</v>
      </c>
      <c r="B87" s="39">
        <v>2.33</v>
      </c>
      <c r="C87" s="39"/>
      <c r="D87" s="40">
        <f t="shared" ref="D87:BO87" si="46">D38/$B$87</f>
        <v>1.8283261802575106</v>
      </c>
      <c r="E87" s="40">
        <f t="shared" si="46"/>
        <v>3.703862660944206</v>
      </c>
      <c r="F87" s="40">
        <f t="shared" si="46"/>
        <v>4.2746781115879831</v>
      </c>
      <c r="G87" s="40">
        <f t="shared" si="46"/>
        <v>3.2575107296137338</v>
      </c>
      <c r="H87" s="40">
        <f t="shared" si="46"/>
        <v>4.3648068669527893</v>
      </c>
      <c r="I87" s="40">
        <f t="shared" si="46"/>
        <v>3.5922746781115875</v>
      </c>
      <c r="J87" s="40">
        <f t="shared" si="46"/>
        <v>0.61373390557939911</v>
      </c>
      <c r="K87" s="40">
        <f t="shared" si="46"/>
        <v>3.296137339055794</v>
      </c>
      <c r="L87" s="40">
        <f t="shared" si="46"/>
        <v>2.9957081545064379</v>
      </c>
      <c r="M87" s="40">
        <f t="shared" si="46"/>
        <v>0.29184549356223177</v>
      </c>
      <c r="N87" s="40">
        <f t="shared" si="46"/>
        <v>0.2618025751072961</v>
      </c>
      <c r="O87" s="40">
        <f t="shared" si="46"/>
        <v>2.9656652360515019</v>
      </c>
      <c r="P87" s="40">
        <f t="shared" si="46"/>
        <v>3.459227467811159</v>
      </c>
      <c r="Q87" s="40">
        <f t="shared" si="46"/>
        <v>2.6394849785407728</v>
      </c>
      <c r="R87" s="40">
        <f t="shared" si="46"/>
        <v>2.4334763948497855</v>
      </c>
      <c r="S87" s="40">
        <f t="shared" si="46"/>
        <v>1.0600858369098713</v>
      </c>
      <c r="T87" s="40">
        <f t="shared" si="46"/>
        <v>1.8497854077253217</v>
      </c>
      <c r="U87" s="40">
        <f t="shared" si="46"/>
        <v>5.7982832618025748</v>
      </c>
      <c r="V87" s="40">
        <f t="shared" si="46"/>
        <v>4.5793991416309012</v>
      </c>
      <c r="W87" s="40">
        <f t="shared" si="46"/>
        <v>2.9098712446351933</v>
      </c>
      <c r="X87" s="40">
        <f t="shared" si="46"/>
        <v>2.9313304721030042</v>
      </c>
      <c r="Y87" s="40">
        <f t="shared" si="46"/>
        <v>2.6566523605150216</v>
      </c>
      <c r="Z87" s="40">
        <f t="shared" si="46"/>
        <v>2.7510729613733904</v>
      </c>
      <c r="AA87" s="40">
        <f t="shared" si="46"/>
        <v>1.4077253218884118</v>
      </c>
      <c r="AB87" s="40">
        <f t="shared" si="46"/>
        <v>3.6051502145922747</v>
      </c>
      <c r="AC87" s="40">
        <f t="shared" si="46"/>
        <v>4.6652360515021458</v>
      </c>
      <c r="AD87" s="40">
        <f t="shared" si="46"/>
        <v>4.6223175965665231</v>
      </c>
      <c r="AE87" s="40">
        <f t="shared" si="46"/>
        <v>2.2789699570815447</v>
      </c>
      <c r="AF87" s="40">
        <f t="shared" si="46"/>
        <v>2.6223175965665235</v>
      </c>
      <c r="AG87" s="40">
        <f t="shared" si="46"/>
        <v>6.6909871244635193</v>
      </c>
      <c r="AH87" s="40">
        <f t="shared" si="46"/>
        <v>8.4206008583690988</v>
      </c>
      <c r="AI87" s="40">
        <f t="shared" si="46"/>
        <v>6.7167381974248928</v>
      </c>
      <c r="AJ87" s="40">
        <f t="shared" si="46"/>
        <v>7.0772532188841195</v>
      </c>
      <c r="AK87" s="40">
        <f t="shared" si="46"/>
        <v>7.4978540772532183</v>
      </c>
      <c r="AL87" s="40">
        <f t="shared" si="46"/>
        <v>6.5450643776824036</v>
      </c>
      <c r="AM87" s="40">
        <f t="shared" si="46"/>
        <v>6.2618025751072963</v>
      </c>
      <c r="AN87" s="40">
        <f t="shared" si="46"/>
        <v>6.0386266094420602</v>
      </c>
      <c r="AO87" s="40">
        <f t="shared" si="46"/>
        <v>6.3390557939914158</v>
      </c>
      <c r="AP87" s="40">
        <f t="shared" si="46"/>
        <v>6.3261802575107291</v>
      </c>
      <c r="AQ87" s="40">
        <f t="shared" si="46"/>
        <v>7.7982832618025757</v>
      </c>
      <c r="AR87" s="40">
        <f t="shared" si="46"/>
        <v>5.4763948497854074</v>
      </c>
      <c r="AS87" s="40">
        <f t="shared" si="46"/>
        <v>4.7424892703862662</v>
      </c>
      <c r="AT87" s="40">
        <f t="shared" si="46"/>
        <v>9.3905579399141619</v>
      </c>
      <c r="AU87" s="40">
        <f t="shared" si="46"/>
        <v>3.3476394849785405</v>
      </c>
      <c r="AV87" s="40">
        <f t="shared" si="46"/>
        <v>3.8755364806866948</v>
      </c>
      <c r="AW87" s="40">
        <f t="shared" si="46"/>
        <v>3.5150214592274676</v>
      </c>
      <c r="AX87" s="40">
        <f t="shared" si="46"/>
        <v>2.9141630901287554</v>
      </c>
      <c r="AY87" s="40">
        <f t="shared" si="46"/>
        <v>3.4334763948497855</v>
      </c>
      <c r="AZ87" s="40">
        <f t="shared" si="46"/>
        <v>3.7725321888412013</v>
      </c>
      <c r="BA87" s="40">
        <f t="shared" si="46"/>
        <v>4.1630901287553641</v>
      </c>
      <c r="BB87" s="40">
        <f t="shared" si="46"/>
        <v>4.1931330472103001</v>
      </c>
      <c r="BC87" s="40">
        <f t="shared" si="46"/>
        <v>3.8283261802575104</v>
      </c>
      <c r="BD87" s="40">
        <f t="shared" si="46"/>
        <v>3.7725321888412013</v>
      </c>
      <c r="BE87" s="40">
        <f t="shared" si="46"/>
        <v>3.7381974248927041</v>
      </c>
      <c r="BF87" s="40">
        <f t="shared" si="46"/>
        <v>3.7639484978540771</v>
      </c>
      <c r="BG87" s="40">
        <f t="shared" si="46"/>
        <v>4.459227467811159</v>
      </c>
      <c r="BH87" s="40">
        <f t="shared" si="46"/>
        <v>4.4935622317596566</v>
      </c>
      <c r="BI87" s="40">
        <f t="shared" si="46"/>
        <v>3.7253218884120169</v>
      </c>
      <c r="BJ87" s="40">
        <f t="shared" si="46"/>
        <v>4.0557939914163086</v>
      </c>
      <c r="BK87" s="40">
        <f t="shared" si="46"/>
        <v>3.4334763948497855</v>
      </c>
      <c r="BL87" s="40">
        <f t="shared" si="46"/>
        <v>3.9270386266094421</v>
      </c>
      <c r="BM87" s="40">
        <f t="shared" si="46"/>
        <v>4.051502145922746</v>
      </c>
      <c r="BN87" s="40">
        <f t="shared" si="46"/>
        <v>3.3948497854077253</v>
      </c>
      <c r="BO87" s="40">
        <f t="shared" si="46"/>
        <v>3.2274678111587982</v>
      </c>
      <c r="BP87" s="40">
        <f t="shared" ref="BP87:DG87" si="47">BP38/$B$87</f>
        <v>5.1287553648068664</v>
      </c>
      <c r="BQ87" s="40">
        <f t="shared" si="47"/>
        <v>4.5622317596566528</v>
      </c>
      <c r="BR87" s="40">
        <f t="shared" si="47"/>
        <v>4.2103004291845494</v>
      </c>
      <c r="BS87" s="40">
        <f t="shared" si="47"/>
        <v>3.8240343347639483</v>
      </c>
      <c r="BT87" s="40">
        <f t="shared" si="47"/>
        <v>4.244635193133047</v>
      </c>
      <c r="BU87" s="40">
        <f t="shared" si="47"/>
        <v>3.892703862660944</v>
      </c>
      <c r="BV87" s="40">
        <f t="shared" si="47"/>
        <v>4.3862660944206011</v>
      </c>
      <c r="BW87" s="40">
        <f t="shared" si="47"/>
        <v>4.5751072961373387</v>
      </c>
      <c r="BX87" s="40">
        <f t="shared" si="47"/>
        <v>4.8755364806866952</v>
      </c>
      <c r="BY87" s="40">
        <f t="shared" si="47"/>
        <v>4.2231759656652361</v>
      </c>
      <c r="BZ87" s="40">
        <f t="shared" si="47"/>
        <v>3.9871244635193128</v>
      </c>
      <c r="CA87" s="40">
        <f t="shared" si="47"/>
        <v>4.0772532188841204</v>
      </c>
      <c r="CB87" s="40">
        <f t="shared" si="47"/>
        <v>3.1502145922746778</v>
      </c>
      <c r="CC87" s="40">
        <f t="shared" si="47"/>
        <v>3.5193133047210297</v>
      </c>
      <c r="CD87" s="40">
        <f t="shared" si="47"/>
        <v>5.051502145922746</v>
      </c>
      <c r="CE87" s="40">
        <f t="shared" si="47"/>
        <v>2.7811158798283264</v>
      </c>
      <c r="CF87" s="40">
        <f t="shared" si="47"/>
        <v>2.9570815450643773</v>
      </c>
      <c r="CG87" s="40">
        <f t="shared" si="47"/>
        <v>3.5364806866952789</v>
      </c>
      <c r="CH87" s="40">
        <f t="shared" si="47"/>
        <v>1.9527896995708154</v>
      </c>
      <c r="CI87" s="40">
        <f t="shared" si="47"/>
        <v>2.5665236051502145</v>
      </c>
      <c r="CJ87" s="40">
        <f t="shared" si="47"/>
        <v>2.4206008583690983</v>
      </c>
      <c r="CK87" s="40">
        <f t="shared" si="47"/>
        <v>2.9055793991416308</v>
      </c>
      <c r="CL87" s="40">
        <f t="shared" si="47"/>
        <v>3.4206008583690983</v>
      </c>
      <c r="CM87" s="40">
        <f t="shared" si="47"/>
        <v>2.2231759656652357</v>
      </c>
      <c r="CN87" s="40">
        <f t="shared" si="47"/>
        <v>3.6523605150214591</v>
      </c>
      <c r="CO87" s="40">
        <f t="shared" si="47"/>
        <v>2.9313304721030042</v>
      </c>
      <c r="CP87" s="40">
        <f t="shared" si="47"/>
        <v>2.0429184549356223</v>
      </c>
      <c r="CQ87" s="40">
        <f t="shared" si="47"/>
        <v>4.0257510729613735</v>
      </c>
      <c r="CR87" s="40">
        <f t="shared" si="47"/>
        <v>1.6094420600858368</v>
      </c>
      <c r="CS87" s="40">
        <f t="shared" si="47"/>
        <v>3.6952789699570814</v>
      </c>
      <c r="CT87" s="40">
        <f t="shared" si="47"/>
        <v>1.7682403433476395</v>
      </c>
      <c r="CU87" s="40">
        <f t="shared" si="47"/>
        <v>2.0386266094420602</v>
      </c>
      <c r="CV87" s="40">
        <f t="shared" si="47"/>
        <v>1.6824034334763949</v>
      </c>
      <c r="CW87" s="40">
        <f t="shared" si="47"/>
        <v>4.806866952789699</v>
      </c>
      <c r="CX87" s="40">
        <f t="shared" si="47"/>
        <v>2.6695278969957079</v>
      </c>
      <c r="CY87" s="40">
        <f t="shared" si="47"/>
        <v>2.0901287553648067</v>
      </c>
      <c r="CZ87" s="40">
        <f t="shared" si="47"/>
        <v>2.1845493562231759</v>
      </c>
      <c r="DA87" s="40">
        <f t="shared" si="47"/>
        <v>5.9012875536480687</v>
      </c>
      <c r="DB87" s="40">
        <f t="shared" si="47"/>
        <v>5.9012875536480687</v>
      </c>
      <c r="DC87" s="40">
        <f t="shared" si="47"/>
        <v>4.8412017167381967</v>
      </c>
      <c r="DD87" s="40">
        <f t="shared" si="47"/>
        <v>5.7038626609442051</v>
      </c>
      <c r="DE87" s="40">
        <f t="shared" si="47"/>
        <v>4.2145922746781119</v>
      </c>
      <c r="DF87" s="40">
        <f t="shared" si="47"/>
        <v>5.6480686695278965</v>
      </c>
      <c r="DG87" s="40">
        <f t="shared" si="47"/>
        <v>4.1888412017167376</v>
      </c>
      <c r="DH87" s="41"/>
    </row>
    <row r="88" spans="1:242" s="42" customFormat="1" ht="32" x14ac:dyDescent="0.2">
      <c r="A88" s="37" t="s">
        <v>181</v>
      </c>
      <c r="B88" s="39">
        <v>0.13200000000000001</v>
      </c>
      <c r="C88" s="39"/>
      <c r="D88" s="40">
        <f t="shared" ref="D88:BO88" si="48">D$39/$B$88</f>
        <v>2.1969696969696968</v>
      </c>
      <c r="E88" s="40">
        <f t="shared" si="48"/>
        <v>4.3181818181818175</v>
      </c>
      <c r="F88" s="40">
        <f t="shared" si="48"/>
        <v>5.0757575757575761</v>
      </c>
      <c r="G88" s="40">
        <f t="shared" si="48"/>
        <v>3.8636363636363633</v>
      </c>
      <c r="H88" s="40">
        <f t="shared" si="48"/>
        <v>5.1515151515151514</v>
      </c>
      <c r="I88" s="40">
        <f t="shared" si="48"/>
        <v>4.2424242424242422</v>
      </c>
      <c r="J88" s="40">
        <f t="shared" si="48"/>
        <v>0.68181818181818177</v>
      </c>
      <c r="K88" s="40">
        <f t="shared" si="48"/>
        <v>3.9393939393939394</v>
      </c>
      <c r="L88" s="40">
        <f t="shared" si="48"/>
        <v>3.4090909090909092</v>
      </c>
      <c r="M88" s="40">
        <f t="shared" si="48"/>
        <v>0.45454545454545453</v>
      </c>
      <c r="N88" s="40">
        <f t="shared" si="48"/>
        <v>0.37878787878787878</v>
      </c>
      <c r="O88" s="40">
        <f t="shared" si="48"/>
        <v>5.1515151515151514</v>
      </c>
      <c r="P88" s="40">
        <f t="shared" si="48"/>
        <v>3.333333333333333</v>
      </c>
      <c r="Q88" s="40">
        <f t="shared" si="48"/>
        <v>2.7272727272727271</v>
      </c>
      <c r="R88" s="40">
        <f t="shared" si="48"/>
        <v>2.8787878787878789</v>
      </c>
      <c r="S88" s="40">
        <f t="shared" si="48"/>
        <v>1.1363636363636362</v>
      </c>
      <c r="T88" s="40">
        <f t="shared" si="48"/>
        <v>2.1212121212121211</v>
      </c>
      <c r="U88" s="40">
        <f t="shared" si="48"/>
        <v>6.5151515151515147</v>
      </c>
      <c r="V88" s="40">
        <f t="shared" si="48"/>
        <v>5.3030303030303028</v>
      </c>
      <c r="W88" s="40">
        <f t="shared" si="48"/>
        <v>3.5606060606060601</v>
      </c>
      <c r="X88" s="40">
        <f t="shared" si="48"/>
        <v>3.4848484848484849</v>
      </c>
      <c r="Y88" s="40">
        <f t="shared" si="48"/>
        <v>3.1060606060606055</v>
      </c>
      <c r="Z88" s="40">
        <f t="shared" si="48"/>
        <v>3.2575757575757573</v>
      </c>
      <c r="AA88" s="40">
        <f t="shared" si="48"/>
        <v>1.6666666666666665</v>
      </c>
      <c r="AB88" s="40">
        <f t="shared" si="48"/>
        <v>4.2424242424242422</v>
      </c>
      <c r="AC88" s="40">
        <f t="shared" si="48"/>
        <v>5.4545454545454541</v>
      </c>
      <c r="AD88" s="40">
        <f t="shared" si="48"/>
        <v>5.378787878787878</v>
      </c>
      <c r="AE88" s="40">
        <f t="shared" si="48"/>
        <v>3.0303030303030303</v>
      </c>
      <c r="AF88" s="40">
        <f t="shared" si="48"/>
        <v>2.4242424242424243</v>
      </c>
      <c r="AG88" s="40">
        <f t="shared" si="48"/>
        <v>7.6515151515151514</v>
      </c>
      <c r="AH88" s="40">
        <f t="shared" si="48"/>
        <v>9.3939393939393927</v>
      </c>
      <c r="AI88" s="40">
        <f t="shared" si="48"/>
        <v>7.8787878787878789</v>
      </c>
      <c r="AJ88" s="40">
        <f t="shared" si="48"/>
        <v>8.1060606060606055</v>
      </c>
      <c r="AK88" s="40">
        <f t="shared" si="48"/>
        <v>8.5606060606060588</v>
      </c>
      <c r="AL88" s="40">
        <f t="shared" si="48"/>
        <v>7.6515151515151514</v>
      </c>
      <c r="AM88" s="40">
        <f t="shared" si="48"/>
        <v>7.5757575757575752</v>
      </c>
      <c r="AN88" s="40">
        <f t="shared" si="48"/>
        <v>7.1212121212121202</v>
      </c>
      <c r="AO88" s="40">
        <f t="shared" si="48"/>
        <v>7.4242424242424239</v>
      </c>
      <c r="AP88" s="40">
        <f t="shared" si="48"/>
        <v>7.3484848484848477</v>
      </c>
      <c r="AQ88" s="40">
        <f t="shared" si="48"/>
        <v>8.9393939393939377</v>
      </c>
      <c r="AR88" s="40">
        <f t="shared" si="48"/>
        <v>7.0454545454545459</v>
      </c>
      <c r="AS88" s="40">
        <f t="shared" si="48"/>
        <v>5.4545454545454541</v>
      </c>
      <c r="AT88" s="40">
        <f t="shared" si="48"/>
        <v>10.530303030303029</v>
      </c>
      <c r="AU88" s="40">
        <f t="shared" si="48"/>
        <v>4.0909090909090908</v>
      </c>
      <c r="AV88" s="40">
        <f t="shared" si="48"/>
        <v>4.7727272727272725</v>
      </c>
      <c r="AW88" s="40">
        <f t="shared" si="48"/>
        <v>4.3181818181818175</v>
      </c>
      <c r="AX88" s="40">
        <f t="shared" si="48"/>
        <v>3.8636363636363633</v>
      </c>
      <c r="AY88" s="40">
        <f t="shared" si="48"/>
        <v>4.3181818181818175</v>
      </c>
      <c r="AZ88" s="40">
        <f t="shared" si="48"/>
        <v>4.6969696969696964</v>
      </c>
      <c r="BA88" s="40">
        <f t="shared" si="48"/>
        <v>5.2272727272727266</v>
      </c>
      <c r="BB88" s="40">
        <f t="shared" si="48"/>
        <v>5.833333333333333</v>
      </c>
      <c r="BC88" s="40">
        <f t="shared" si="48"/>
        <v>4.9242424242424239</v>
      </c>
      <c r="BD88" s="40">
        <f t="shared" si="48"/>
        <v>4.4696969696969688</v>
      </c>
      <c r="BE88" s="40">
        <f t="shared" si="48"/>
        <v>4.545454545454545</v>
      </c>
      <c r="BF88" s="40">
        <f t="shared" si="48"/>
        <v>4.6212121212121211</v>
      </c>
      <c r="BG88" s="40">
        <f t="shared" si="48"/>
        <v>5.7575757575757578</v>
      </c>
      <c r="BH88" s="40">
        <f t="shared" si="48"/>
        <v>6.0606060606060606</v>
      </c>
      <c r="BI88" s="40">
        <f t="shared" si="48"/>
        <v>4.545454545454545</v>
      </c>
      <c r="BJ88" s="40">
        <f t="shared" si="48"/>
        <v>4.8484848484848486</v>
      </c>
      <c r="BK88" s="40">
        <f t="shared" si="48"/>
        <v>4.2424242424242422</v>
      </c>
      <c r="BL88" s="40">
        <f t="shared" si="48"/>
        <v>4.7727272727272725</v>
      </c>
      <c r="BM88" s="40">
        <f t="shared" si="48"/>
        <v>4.8484848484848486</v>
      </c>
      <c r="BN88" s="40">
        <f t="shared" si="48"/>
        <v>4.545454545454545</v>
      </c>
      <c r="BO88" s="40">
        <f t="shared" si="48"/>
        <v>4.0909090909090908</v>
      </c>
      <c r="BP88" s="40">
        <f t="shared" ref="BP88:CU88" si="49">BP$39/$B$88</f>
        <v>5.2272727272727266</v>
      </c>
      <c r="BQ88" s="40">
        <f t="shared" si="49"/>
        <v>5.3030303030303028</v>
      </c>
      <c r="BR88" s="40">
        <f t="shared" si="49"/>
        <v>5.3030303030303028</v>
      </c>
      <c r="BS88" s="40">
        <f t="shared" si="49"/>
        <v>5.0757575757575761</v>
      </c>
      <c r="BT88" s="40">
        <f t="shared" si="49"/>
        <v>5.6818181818181817</v>
      </c>
      <c r="BU88" s="40">
        <f t="shared" si="49"/>
        <v>5.0757575757575761</v>
      </c>
      <c r="BV88" s="40">
        <f t="shared" si="49"/>
        <v>5.0757575757575761</v>
      </c>
      <c r="BW88" s="40">
        <f t="shared" si="49"/>
        <v>5.833333333333333</v>
      </c>
      <c r="BX88" s="40">
        <f t="shared" si="49"/>
        <v>5.9848484848484844</v>
      </c>
      <c r="BY88" s="40">
        <f t="shared" si="49"/>
        <v>5.5303030303030303</v>
      </c>
      <c r="BZ88" s="40">
        <f t="shared" si="49"/>
        <v>5.2272727272727266</v>
      </c>
      <c r="CA88" s="40">
        <f t="shared" si="49"/>
        <v>5.4545454545454541</v>
      </c>
      <c r="CB88" s="40">
        <f t="shared" si="49"/>
        <v>4.166666666666667</v>
      </c>
      <c r="CC88" s="40">
        <f t="shared" si="49"/>
        <v>5</v>
      </c>
      <c r="CD88" s="40">
        <f t="shared" si="49"/>
        <v>6.212121212121211</v>
      </c>
      <c r="CE88" s="40">
        <f t="shared" si="49"/>
        <v>3.7878787878787876</v>
      </c>
      <c r="CF88" s="40">
        <f t="shared" si="49"/>
        <v>4.2424242424242422</v>
      </c>
      <c r="CG88" s="40">
        <f t="shared" si="49"/>
        <v>4.3181818181818175</v>
      </c>
      <c r="CH88" s="40">
        <f t="shared" si="49"/>
        <v>3.333333333333333</v>
      </c>
      <c r="CI88" s="40">
        <f t="shared" si="49"/>
        <v>4.0909090909090908</v>
      </c>
      <c r="CJ88" s="40">
        <f t="shared" si="49"/>
        <v>3.8636363636363633</v>
      </c>
      <c r="CK88" s="40">
        <f t="shared" si="49"/>
        <v>4.0151515151515156</v>
      </c>
      <c r="CL88" s="40">
        <f t="shared" si="49"/>
        <v>4.166666666666667</v>
      </c>
      <c r="CM88" s="40">
        <f t="shared" si="49"/>
        <v>3.333333333333333</v>
      </c>
      <c r="CN88" s="40">
        <f t="shared" si="49"/>
        <v>4.7727272727272725</v>
      </c>
      <c r="CO88" s="40">
        <f t="shared" si="49"/>
        <v>4.3181818181818175</v>
      </c>
      <c r="CP88" s="40">
        <f t="shared" si="49"/>
        <v>3.4848484848484849</v>
      </c>
      <c r="CQ88" s="40">
        <f t="shared" si="49"/>
        <v>4.7727272727272725</v>
      </c>
      <c r="CR88" s="40">
        <f t="shared" si="49"/>
        <v>2.6515151515151514</v>
      </c>
      <c r="CS88" s="40">
        <f t="shared" si="49"/>
        <v>5.378787878787878</v>
      </c>
      <c r="CT88" s="40">
        <f t="shared" si="49"/>
        <v>2.1212121212121211</v>
      </c>
      <c r="CU88" s="40">
        <f t="shared" si="49"/>
        <v>2.1969696969696968</v>
      </c>
      <c r="CV88" s="40">
        <f t="shared" ref="CV88:DG88" si="50">CV$39/$B$88</f>
        <v>1.9696969696969697</v>
      </c>
      <c r="CW88" s="40">
        <f t="shared" si="50"/>
        <v>5.378787878787878</v>
      </c>
      <c r="CX88" s="40">
        <f t="shared" si="50"/>
        <v>2.8787878787878789</v>
      </c>
      <c r="CY88" s="40">
        <f t="shared" si="50"/>
        <v>2.5</v>
      </c>
      <c r="CZ88" s="40">
        <f t="shared" si="50"/>
        <v>2.5</v>
      </c>
      <c r="DA88" s="40">
        <f t="shared" si="50"/>
        <v>8.4848484848484844</v>
      </c>
      <c r="DB88" s="40">
        <f t="shared" si="50"/>
        <v>8.3333333333333339</v>
      </c>
      <c r="DC88" s="40">
        <f t="shared" si="50"/>
        <v>5.378787878787878</v>
      </c>
      <c r="DD88" s="40">
        <f t="shared" si="50"/>
        <v>6.2878787878787872</v>
      </c>
      <c r="DE88" s="40">
        <f t="shared" si="50"/>
        <v>5.2272727272727266</v>
      </c>
      <c r="DF88" s="40">
        <f t="shared" si="50"/>
        <v>6.5151515151515147</v>
      </c>
      <c r="DG88" s="40">
        <f t="shared" si="50"/>
        <v>5</v>
      </c>
      <c r="DH88" s="41"/>
    </row>
    <row r="89" spans="1:242" s="42" customFormat="1" ht="16" x14ac:dyDescent="0.2">
      <c r="A89" s="37" t="s">
        <v>182</v>
      </c>
      <c r="B89" s="39">
        <v>600</v>
      </c>
      <c r="C89" s="39"/>
      <c r="D89" s="40">
        <f t="shared" ref="D89:AI89" si="51">(D$20*0.83016*10000)/$B$89</f>
        <v>10.65372</v>
      </c>
      <c r="E89" s="40">
        <f t="shared" si="51"/>
        <v>8.716680000000002</v>
      </c>
      <c r="F89" s="40">
        <f t="shared" si="51"/>
        <v>23.93628</v>
      </c>
      <c r="G89" s="40">
        <f t="shared" si="51"/>
        <v>10.515359999999999</v>
      </c>
      <c r="H89" s="40">
        <f t="shared" si="51"/>
        <v>25.873320000000003</v>
      </c>
      <c r="I89" s="40">
        <f t="shared" si="51"/>
        <v>12.31404</v>
      </c>
      <c r="J89" s="40">
        <f t="shared" si="51"/>
        <v>46.350600000000007</v>
      </c>
      <c r="K89" s="40">
        <f t="shared" si="51"/>
        <v>80.525520000000014</v>
      </c>
      <c r="L89" s="40">
        <f t="shared" si="51"/>
        <v>61.016760000000005</v>
      </c>
      <c r="M89" s="40">
        <f t="shared" si="51"/>
        <v>7.7481600000000013</v>
      </c>
      <c r="N89" s="40">
        <f t="shared" si="51"/>
        <v>16.188119999999998</v>
      </c>
      <c r="O89" s="40">
        <f t="shared" si="51"/>
        <v>123.69384000000001</v>
      </c>
      <c r="P89" s="40">
        <f t="shared" si="51"/>
        <v>141.54228000000001</v>
      </c>
      <c r="Q89" s="40">
        <f t="shared" si="51"/>
        <v>155.37828000000002</v>
      </c>
      <c r="R89" s="40">
        <f t="shared" si="51"/>
        <v>59.77152000000001</v>
      </c>
      <c r="S89" s="40">
        <f t="shared" si="51"/>
        <v>35.00508</v>
      </c>
      <c r="T89" s="40">
        <f t="shared" si="51"/>
        <v>77.343240000000009</v>
      </c>
      <c r="U89" s="40">
        <f t="shared" si="51"/>
        <v>59.218079999999993</v>
      </c>
      <c r="V89" s="40">
        <f t="shared" si="51"/>
        <v>34.451640000000005</v>
      </c>
      <c r="W89" s="40">
        <f t="shared" si="51"/>
        <v>79.695359999999994</v>
      </c>
      <c r="X89" s="40">
        <f t="shared" si="51"/>
        <v>92.562840000000008</v>
      </c>
      <c r="Y89" s="40">
        <f t="shared" si="51"/>
        <v>110.688</v>
      </c>
      <c r="Z89" s="40">
        <f t="shared" si="51"/>
        <v>88.965479999999999</v>
      </c>
      <c r="AA89" s="40">
        <f t="shared" si="51"/>
        <v>54.098759999999999</v>
      </c>
      <c r="AB89" s="40">
        <f t="shared" si="51"/>
        <v>144.86292</v>
      </c>
      <c r="AC89" s="40">
        <f t="shared" si="51"/>
        <v>37.357199999999999</v>
      </c>
      <c r="AD89" s="40">
        <f t="shared" si="51"/>
        <v>104.04671999999999</v>
      </c>
      <c r="AE89" s="40">
        <f t="shared" si="51"/>
        <v>149.98223999999999</v>
      </c>
      <c r="AF89" s="40">
        <f t="shared" si="51"/>
        <v>147.49176000000003</v>
      </c>
      <c r="AG89" s="40">
        <f t="shared" si="51"/>
        <v>87.028440000000003</v>
      </c>
      <c r="AH89" s="40">
        <f t="shared" si="51"/>
        <v>88.135320000000007</v>
      </c>
      <c r="AI89" s="40">
        <f t="shared" si="51"/>
        <v>87.85860000000001</v>
      </c>
      <c r="AJ89" s="40">
        <f t="shared" ref="AJ89:BO89" si="52">(AJ$20*0.83016*10000)/$B$89</f>
        <v>106.81391999999998</v>
      </c>
      <c r="AK89" s="40">
        <f t="shared" si="52"/>
        <v>93.254640000000009</v>
      </c>
      <c r="AL89" s="40">
        <f t="shared" si="52"/>
        <v>118.57451999999999</v>
      </c>
      <c r="AM89" s="40">
        <f t="shared" si="52"/>
        <v>118.29780000000001</v>
      </c>
      <c r="AN89" s="40">
        <f t="shared" si="52"/>
        <v>70.425240000000002</v>
      </c>
      <c r="AO89" s="40">
        <f t="shared" si="52"/>
        <v>122.4486</v>
      </c>
      <c r="AP89" s="40">
        <f t="shared" si="52"/>
        <v>88.135320000000007</v>
      </c>
      <c r="AQ89" s="40">
        <f t="shared" si="52"/>
        <v>93.808080000000004</v>
      </c>
      <c r="AR89" s="40">
        <f t="shared" si="52"/>
        <v>149.70552000000001</v>
      </c>
      <c r="AS89" s="40">
        <f t="shared" si="52"/>
        <v>14.38944</v>
      </c>
      <c r="AT89" s="40">
        <f t="shared" si="52"/>
        <v>44.690280000000001</v>
      </c>
      <c r="AU89" s="40">
        <f t="shared" si="52"/>
        <v>30.024119999999996</v>
      </c>
      <c r="AV89" s="40">
        <f t="shared" si="52"/>
        <v>4.5658799999999999</v>
      </c>
      <c r="AW89" s="40">
        <f t="shared" si="52"/>
        <v>7.8865199999999991</v>
      </c>
      <c r="AX89" s="40">
        <f t="shared" si="52"/>
        <v>3.7357200000000006</v>
      </c>
      <c r="AY89" s="40">
        <f t="shared" si="52"/>
        <v>68.21147999999998</v>
      </c>
      <c r="AZ89" s="40">
        <f t="shared" si="52"/>
        <v>57.834480000000006</v>
      </c>
      <c r="BA89" s="40">
        <f t="shared" si="52"/>
        <v>65.721000000000004</v>
      </c>
      <c r="BB89" s="40">
        <f t="shared" si="52"/>
        <v>39.155880000000003</v>
      </c>
      <c r="BC89" s="40">
        <f t="shared" si="52"/>
        <v>38.325720000000004</v>
      </c>
      <c r="BD89" s="40">
        <f t="shared" si="52"/>
        <v>59.909880000000001</v>
      </c>
      <c r="BE89" s="40">
        <f t="shared" si="52"/>
        <v>43.721760000000003</v>
      </c>
      <c r="BF89" s="40">
        <f t="shared" si="52"/>
        <v>58.80299999999999</v>
      </c>
      <c r="BG89" s="40">
        <f t="shared" si="52"/>
        <v>38.879159999999999</v>
      </c>
      <c r="BH89" s="40">
        <f t="shared" si="52"/>
        <v>39.570959999999999</v>
      </c>
      <c r="BI89" s="40">
        <f t="shared" si="52"/>
        <v>57.419399999999996</v>
      </c>
      <c r="BJ89" s="40">
        <f t="shared" si="52"/>
        <v>52.300080000000001</v>
      </c>
      <c r="BK89" s="40">
        <f t="shared" si="52"/>
        <v>83.56944</v>
      </c>
      <c r="BL89" s="40">
        <f t="shared" si="52"/>
        <v>53.268599999999999</v>
      </c>
      <c r="BM89" s="40">
        <f t="shared" si="52"/>
        <v>54.790560000000006</v>
      </c>
      <c r="BN89" s="40">
        <f t="shared" si="52"/>
        <v>83.56944</v>
      </c>
      <c r="BO89" s="40">
        <f t="shared" si="52"/>
        <v>82.324200000000005</v>
      </c>
      <c r="BP89" s="40">
        <f t="shared" ref="BP89:CU89" si="53">(BP$20*0.83016*10000)/$B$89</f>
        <v>89.933999999999997</v>
      </c>
      <c r="BQ89" s="40">
        <f t="shared" si="53"/>
        <v>96.298559999999995</v>
      </c>
      <c r="BR89" s="40">
        <f t="shared" si="53"/>
        <v>47.734200000000001</v>
      </c>
      <c r="BS89" s="40">
        <f t="shared" si="53"/>
        <v>57.28103999999999</v>
      </c>
      <c r="BT89" s="40">
        <f t="shared" si="53"/>
        <v>43.168320000000001</v>
      </c>
      <c r="BU89" s="40">
        <f t="shared" si="53"/>
        <v>76.236360000000005</v>
      </c>
      <c r="BV89" s="40">
        <f t="shared" si="53"/>
        <v>91.455960000000005</v>
      </c>
      <c r="BW89" s="40">
        <f t="shared" si="53"/>
        <v>106.95228000000002</v>
      </c>
      <c r="BX89" s="40">
        <f t="shared" si="53"/>
        <v>103.21656</v>
      </c>
      <c r="BY89" s="40">
        <f t="shared" si="53"/>
        <v>117.32928</v>
      </c>
      <c r="BZ89" s="40">
        <f t="shared" si="53"/>
        <v>99.619200000000006</v>
      </c>
      <c r="CA89" s="40">
        <f t="shared" si="53"/>
        <v>123.14040000000001</v>
      </c>
      <c r="CB89" s="40">
        <f t="shared" si="53"/>
        <v>50.501399999999997</v>
      </c>
      <c r="CC89" s="40">
        <f t="shared" si="53"/>
        <v>63.50724000000001</v>
      </c>
      <c r="CD89" s="40">
        <f t="shared" si="53"/>
        <v>69.733440000000016</v>
      </c>
      <c r="CE89" s="40">
        <f t="shared" si="53"/>
        <v>109.02768</v>
      </c>
      <c r="CF89" s="40">
        <f t="shared" si="53"/>
        <v>104.60016</v>
      </c>
      <c r="CG89" s="40">
        <f t="shared" si="53"/>
        <v>66.274440000000013</v>
      </c>
      <c r="CH89" s="40">
        <f t="shared" si="53"/>
        <v>107.64408</v>
      </c>
      <c r="CI89" s="40">
        <f t="shared" si="53"/>
        <v>100.86444</v>
      </c>
      <c r="CJ89" s="40">
        <f t="shared" si="53"/>
        <v>100.86444</v>
      </c>
      <c r="CK89" s="40">
        <f t="shared" si="53"/>
        <v>107.50572</v>
      </c>
      <c r="CL89" s="40">
        <f t="shared" si="53"/>
        <v>72.638999999999996</v>
      </c>
      <c r="CM89" s="40">
        <f t="shared" si="53"/>
        <v>96.575280000000006</v>
      </c>
      <c r="CN89" s="40">
        <f t="shared" si="53"/>
        <v>96.436920000000001</v>
      </c>
      <c r="CO89" s="40">
        <f t="shared" si="53"/>
        <v>115.94568000000002</v>
      </c>
      <c r="CP89" s="40">
        <f t="shared" si="53"/>
        <v>59.079719999999995</v>
      </c>
      <c r="CQ89" s="40">
        <f t="shared" si="53"/>
        <v>118.29780000000001</v>
      </c>
      <c r="CR89" s="40">
        <f t="shared" si="53"/>
        <v>96.021839999999997</v>
      </c>
      <c r="CS89" s="40">
        <f t="shared" si="53"/>
        <v>90.764160000000004</v>
      </c>
      <c r="CT89" s="40">
        <f t="shared" si="53"/>
        <v>78.173400000000001</v>
      </c>
      <c r="CU89" s="40">
        <f t="shared" si="53"/>
        <v>100.44936</v>
      </c>
      <c r="CV89" s="40">
        <f t="shared" ref="CV89:DG89" si="54">(CV$20*0.83016*10000)/$B$89</f>
        <v>75.682919999999996</v>
      </c>
      <c r="CW89" s="40">
        <f t="shared" si="54"/>
        <v>25.04316</v>
      </c>
      <c r="CX89" s="40">
        <f t="shared" si="54"/>
        <v>13.559279999999999</v>
      </c>
      <c r="CY89" s="40">
        <f t="shared" si="54"/>
        <v>4.7042400000000004</v>
      </c>
      <c r="CZ89" s="40">
        <f t="shared" si="54"/>
        <v>31.96116</v>
      </c>
      <c r="DA89" s="40">
        <f t="shared" si="54"/>
        <v>45.105359999999997</v>
      </c>
      <c r="DB89" s="40">
        <f t="shared" si="54"/>
        <v>45.382080000000002</v>
      </c>
      <c r="DC89" s="40">
        <f t="shared" si="54"/>
        <v>85.091400000000007</v>
      </c>
      <c r="DD89" s="40">
        <f t="shared" si="54"/>
        <v>42.199799999999996</v>
      </c>
      <c r="DE89" s="40">
        <f t="shared" si="54"/>
        <v>94.914960000000008</v>
      </c>
      <c r="DF89" s="40">
        <f t="shared" si="54"/>
        <v>38.048999999999999</v>
      </c>
      <c r="DG89" s="40">
        <f t="shared" si="54"/>
        <v>71.117040000000003</v>
      </c>
      <c r="DH89" s="41"/>
    </row>
    <row r="90" spans="1:242" s="42" customFormat="1" ht="32" x14ac:dyDescent="0.2">
      <c r="A90" s="37" t="s">
        <v>183</v>
      </c>
      <c r="B90" s="43">
        <v>2.5</v>
      </c>
      <c r="C90" s="39"/>
      <c r="D90" s="40">
        <f t="shared" ref="D90:BO90" si="55">D47/$B$90</f>
        <v>1.6519999999999999</v>
      </c>
      <c r="E90" s="40">
        <f t="shared" si="55"/>
        <v>3.032</v>
      </c>
      <c r="F90" s="40">
        <f t="shared" si="55"/>
        <v>3.94</v>
      </c>
      <c r="G90" s="40">
        <f t="shared" si="55"/>
        <v>2.8959999999999999</v>
      </c>
      <c r="H90" s="40">
        <f t="shared" si="55"/>
        <v>3.4799999999999995</v>
      </c>
      <c r="I90" s="40">
        <f t="shared" si="55"/>
        <v>3</v>
      </c>
      <c r="J90" s="40">
        <f t="shared" si="55"/>
        <v>2.2079999999999997</v>
      </c>
      <c r="K90" s="40">
        <f t="shared" si="55"/>
        <v>8.4160000000000004</v>
      </c>
      <c r="L90" s="40">
        <f t="shared" si="55"/>
        <v>4.3479999999999999</v>
      </c>
      <c r="M90" s="40">
        <f t="shared" si="55"/>
        <v>1.94</v>
      </c>
      <c r="N90" s="40">
        <f t="shared" si="55"/>
        <v>4.82</v>
      </c>
      <c r="O90" s="40">
        <f t="shared" si="55"/>
        <v>5.74</v>
      </c>
      <c r="P90" s="40">
        <f t="shared" si="55"/>
        <v>5.9719999999999995</v>
      </c>
      <c r="Q90" s="40">
        <f t="shared" si="55"/>
        <v>5.2520000000000007</v>
      </c>
      <c r="R90" s="40">
        <f t="shared" si="55"/>
        <v>5.7320000000000002</v>
      </c>
      <c r="S90" s="40">
        <f t="shared" si="55"/>
        <v>4.468</v>
      </c>
      <c r="T90" s="40">
        <f t="shared" si="55"/>
        <v>4.6040000000000001</v>
      </c>
      <c r="U90" s="40">
        <f t="shared" si="55"/>
        <v>6.32</v>
      </c>
      <c r="V90" s="40">
        <f t="shared" si="55"/>
        <v>8.7919999999999998</v>
      </c>
      <c r="W90" s="40">
        <f t="shared" si="55"/>
        <v>6.2640000000000002</v>
      </c>
      <c r="X90" s="40">
        <f t="shared" si="55"/>
        <v>6.1520000000000001</v>
      </c>
      <c r="Y90" s="40">
        <f t="shared" si="55"/>
        <v>9.2519999999999989</v>
      </c>
      <c r="Z90" s="40">
        <f t="shared" si="55"/>
        <v>5.3680000000000003</v>
      </c>
      <c r="AA90" s="40">
        <f t="shared" si="55"/>
        <v>4.3759999999999994</v>
      </c>
      <c r="AB90" s="40">
        <f t="shared" si="55"/>
        <v>7.6480000000000006</v>
      </c>
      <c r="AC90" s="40">
        <f t="shared" si="55"/>
        <v>2.46</v>
      </c>
      <c r="AD90" s="40">
        <f t="shared" si="55"/>
        <v>6.5400000000000009</v>
      </c>
      <c r="AE90" s="40">
        <f t="shared" si="55"/>
        <v>6.94</v>
      </c>
      <c r="AF90" s="40">
        <f t="shared" si="55"/>
        <v>3.964</v>
      </c>
      <c r="AG90" s="40">
        <f t="shared" si="55"/>
        <v>7.6120000000000001</v>
      </c>
      <c r="AH90" s="40">
        <f t="shared" si="55"/>
        <v>9.0839999999999996</v>
      </c>
      <c r="AI90" s="40">
        <f t="shared" si="55"/>
        <v>7.4480000000000004</v>
      </c>
      <c r="AJ90" s="40">
        <f t="shared" si="55"/>
        <v>4.8879999999999999</v>
      </c>
      <c r="AK90" s="40">
        <f t="shared" si="55"/>
        <v>6.8719999999999999</v>
      </c>
      <c r="AL90" s="40">
        <f t="shared" si="55"/>
        <v>7.7319999999999993</v>
      </c>
      <c r="AM90" s="40">
        <f t="shared" si="55"/>
        <v>6.4799999999999995</v>
      </c>
      <c r="AN90" s="40">
        <f t="shared" si="55"/>
        <v>7.331999999999999</v>
      </c>
      <c r="AO90" s="40">
        <f t="shared" si="55"/>
        <v>8.4160000000000004</v>
      </c>
      <c r="AP90" s="40">
        <f t="shared" si="55"/>
        <v>7.8519999999999994</v>
      </c>
      <c r="AQ90" s="40">
        <f t="shared" si="55"/>
        <v>8.379999999999999</v>
      </c>
      <c r="AR90" s="40">
        <f t="shared" si="55"/>
        <v>5.76</v>
      </c>
      <c r="AS90" s="40">
        <f t="shared" si="55"/>
        <v>6.8439999999999994</v>
      </c>
      <c r="AT90" s="40">
        <f t="shared" si="55"/>
        <v>7.984</v>
      </c>
      <c r="AU90" s="40">
        <f t="shared" si="55"/>
        <v>4.7279999999999998</v>
      </c>
      <c r="AV90" s="40">
        <f t="shared" si="55"/>
        <v>3.7880000000000003</v>
      </c>
      <c r="AW90" s="40">
        <f t="shared" si="55"/>
        <v>5.6680000000000001</v>
      </c>
      <c r="AX90" s="40">
        <f t="shared" si="55"/>
        <v>4.2720000000000002</v>
      </c>
      <c r="AY90" s="40">
        <f t="shared" si="55"/>
        <v>3.2320000000000002</v>
      </c>
      <c r="AZ90" s="40">
        <f t="shared" si="55"/>
        <v>5.2279999999999998</v>
      </c>
      <c r="BA90" s="40">
        <f t="shared" si="55"/>
        <v>3.996</v>
      </c>
      <c r="BB90" s="40">
        <f t="shared" si="55"/>
        <v>5.7</v>
      </c>
      <c r="BC90" s="40">
        <f t="shared" si="55"/>
        <v>5.3639999999999999</v>
      </c>
      <c r="BD90" s="40">
        <f t="shared" si="55"/>
        <v>4.16</v>
      </c>
      <c r="BE90" s="40">
        <f t="shared" si="55"/>
        <v>5.4</v>
      </c>
      <c r="BF90" s="40">
        <f t="shared" si="55"/>
        <v>4.0520000000000005</v>
      </c>
      <c r="BG90" s="40">
        <f t="shared" si="55"/>
        <v>5.8520000000000003</v>
      </c>
      <c r="BH90" s="40">
        <f t="shared" si="55"/>
        <v>5.8840000000000003</v>
      </c>
      <c r="BI90" s="40">
        <f t="shared" si="55"/>
        <v>4.2240000000000002</v>
      </c>
      <c r="BJ90" s="40">
        <f t="shared" si="55"/>
        <v>5.492</v>
      </c>
      <c r="BK90" s="40">
        <f t="shared" si="55"/>
        <v>4.0840000000000005</v>
      </c>
      <c r="BL90" s="40">
        <f t="shared" si="55"/>
        <v>4.82</v>
      </c>
      <c r="BM90" s="40">
        <f t="shared" si="55"/>
        <v>5.1159999999999997</v>
      </c>
      <c r="BN90" s="40">
        <f t="shared" si="55"/>
        <v>2.2879999999999998</v>
      </c>
      <c r="BO90" s="40">
        <f t="shared" si="55"/>
        <v>3.2119999999999997</v>
      </c>
      <c r="BP90" s="40">
        <f t="shared" ref="BP90:DG90" si="56">BP47/$B$90</f>
        <v>4.1560000000000006</v>
      </c>
      <c r="BQ90" s="40">
        <f t="shared" si="56"/>
        <v>4.516</v>
      </c>
      <c r="BR90" s="40">
        <f t="shared" si="56"/>
        <v>5.7</v>
      </c>
      <c r="BS90" s="40">
        <f t="shared" si="56"/>
        <v>3.84</v>
      </c>
      <c r="BT90" s="40">
        <f t="shared" si="56"/>
        <v>5.62</v>
      </c>
      <c r="BU90" s="40">
        <f t="shared" si="56"/>
        <v>4.7359999999999998</v>
      </c>
      <c r="BV90" s="40">
        <f t="shared" si="56"/>
        <v>1.9120000000000001</v>
      </c>
      <c r="BW90" s="40">
        <f t="shared" si="56"/>
        <v>4.5119999999999996</v>
      </c>
      <c r="BX90" s="40">
        <f t="shared" si="56"/>
        <v>3.008</v>
      </c>
      <c r="BY90" s="40">
        <f t="shared" si="56"/>
        <v>4</v>
      </c>
      <c r="BZ90" s="40">
        <f t="shared" si="56"/>
        <v>3.94</v>
      </c>
      <c r="CA90" s="40">
        <f t="shared" si="56"/>
        <v>3.032</v>
      </c>
      <c r="CB90" s="40">
        <f t="shared" si="56"/>
        <v>4.8879999999999999</v>
      </c>
      <c r="CC90" s="40">
        <f t="shared" si="56"/>
        <v>3.3200000000000003</v>
      </c>
      <c r="CD90" s="40">
        <f t="shared" si="56"/>
        <v>5.8239999999999998</v>
      </c>
      <c r="CE90" s="40">
        <f t="shared" si="56"/>
        <v>1.296</v>
      </c>
      <c r="CF90" s="40">
        <f t="shared" si="56"/>
        <v>1.9319999999999999</v>
      </c>
      <c r="CG90" s="40">
        <f t="shared" si="56"/>
        <v>4.476</v>
      </c>
      <c r="CH90" s="40">
        <f t="shared" si="56"/>
        <v>1.544</v>
      </c>
      <c r="CI90" s="40">
        <f t="shared" si="56"/>
        <v>3.1</v>
      </c>
      <c r="CJ90" s="40">
        <f t="shared" si="56"/>
        <v>1.6120000000000001</v>
      </c>
      <c r="CK90" s="40">
        <f t="shared" si="56"/>
        <v>1.8320000000000001</v>
      </c>
      <c r="CL90" s="40">
        <f t="shared" si="56"/>
        <v>3.7240000000000002</v>
      </c>
      <c r="CM90" s="40">
        <f t="shared" si="56"/>
        <v>1.8199999999999998</v>
      </c>
      <c r="CN90" s="40">
        <f t="shared" si="56"/>
        <v>2.5880000000000001</v>
      </c>
      <c r="CO90" s="40">
        <f t="shared" si="56"/>
        <v>2.5760000000000001</v>
      </c>
      <c r="CP90" s="40">
        <f t="shared" si="56"/>
        <v>1.3720000000000001</v>
      </c>
      <c r="CQ90" s="40">
        <f t="shared" si="56"/>
        <v>3.8759999999999999</v>
      </c>
      <c r="CR90" s="40">
        <f t="shared" si="56"/>
        <v>1.3519999999999999</v>
      </c>
      <c r="CS90" s="40">
        <f t="shared" si="56"/>
        <v>4.88</v>
      </c>
      <c r="CT90" s="40">
        <f t="shared" si="56"/>
        <v>2.972</v>
      </c>
      <c r="CU90" s="40">
        <f t="shared" si="56"/>
        <v>2.4159999999999999</v>
      </c>
      <c r="CV90" s="40">
        <f t="shared" si="56"/>
        <v>2.2679999999999998</v>
      </c>
      <c r="CW90" s="40">
        <f t="shared" si="56"/>
        <v>7.6879999999999997</v>
      </c>
      <c r="CX90" s="40">
        <f t="shared" si="56"/>
        <v>4.952</v>
      </c>
      <c r="CY90" s="40">
        <f t="shared" si="56"/>
        <v>5.0439999999999996</v>
      </c>
      <c r="CZ90" s="40">
        <f t="shared" si="56"/>
        <v>4.6880000000000006</v>
      </c>
      <c r="DA90" s="40">
        <f t="shared" si="56"/>
        <v>7.952</v>
      </c>
      <c r="DB90" s="40">
        <f t="shared" si="56"/>
        <v>8.9400000000000013</v>
      </c>
      <c r="DC90" s="40">
        <f t="shared" si="56"/>
        <v>10.292</v>
      </c>
      <c r="DD90" s="40">
        <f t="shared" si="56"/>
        <v>11.904</v>
      </c>
      <c r="DE90" s="40">
        <f t="shared" si="56"/>
        <v>9.8559999999999999</v>
      </c>
      <c r="DF90" s="40">
        <f t="shared" si="56"/>
        <v>12.376000000000001</v>
      </c>
      <c r="DG90" s="40">
        <f t="shared" si="56"/>
        <v>9.9039999999999999</v>
      </c>
      <c r="DH90" s="41"/>
    </row>
    <row r="91" spans="1:242" s="42" customFormat="1" ht="16" x14ac:dyDescent="0.2">
      <c r="A91" s="37" t="s">
        <v>184</v>
      </c>
      <c r="B91" s="43">
        <v>7.5</v>
      </c>
      <c r="C91" s="39"/>
      <c r="D91" s="40">
        <f t="shared" ref="D91:BO91" si="57">D48/$B$91</f>
        <v>1.4133333333333333</v>
      </c>
      <c r="E91" s="40">
        <f t="shared" si="57"/>
        <v>2.5773333333333333</v>
      </c>
      <c r="F91" s="40">
        <f t="shared" si="57"/>
        <v>3.0933333333333333</v>
      </c>
      <c r="G91" s="40">
        <f t="shared" si="57"/>
        <v>2.3386666666666667</v>
      </c>
      <c r="H91" s="40">
        <f t="shared" si="57"/>
        <v>2.9573333333333331</v>
      </c>
      <c r="I91" s="40">
        <f t="shared" si="57"/>
        <v>2.4773333333333332</v>
      </c>
      <c r="J91" s="40">
        <f t="shared" si="57"/>
        <v>1.2666666666666666</v>
      </c>
      <c r="K91" s="40">
        <f t="shared" si="57"/>
        <v>5.7133333333333338</v>
      </c>
      <c r="L91" s="40">
        <f t="shared" si="57"/>
        <v>3.0840000000000001</v>
      </c>
      <c r="M91" s="40">
        <f t="shared" si="57"/>
        <v>1.8</v>
      </c>
      <c r="N91" s="40">
        <f t="shared" si="57"/>
        <v>4.0960000000000001</v>
      </c>
      <c r="O91" s="40">
        <f t="shared" si="57"/>
        <v>3.9013333333333335</v>
      </c>
      <c r="P91" s="40">
        <f t="shared" si="57"/>
        <v>4.3</v>
      </c>
      <c r="Q91" s="40">
        <f t="shared" si="57"/>
        <v>3.8666666666666667</v>
      </c>
      <c r="R91" s="40">
        <f t="shared" si="57"/>
        <v>3.9986666666666664</v>
      </c>
      <c r="S91" s="40">
        <f t="shared" si="57"/>
        <v>2.9733333333333336</v>
      </c>
      <c r="T91" s="40">
        <f t="shared" si="57"/>
        <v>3.1066666666666669</v>
      </c>
      <c r="U91" s="40">
        <f t="shared" si="57"/>
        <v>4.634666666666666</v>
      </c>
      <c r="V91" s="40">
        <f t="shared" si="57"/>
        <v>5.9266666666666667</v>
      </c>
      <c r="W91" s="40">
        <f t="shared" si="57"/>
        <v>4.2613333333333339</v>
      </c>
      <c r="X91" s="40">
        <f t="shared" si="57"/>
        <v>4.1053333333333333</v>
      </c>
      <c r="Y91" s="40">
        <f t="shared" si="57"/>
        <v>5.309333333333333</v>
      </c>
      <c r="Z91" s="40">
        <f t="shared" si="57"/>
        <v>3.492</v>
      </c>
      <c r="AA91" s="40">
        <f t="shared" si="57"/>
        <v>2.8133333333333335</v>
      </c>
      <c r="AB91" s="40">
        <f t="shared" si="57"/>
        <v>4.4506666666666668</v>
      </c>
      <c r="AC91" s="40">
        <f t="shared" si="57"/>
        <v>2.052</v>
      </c>
      <c r="AD91" s="40">
        <f t="shared" si="57"/>
        <v>4.3786666666666667</v>
      </c>
      <c r="AE91" s="40">
        <f t="shared" si="57"/>
        <v>3.9266666666666667</v>
      </c>
      <c r="AF91" s="40">
        <f t="shared" si="57"/>
        <v>2.3759999999999999</v>
      </c>
      <c r="AG91" s="40">
        <f t="shared" si="57"/>
        <v>4.9786666666666672</v>
      </c>
      <c r="AH91" s="40">
        <f t="shared" si="57"/>
        <v>6.1159999999999997</v>
      </c>
      <c r="AI91" s="40">
        <f t="shared" si="57"/>
        <v>4.9360000000000008</v>
      </c>
      <c r="AJ91" s="40">
        <f t="shared" si="57"/>
        <v>3.3226666666666671</v>
      </c>
      <c r="AK91" s="40">
        <f t="shared" si="57"/>
        <v>4.5933333333333337</v>
      </c>
      <c r="AL91" s="40">
        <f t="shared" si="57"/>
        <v>5.1520000000000001</v>
      </c>
      <c r="AM91" s="40">
        <f t="shared" si="57"/>
        <v>4.6639999999999997</v>
      </c>
      <c r="AN91" s="40">
        <f t="shared" si="57"/>
        <v>4.6973333333333329</v>
      </c>
      <c r="AO91" s="40">
        <f t="shared" si="57"/>
        <v>5.277333333333333</v>
      </c>
      <c r="AP91" s="40">
        <f t="shared" si="57"/>
        <v>4.984</v>
      </c>
      <c r="AQ91" s="40">
        <f t="shared" si="57"/>
        <v>5.6693333333333333</v>
      </c>
      <c r="AR91" s="40">
        <f t="shared" si="57"/>
        <v>3.741333333333333</v>
      </c>
      <c r="AS91" s="40">
        <f t="shared" si="57"/>
        <v>4.8293333333333335</v>
      </c>
      <c r="AT91" s="40">
        <f t="shared" si="57"/>
        <v>5.484</v>
      </c>
      <c r="AU91" s="40">
        <f t="shared" si="57"/>
        <v>3.1866666666666665</v>
      </c>
      <c r="AV91" s="40">
        <f t="shared" si="57"/>
        <v>2.6719999999999997</v>
      </c>
      <c r="AW91" s="40">
        <f t="shared" si="57"/>
        <v>3.7746666666666666</v>
      </c>
      <c r="AX91" s="40">
        <f t="shared" si="57"/>
        <v>2.7906666666666666</v>
      </c>
      <c r="AY91" s="40">
        <f t="shared" si="57"/>
        <v>2.0373333333333332</v>
      </c>
      <c r="AZ91" s="40">
        <f t="shared" si="57"/>
        <v>3.2959999999999998</v>
      </c>
      <c r="BA91" s="40">
        <f t="shared" si="57"/>
        <v>2.6040000000000001</v>
      </c>
      <c r="BB91" s="40">
        <f t="shared" si="57"/>
        <v>3.6079999999999997</v>
      </c>
      <c r="BC91" s="40">
        <f t="shared" si="57"/>
        <v>3.4253333333333336</v>
      </c>
      <c r="BD91" s="40">
        <f t="shared" si="57"/>
        <v>2.6839999999999997</v>
      </c>
      <c r="BE91" s="40">
        <f t="shared" si="57"/>
        <v>3.3119999999999998</v>
      </c>
      <c r="BF91" s="40">
        <f t="shared" si="57"/>
        <v>2.6373333333333333</v>
      </c>
      <c r="BG91" s="40">
        <f t="shared" si="57"/>
        <v>3.7959999999999998</v>
      </c>
      <c r="BH91" s="40">
        <f t="shared" si="57"/>
        <v>3.8986666666666663</v>
      </c>
      <c r="BI91" s="40">
        <f t="shared" si="57"/>
        <v>2.6520000000000001</v>
      </c>
      <c r="BJ91" s="40">
        <f t="shared" si="57"/>
        <v>3.5840000000000001</v>
      </c>
      <c r="BK91" s="40">
        <f t="shared" si="57"/>
        <v>2.6520000000000001</v>
      </c>
      <c r="BL91" s="40">
        <f t="shared" si="57"/>
        <v>3.1773333333333329</v>
      </c>
      <c r="BM91" s="40">
        <f t="shared" si="57"/>
        <v>3.3093333333333335</v>
      </c>
      <c r="BN91" s="40">
        <f t="shared" si="57"/>
        <v>1.4866666666666668</v>
      </c>
      <c r="BO91" s="40">
        <f t="shared" si="57"/>
        <v>2.1906666666666665</v>
      </c>
      <c r="BP91" s="40">
        <f t="shared" ref="BP91:DG91" si="58">BP48/$B$91</f>
        <v>2.758666666666667</v>
      </c>
      <c r="BQ91" s="40">
        <f t="shared" si="58"/>
        <v>2.8506666666666667</v>
      </c>
      <c r="BR91" s="40">
        <f t="shared" si="58"/>
        <v>3.6373333333333333</v>
      </c>
      <c r="BS91" s="40">
        <f t="shared" si="58"/>
        <v>2.6173333333333333</v>
      </c>
      <c r="BT91" s="40">
        <f t="shared" si="58"/>
        <v>3.7546666666666666</v>
      </c>
      <c r="BU91" s="40">
        <f t="shared" si="58"/>
        <v>3.08</v>
      </c>
      <c r="BV91" s="40">
        <f t="shared" si="58"/>
        <v>1.2573333333333332</v>
      </c>
      <c r="BW91" s="40">
        <f t="shared" si="58"/>
        <v>3.0013333333333336</v>
      </c>
      <c r="BX91" s="40">
        <f t="shared" si="58"/>
        <v>1.9346666666666665</v>
      </c>
      <c r="BY91" s="40">
        <f t="shared" si="58"/>
        <v>2.7493333333333334</v>
      </c>
      <c r="BZ91" s="40">
        <f t="shared" si="58"/>
        <v>2.7520000000000002</v>
      </c>
      <c r="CA91" s="40">
        <f t="shared" si="58"/>
        <v>2.0346666666666668</v>
      </c>
      <c r="CB91" s="40">
        <f t="shared" si="58"/>
        <v>2.7959999999999998</v>
      </c>
      <c r="CC91" s="40">
        <f t="shared" si="58"/>
        <v>2.1546666666666665</v>
      </c>
      <c r="CD91" s="40">
        <f t="shared" si="58"/>
        <v>3.7386666666666666</v>
      </c>
      <c r="CE91" s="40">
        <f t="shared" si="58"/>
        <v>0.75600000000000001</v>
      </c>
      <c r="CF91" s="40">
        <f t="shared" si="58"/>
        <v>1.1520000000000001</v>
      </c>
      <c r="CG91" s="40">
        <f t="shared" si="58"/>
        <v>2.7786666666666666</v>
      </c>
      <c r="CH91" s="40">
        <f t="shared" si="58"/>
        <v>0.95199999999999996</v>
      </c>
      <c r="CI91" s="40">
        <f t="shared" si="58"/>
        <v>1.9013333333333333</v>
      </c>
      <c r="CJ91" s="40">
        <f t="shared" si="58"/>
        <v>1.0960000000000001</v>
      </c>
      <c r="CK91" s="40">
        <f t="shared" si="58"/>
        <v>1.1266666666666665</v>
      </c>
      <c r="CL91" s="40">
        <f t="shared" si="58"/>
        <v>2.3333333333333335</v>
      </c>
      <c r="CM91" s="40">
        <f t="shared" si="58"/>
        <v>1.276</v>
      </c>
      <c r="CN91" s="40">
        <f t="shared" si="58"/>
        <v>1.6853333333333333</v>
      </c>
      <c r="CO91" s="40">
        <f t="shared" si="58"/>
        <v>1.6693333333333333</v>
      </c>
      <c r="CP91" s="40">
        <f t="shared" si="58"/>
        <v>0.91333333333333333</v>
      </c>
      <c r="CQ91" s="40">
        <f t="shared" si="58"/>
        <v>2.552</v>
      </c>
      <c r="CR91" s="40">
        <f t="shared" si="58"/>
        <v>0.87466666666666659</v>
      </c>
      <c r="CS91" s="40">
        <f t="shared" si="58"/>
        <v>3.1520000000000001</v>
      </c>
      <c r="CT91" s="40">
        <f t="shared" si="58"/>
        <v>1.1346666666666667</v>
      </c>
      <c r="CU91" s="40">
        <f t="shared" si="58"/>
        <v>1</v>
      </c>
      <c r="CV91" s="40">
        <f t="shared" si="58"/>
        <v>1.0719999999999998</v>
      </c>
      <c r="CW91" s="40">
        <f t="shared" si="58"/>
        <v>5.7053333333333329</v>
      </c>
      <c r="CX91" s="40">
        <f t="shared" si="58"/>
        <v>3.6480000000000001</v>
      </c>
      <c r="CY91" s="40">
        <f t="shared" si="58"/>
        <v>3.5653333333333332</v>
      </c>
      <c r="CZ91" s="40">
        <f t="shared" si="58"/>
        <v>3.3866666666666663</v>
      </c>
      <c r="DA91" s="40">
        <f t="shared" si="58"/>
        <v>4.8106666666666662</v>
      </c>
      <c r="DB91" s="40">
        <f t="shared" si="58"/>
        <v>5.2586666666666666</v>
      </c>
      <c r="DC91" s="40">
        <f t="shared" si="58"/>
        <v>7.030666666666666</v>
      </c>
      <c r="DD91" s="40">
        <f t="shared" si="58"/>
        <v>8.4346666666666668</v>
      </c>
      <c r="DE91" s="40">
        <f t="shared" si="58"/>
        <v>6.9706666666666672</v>
      </c>
      <c r="DF91" s="40">
        <f t="shared" si="58"/>
        <v>8.84</v>
      </c>
      <c r="DG91" s="40">
        <f t="shared" si="58"/>
        <v>6.9933333333333341</v>
      </c>
      <c r="DH91" s="41"/>
    </row>
    <row r="92" spans="1:242" s="42" customFormat="1" ht="32" x14ac:dyDescent="0.2">
      <c r="A92" s="37" t="s">
        <v>185</v>
      </c>
      <c r="B92" s="43">
        <v>0.3</v>
      </c>
      <c r="C92" s="39"/>
      <c r="D92" s="40">
        <f t="shared" ref="D92:BO92" si="59">D43/$B$92</f>
        <v>12.433333333333334</v>
      </c>
      <c r="E92" s="40">
        <f t="shared" si="59"/>
        <v>9.1666666666666679</v>
      </c>
      <c r="F92" s="40">
        <f t="shared" si="59"/>
        <v>10.3</v>
      </c>
      <c r="G92" s="40">
        <f t="shared" si="59"/>
        <v>11.266666666666667</v>
      </c>
      <c r="H92" s="40">
        <f t="shared" si="59"/>
        <v>4.833333333333333</v>
      </c>
      <c r="I92" s="40">
        <f t="shared" si="59"/>
        <v>3.9333333333333331</v>
      </c>
      <c r="J92" s="40">
        <f t="shared" si="59"/>
        <v>25.8</v>
      </c>
      <c r="K92" s="40">
        <f t="shared" si="59"/>
        <v>31.56666666666667</v>
      </c>
      <c r="L92" s="40">
        <f t="shared" si="59"/>
        <v>7.5</v>
      </c>
      <c r="M92" s="40">
        <f t="shared" si="59"/>
        <v>10.4</v>
      </c>
      <c r="N92" s="40">
        <f t="shared" si="59"/>
        <v>12.766666666666667</v>
      </c>
      <c r="O92" s="40">
        <f t="shared" si="59"/>
        <v>30.4</v>
      </c>
      <c r="P92" s="40">
        <f t="shared" si="59"/>
        <v>7.3</v>
      </c>
      <c r="Q92" s="40">
        <f t="shared" si="59"/>
        <v>20.500000000000004</v>
      </c>
      <c r="R92" s="40">
        <f t="shared" si="59"/>
        <v>102.9</v>
      </c>
      <c r="S92" s="40">
        <f t="shared" si="59"/>
        <v>26.933333333333334</v>
      </c>
      <c r="T92" s="40">
        <f t="shared" si="59"/>
        <v>19.600000000000001</v>
      </c>
      <c r="U92" s="40">
        <f t="shared" si="59"/>
        <v>6.666666666666667</v>
      </c>
      <c r="V92" s="40">
        <f t="shared" si="59"/>
        <v>12.466666666666669</v>
      </c>
      <c r="W92" s="40">
        <f t="shared" si="59"/>
        <v>19</v>
      </c>
      <c r="X92" s="40">
        <f t="shared" si="59"/>
        <v>12.866666666666667</v>
      </c>
      <c r="Y92" s="40">
        <f t="shared" si="59"/>
        <v>12.5</v>
      </c>
      <c r="Z92" s="40">
        <f t="shared" si="59"/>
        <v>8.5</v>
      </c>
      <c r="AA92" s="40">
        <f t="shared" si="59"/>
        <v>25.333333333333332</v>
      </c>
      <c r="AB92" s="40">
        <f t="shared" si="59"/>
        <v>39.733333333333334</v>
      </c>
      <c r="AC92" s="40">
        <f t="shared" si="59"/>
        <v>20.7</v>
      </c>
      <c r="AD92" s="40">
        <f t="shared" si="59"/>
        <v>44.366666666666667</v>
      </c>
      <c r="AE92" s="40">
        <f t="shared" si="59"/>
        <v>17.633333333333333</v>
      </c>
      <c r="AF92" s="40">
        <f t="shared" si="59"/>
        <v>102.16666666666667</v>
      </c>
      <c r="AG92" s="40">
        <f t="shared" si="59"/>
        <v>10</v>
      </c>
      <c r="AH92" s="40">
        <f t="shared" si="59"/>
        <v>11.533333333333333</v>
      </c>
      <c r="AI92" s="40">
        <f t="shared" si="59"/>
        <v>14.033333333333333</v>
      </c>
      <c r="AJ92" s="40">
        <f t="shared" si="59"/>
        <v>17.166666666666668</v>
      </c>
      <c r="AK92" s="40">
        <f t="shared" si="59"/>
        <v>6.833333333333333</v>
      </c>
      <c r="AL92" s="40">
        <f t="shared" si="59"/>
        <v>146.1</v>
      </c>
      <c r="AM92" s="40">
        <f t="shared" si="59"/>
        <v>19.400000000000002</v>
      </c>
      <c r="AN92" s="40">
        <f t="shared" si="59"/>
        <v>17.5</v>
      </c>
      <c r="AO92" s="40">
        <f t="shared" si="59"/>
        <v>16.7</v>
      </c>
      <c r="AP92" s="40">
        <f t="shared" si="59"/>
        <v>55.43333333333333</v>
      </c>
      <c r="AQ92" s="40">
        <f t="shared" si="59"/>
        <v>45.6</v>
      </c>
      <c r="AR92" s="40">
        <f t="shared" si="59"/>
        <v>14.000000000000002</v>
      </c>
      <c r="AS92" s="40">
        <f t="shared" si="59"/>
        <v>10</v>
      </c>
      <c r="AT92" s="40">
        <f t="shared" si="59"/>
        <v>14.866666666666667</v>
      </c>
      <c r="AU92" s="40">
        <f t="shared" si="59"/>
        <v>17.133333333333333</v>
      </c>
      <c r="AV92" s="40">
        <f t="shared" si="59"/>
        <v>18.666666666666668</v>
      </c>
      <c r="AW92" s="40">
        <f t="shared" si="59"/>
        <v>19.100000000000001</v>
      </c>
      <c r="AX92" s="40">
        <f t="shared" si="59"/>
        <v>35.966666666666669</v>
      </c>
      <c r="AY92" s="40">
        <f t="shared" si="59"/>
        <v>12.233333333333334</v>
      </c>
      <c r="AZ92" s="40">
        <f t="shared" si="59"/>
        <v>28.433333333333334</v>
      </c>
      <c r="BA92" s="40">
        <f t="shared" si="59"/>
        <v>30.500000000000004</v>
      </c>
      <c r="BB92" s="40">
        <f t="shared" si="59"/>
        <v>29.266666666666666</v>
      </c>
      <c r="BC92" s="40">
        <f t="shared" si="59"/>
        <v>23.6</v>
      </c>
      <c r="BD92" s="40">
        <f t="shared" si="59"/>
        <v>17.733333333333334</v>
      </c>
      <c r="BE92" s="40">
        <f t="shared" si="59"/>
        <v>19.400000000000002</v>
      </c>
      <c r="BF92" s="40">
        <f t="shared" si="59"/>
        <v>11.3</v>
      </c>
      <c r="BG92" s="40">
        <f t="shared" si="59"/>
        <v>30.966666666666665</v>
      </c>
      <c r="BH92" s="40">
        <f t="shared" si="59"/>
        <v>18.333333333333336</v>
      </c>
      <c r="BI92" s="40">
        <f t="shared" si="59"/>
        <v>13.799999999999999</v>
      </c>
      <c r="BJ92" s="40">
        <f t="shared" si="59"/>
        <v>13.766666666666667</v>
      </c>
      <c r="BK92" s="40">
        <f t="shared" si="59"/>
        <v>12.533333333333333</v>
      </c>
      <c r="BL92" s="40">
        <f t="shared" si="59"/>
        <v>11.933333333333334</v>
      </c>
      <c r="BM92" s="40">
        <f t="shared" si="59"/>
        <v>10.9</v>
      </c>
      <c r="BN92" s="40">
        <f t="shared" si="59"/>
        <v>133.33333333333334</v>
      </c>
      <c r="BO92" s="40">
        <f t="shared" si="59"/>
        <v>12.966666666666667</v>
      </c>
      <c r="BP92" s="40">
        <f t="shared" ref="BP92:DG92" si="60">BP43/$B$92</f>
        <v>106.56666666666666</v>
      </c>
      <c r="BQ92" s="40">
        <f t="shared" si="60"/>
        <v>15.733333333333333</v>
      </c>
      <c r="BR92" s="40">
        <f t="shared" si="60"/>
        <v>26.733333333333334</v>
      </c>
      <c r="BS92" s="40">
        <f t="shared" si="60"/>
        <v>18.033333333333335</v>
      </c>
      <c r="BT92" s="40">
        <f t="shared" si="60"/>
        <v>20.6</v>
      </c>
      <c r="BU92" s="40">
        <f t="shared" si="60"/>
        <v>11.866666666666667</v>
      </c>
      <c r="BV92" s="40">
        <f t="shared" si="60"/>
        <v>20.333333333333332</v>
      </c>
      <c r="BW92" s="40">
        <f t="shared" si="60"/>
        <v>31.833333333333336</v>
      </c>
      <c r="BX92" s="40">
        <f t="shared" si="60"/>
        <v>38.533333333333339</v>
      </c>
      <c r="BY92" s="40">
        <f t="shared" si="60"/>
        <v>23.366666666666667</v>
      </c>
      <c r="BZ92" s="40">
        <f t="shared" si="60"/>
        <v>19</v>
      </c>
      <c r="CA92" s="40">
        <f t="shared" si="60"/>
        <v>8.6666666666666679</v>
      </c>
      <c r="CB92" s="40">
        <f t="shared" si="60"/>
        <v>26.033333333333331</v>
      </c>
      <c r="CC92" s="40">
        <f t="shared" si="60"/>
        <v>11.733333333333334</v>
      </c>
      <c r="CD92" s="40">
        <f t="shared" si="60"/>
        <v>17.866666666666667</v>
      </c>
      <c r="CE92" s="40">
        <f t="shared" si="60"/>
        <v>13.766666666666667</v>
      </c>
      <c r="CF92" s="40">
        <f t="shared" si="60"/>
        <v>12.466666666666669</v>
      </c>
      <c r="CG92" s="40">
        <f t="shared" si="60"/>
        <v>15.333333333333332</v>
      </c>
      <c r="CH92" s="40">
        <f t="shared" si="60"/>
        <v>134.26666666666668</v>
      </c>
      <c r="CI92" s="40">
        <f t="shared" si="60"/>
        <v>15</v>
      </c>
      <c r="CJ92" s="40">
        <f t="shared" si="60"/>
        <v>24.1</v>
      </c>
      <c r="CK92" s="40">
        <f t="shared" si="60"/>
        <v>22.3</v>
      </c>
      <c r="CL92" s="40">
        <f t="shared" si="60"/>
        <v>25.766666666666669</v>
      </c>
      <c r="CM92" s="40">
        <f t="shared" si="60"/>
        <v>15.266666666666667</v>
      </c>
      <c r="CN92" s="40">
        <f t="shared" si="60"/>
        <v>32.1</v>
      </c>
      <c r="CO92" s="40">
        <f t="shared" si="60"/>
        <v>35.700000000000003</v>
      </c>
      <c r="CP92" s="40">
        <f t="shared" si="60"/>
        <v>36.799999999999997</v>
      </c>
      <c r="CQ92" s="40">
        <f t="shared" si="60"/>
        <v>19.466666666666669</v>
      </c>
      <c r="CR92" s="40">
        <f t="shared" si="60"/>
        <v>14.466666666666667</v>
      </c>
      <c r="CS92" s="40">
        <f t="shared" si="60"/>
        <v>92.2</v>
      </c>
      <c r="CT92" s="40">
        <f t="shared" si="60"/>
        <v>28.966666666666665</v>
      </c>
      <c r="CU92" s="40">
        <f t="shared" si="60"/>
        <v>29.433333333333334</v>
      </c>
      <c r="CV92" s="40">
        <f t="shared" si="60"/>
        <v>26.866666666666671</v>
      </c>
      <c r="CW92" s="40">
        <f t="shared" si="60"/>
        <v>39.900000000000006</v>
      </c>
      <c r="CX92" s="40">
        <f t="shared" si="60"/>
        <v>24.400000000000002</v>
      </c>
      <c r="CY92" s="40">
        <f t="shared" si="60"/>
        <v>22.566666666666666</v>
      </c>
      <c r="CZ92" s="40">
        <f t="shared" si="60"/>
        <v>21.966666666666669</v>
      </c>
      <c r="DA92" s="40">
        <f t="shared" si="60"/>
        <v>41.033333333333339</v>
      </c>
      <c r="DB92" s="40">
        <f t="shared" si="60"/>
        <v>73.566666666666677</v>
      </c>
      <c r="DC92" s="40">
        <f t="shared" si="60"/>
        <v>47.5</v>
      </c>
      <c r="DD92" s="40">
        <f t="shared" si="60"/>
        <v>41.833333333333336</v>
      </c>
      <c r="DE92" s="40">
        <f t="shared" si="60"/>
        <v>38.300000000000004</v>
      </c>
      <c r="DF92" s="40">
        <f t="shared" si="60"/>
        <v>33.333333333333336</v>
      </c>
      <c r="DG92" s="40">
        <f t="shared" si="60"/>
        <v>37.56666666666667</v>
      </c>
      <c r="DH92" s="41"/>
    </row>
    <row r="93" spans="1:242" s="42" customFormat="1" ht="16" x14ac:dyDescent="0.2">
      <c r="A93" s="37" t="s">
        <v>160</v>
      </c>
      <c r="B93" s="43">
        <v>1.32</v>
      </c>
      <c r="C93" s="39"/>
      <c r="D93" s="40">
        <f t="shared" ref="D93:BO93" si="61">D49/$B$93</f>
        <v>1.2499999999999998</v>
      </c>
      <c r="E93" s="40">
        <f t="shared" si="61"/>
        <v>2.1590909090909092</v>
      </c>
      <c r="F93" s="40">
        <f t="shared" si="61"/>
        <v>2.5606060606060606</v>
      </c>
      <c r="G93" s="40">
        <f t="shared" si="61"/>
        <v>1.9621212121212119</v>
      </c>
      <c r="H93" s="40">
        <f t="shared" si="61"/>
        <v>2.5454545454545454</v>
      </c>
      <c r="I93" s="40">
        <f t="shared" si="61"/>
        <v>2.143939393939394</v>
      </c>
      <c r="J93" s="40">
        <f t="shared" si="61"/>
        <v>0.98484848484848486</v>
      </c>
      <c r="K93" s="40">
        <f t="shared" si="61"/>
        <v>4.0909090909090908</v>
      </c>
      <c r="L93" s="40">
        <f t="shared" si="61"/>
        <v>2.3484848484848486</v>
      </c>
      <c r="M93" s="40">
        <f t="shared" si="61"/>
        <v>1.7651515151515151</v>
      </c>
      <c r="N93" s="40">
        <f t="shared" si="61"/>
        <v>3.7196969696969697</v>
      </c>
      <c r="O93" s="40">
        <f t="shared" si="61"/>
        <v>2.9696969696969697</v>
      </c>
      <c r="P93" s="40">
        <f t="shared" si="61"/>
        <v>3.3712121212121211</v>
      </c>
      <c r="Q93" s="40">
        <f t="shared" si="61"/>
        <v>3.0227272727272729</v>
      </c>
      <c r="R93" s="40">
        <f t="shared" si="61"/>
        <v>3.0833333333333335</v>
      </c>
      <c r="S93" s="40">
        <f t="shared" si="61"/>
        <v>2.3030303030303028</v>
      </c>
      <c r="T93" s="40">
        <f t="shared" si="61"/>
        <v>2.3863636363636362</v>
      </c>
      <c r="U93" s="40">
        <f t="shared" si="61"/>
        <v>3.5606060606060606</v>
      </c>
      <c r="V93" s="40">
        <f t="shared" si="61"/>
        <v>4.2727272727272725</v>
      </c>
      <c r="W93" s="40">
        <f t="shared" si="61"/>
        <v>3.1515151515151514</v>
      </c>
      <c r="X93" s="40">
        <f t="shared" si="61"/>
        <v>3.0151515151515151</v>
      </c>
      <c r="Y93" s="40">
        <f t="shared" si="61"/>
        <v>3.5909090909090908</v>
      </c>
      <c r="Z93" s="40">
        <f t="shared" si="61"/>
        <v>2.5151515151515147</v>
      </c>
      <c r="AA93" s="40">
        <f t="shared" si="61"/>
        <v>2.0303030303030303</v>
      </c>
      <c r="AB93" s="40">
        <f t="shared" si="61"/>
        <v>2.9696969696969697</v>
      </c>
      <c r="AC93" s="40">
        <f t="shared" si="61"/>
        <v>1.5606060606060606</v>
      </c>
      <c r="AD93" s="40">
        <f t="shared" si="61"/>
        <v>3.1060606060606055</v>
      </c>
      <c r="AE93" s="40">
        <f t="shared" si="61"/>
        <v>2.75</v>
      </c>
      <c r="AF93" s="40">
        <f t="shared" si="61"/>
        <v>1.6439393939393938</v>
      </c>
      <c r="AG93" s="40">
        <f t="shared" si="61"/>
        <v>3.5606060606060606</v>
      </c>
      <c r="AH93" s="40">
        <f t="shared" si="61"/>
        <v>4.4469696969696972</v>
      </c>
      <c r="AI93" s="40">
        <f t="shared" si="61"/>
        <v>3.4545454545454541</v>
      </c>
      <c r="AJ93" s="40">
        <f t="shared" si="61"/>
        <v>2.4999999999999996</v>
      </c>
      <c r="AK93" s="40">
        <f t="shared" si="61"/>
        <v>3.2575757575757573</v>
      </c>
      <c r="AL93" s="40">
        <f t="shared" si="61"/>
        <v>3.6287878787878785</v>
      </c>
      <c r="AM93" s="40">
        <f t="shared" si="61"/>
        <v>3.6287878787878785</v>
      </c>
      <c r="AN93" s="40">
        <f t="shared" si="61"/>
        <v>3.3257575757575752</v>
      </c>
      <c r="AO93" s="40">
        <f t="shared" si="61"/>
        <v>3.6136363636363633</v>
      </c>
      <c r="AP93" s="40">
        <f t="shared" si="61"/>
        <v>3.4696969696969697</v>
      </c>
      <c r="AQ93" s="40">
        <f t="shared" si="61"/>
        <v>4.1136363636363633</v>
      </c>
      <c r="AR93" s="40">
        <f t="shared" si="61"/>
        <v>2.6742424242424239</v>
      </c>
      <c r="AS93" s="40">
        <f t="shared" si="61"/>
        <v>3.5984848484848482</v>
      </c>
      <c r="AT93" s="40">
        <f t="shared" si="61"/>
        <v>3.9318181818181821</v>
      </c>
      <c r="AU93" s="40">
        <f t="shared" si="61"/>
        <v>2.3257575757575757</v>
      </c>
      <c r="AV93" s="40">
        <f t="shared" si="61"/>
        <v>2.0530303030303028</v>
      </c>
      <c r="AW93" s="40">
        <f t="shared" si="61"/>
        <v>2.6818181818181817</v>
      </c>
      <c r="AX93" s="40">
        <f t="shared" si="61"/>
        <v>1.9469696969696968</v>
      </c>
      <c r="AY93" s="40">
        <f t="shared" si="61"/>
        <v>1.4393939393939392</v>
      </c>
      <c r="AZ93" s="40">
        <f t="shared" si="61"/>
        <v>2.25</v>
      </c>
      <c r="BA93" s="40">
        <f t="shared" si="61"/>
        <v>1.8787878787878787</v>
      </c>
      <c r="BB93" s="40">
        <f t="shared" si="61"/>
        <v>2.4848484848484844</v>
      </c>
      <c r="BC93" s="40">
        <f t="shared" si="61"/>
        <v>2.3636363636363638</v>
      </c>
      <c r="BD93" s="40">
        <f t="shared" si="61"/>
        <v>1.8712121212121213</v>
      </c>
      <c r="BE93" s="40">
        <f t="shared" si="61"/>
        <v>2.2045454545454546</v>
      </c>
      <c r="BF93" s="40">
        <f t="shared" si="61"/>
        <v>1.8939393939393938</v>
      </c>
      <c r="BG93" s="40">
        <f t="shared" si="61"/>
        <v>2.5984848484848486</v>
      </c>
      <c r="BH93" s="40">
        <f t="shared" si="61"/>
        <v>2.7651515151515151</v>
      </c>
      <c r="BI93" s="40">
        <f t="shared" si="61"/>
        <v>1.8181818181818181</v>
      </c>
      <c r="BJ93" s="40">
        <f t="shared" si="61"/>
        <v>2.5227272727272725</v>
      </c>
      <c r="BK93" s="40">
        <f t="shared" si="61"/>
        <v>1.8636363636363635</v>
      </c>
      <c r="BL93" s="40">
        <f t="shared" si="61"/>
        <v>2.2045454545454546</v>
      </c>
      <c r="BM93" s="40">
        <f t="shared" si="61"/>
        <v>2.3333333333333335</v>
      </c>
      <c r="BN93" s="40">
        <f t="shared" si="61"/>
        <v>1.0833333333333333</v>
      </c>
      <c r="BO93" s="40">
        <f t="shared" si="61"/>
        <v>1.6439393939393938</v>
      </c>
      <c r="BP93" s="40">
        <f t="shared" ref="BP93:DG93" si="62">BP49/$B$93</f>
        <v>2.0075757575757573</v>
      </c>
      <c r="BQ93" s="40">
        <f t="shared" si="62"/>
        <v>2.0227272727272725</v>
      </c>
      <c r="BR93" s="40">
        <f t="shared" si="62"/>
        <v>2.5075757575757573</v>
      </c>
      <c r="BS93" s="40">
        <f t="shared" si="62"/>
        <v>1.9015151515151512</v>
      </c>
      <c r="BT93" s="40">
        <f t="shared" si="62"/>
        <v>2.6515151515151514</v>
      </c>
      <c r="BU93" s="40">
        <f t="shared" si="62"/>
        <v>2.1818181818181817</v>
      </c>
      <c r="BV93" s="40">
        <f t="shared" si="62"/>
        <v>0.93939393939393934</v>
      </c>
      <c r="BW93" s="40">
        <f t="shared" si="62"/>
        <v>2.1969696969696968</v>
      </c>
      <c r="BX93" s="40">
        <f t="shared" si="62"/>
        <v>1.393939393939394</v>
      </c>
      <c r="BY93" s="40">
        <f t="shared" si="62"/>
        <v>2.0227272727272725</v>
      </c>
      <c r="BZ93" s="40">
        <f t="shared" si="62"/>
        <v>2.0681818181818179</v>
      </c>
      <c r="CA93" s="40">
        <f t="shared" si="62"/>
        <v>1.4848484848484849</v>
      </c>
      <c r="CB93" s="40">
        <f t="shared" si="62"/>
        <v>1.7954545454545454</v>
      </c>
      <c r="CC93" s="40">
        <f t="shared" si="62"/>
        <v>1.5151515151515151</v>
      </c>
      <c r="CD93" s="40">
        <f t="shared" si="62"/>
        <v>2.5151515151515147</v>
      </c>
      <c r="CE93" s="40">
        <f t="shared" si="62"/>
        <v>0.51515151515151514</v>
      </c>
      <c r="CF93" s="40">
        <f t="shared" si="62"/>
        <v>0.78030303030303028</v>
      </c>
      <c r="CG93" s="40">
        <f t="shared" si="62"/>
        <v>1.9090909090909089</v>
      </c>
      <c r="CH93" s="40">
        <f t="shared" si="62"/>
        <v>0.64393939393939392</v>
      </c>
      <c r="CI93" s="40">
        <f t="shared" si="62"/>
        <v>1.3106060606060606</v>
      </c>
      <c r="CJ93" s="40">
        <f t="shared" si="62"/>
        <v>0.80303030303030298</v>
      </c>
      <c r="CK93" s="40">
        <f t="shared" si="62"/>
        <v>0.79545454545454541</v>
      </c>
      <c r="CL93" s="40">
        <f t="shared" si="62"/>
        <v>1.5757575757575757</v>
      </c>
      <c r="CM93" s="40">
        <f t="shared" si="62"/>
        <v>0.96212121212121204</v>
      </c>
      <c r="CN93" s="40">
        <f t="shared" si="62"/>
        <v>1.1742424242424243</v>
      </c>
      <c r="CO93" s="40">
        <f t="shared" si="62"/>
        <v>1.1893939393939394</v>
      </c>
      <c r="CP93" s="40">
        <f t="shared" si="62"/>
        <v>0.61363636363636365</v>
      </c>
      <c r="CQ93" s="40">
        <f t="shared" si="62"/>
        <v>1.8181818181818181</v>
      </c>
      <c r="CR93" s="40">
        <f t="shared" si="62"/>
        <v>0.59848484848484851</v>
      </c>
      <c r="CS93" s="40">
        <f t="shared" si="62"/>
        <v>2.1666666666666665</v>
      </c>
      <c r="CT93" s="40">
        <f t="shared" si="62"/>
        <v>0.53787878787878785</v>
      </c>
      <c r="CU93" s="40">
        <f t="shared" si="62"/>
        <v>0.54545454545454541</v>
      </c>
      <c r="CV93" s="40">
        <f t="shared" si="62"/>
        <v>0.6212121212121211</v>
      </c>
      <c r="CW93" s="40">
        <f t="shared" si="62"/>
        <v>4.545454545454545</v>
      </c>
      <c r="CX93" s="40">
        <f t="shared" si="62"/>
        <v>2.9015151515151514</v>
      </c>
      <c r="CY93" s="40">
        <f t="shared" si="62"/>
        <v>2.8106060606060606</v>
      </c>
      <c r="CZ93" s="40">
        <f t="shared" si="62"/>
        <v>2.6363636363636362</v>
      </c>
      <c r="DA93" s="40">
        <f t="shared" si="62"/>
        <v>2.9848484848484849</v>
      </c>
      <c r="DB93" s="40">
        <f t="shared" si="62"/>
        <v>3.2196969696969697</v>
      </c>
      <c r="DC93" s="40">
        <f t="shared" si="62"/>
        <v>5.1515151515151514</v>
      </c>
      <c r="DD93" s="40">
        <f t="shared" si="62"/>
        <v>6.3181818181818175</v>
      </c>
      <c r="DE93" s="40">
        <f t="shared" si="62"/>
        <v>5.2045454545454541</v>
      </c>
      <c r="DF93" s="40">
        <f t="shared" si="62"/>
        <v>6.6515151515151505</v>
      </c>
      <c r="DG93" s="40">
        <f t="shared" si="62"/>
        <v>5.2803030303030303</v>
      </c>
      <c r="DH93" s="41"/>
    </row>
    <row r="94" spans="1:242" s="42" customFormat="1" ht="32" x14ac:dyDescent="0.2">
      <c r="A94" s="37" t="s">
        <v>186</v>
      </c>
      <c r="B94" s="39">
        <v>90</v>
      </c>
      <c r="C94" s="39"/>
      <c r="D94" s="40">
        <f t="shared" ref="D94:BO94" si="63">D34/$B$94</f>
        <v>4.0999999999999996</v>
      </c>
      <c r="E94" s="40">
        <f t="shared" si="63"/>
        <v>3.1</v>
      </c>
      <c r="F94" s="40">
        <f t="shared" si="63"/>
        <v>2.5222222222222221</v>
      </c>
      <c r="G94" s="40">
        <f t="shared" si="63"/>
        <v>2.2333333333333334</v>
      </c>
      <c r="H94" s="40">
        <f t="shared" si="63"/>
        <v>3.8777777777777778</v>
      </c>
      <c r="I94" s="40">
        <f t="shared" si="63"/>
        <v>3.8111111111111109</v>
      </c>
      <c r="J94" s="40">
        <f t="shared" si="63"/>
        <v>2.5555555555555554</v>
      </c>
      <c r="K94" s="40">
        <f t="shared" si="63"/>
        <v>3.7555555555555555</v>
      </c>
      <c r="L94" s="40">
        <f t="shared" si="63"/>
        <v>2.6</v>
      </c>
      <c r="M94" s="40">
        <f t="shared" si="63"/>
        <v>3.8333333333333335</v>
      </c>
      <c r="N94" s="40">
        <f t="shared" si="63"/>
        <v>8.2555555555555564</v>
      </c>
      <c r="O94" s="40">
        <f t="shared" si="63"/>
        <v>2.6444444444444444</v>
      </c>
      <c r="P94" s="40">
        <f t="shared" si="63"/>
        <v>2.5555555555555554</v>
      </c>
      <c r="Q94" s="40">
        <f t="shared" si="63"/>
        <v>1.6222222222222222</v>
      </c>
      <c r="R94" s="40">
        <f t="shared" si="63"/>
        <v>12.844444444444445</v>
      </c>
      <c r="S94" s="40">
        <f t="shared" si="63"/>
        <v>6.666666666666667</v>
      </c>
      <c r="T94" s="40">
        <f t="shared" si="63"/>
        <v>7.7888888888888888</v>
      </c>
      <c r="U94" s="40">
        <f t="shared" si="63"/>
        <v>4.4222222222222225</v>
      </c>
      <c r="V94" s="40">
        <f t="shared" si="63"/>
        <v>7.2222222222222223</v>
      </c>
      <c r="W94" s="40">
        <f t="shared" si="63"/>
        <v>15.744444444444444</v>
      </c>
      <c r="X94" s="40">
        <f t="shared" si="63"/>
        <v>11.566666666666666</v>
      </c>
      <c r="Y94" s="40">
        <f t="shared" si="63"/>
        <v>5.3555555555555552</v>
      </c>
      <c r="Z94" s="40">
        <f t="shared" si="63"/>
        <v>57.755555555555553</v>
      </c>
      <c r="AA94" s="40">
        <f t="shared" si="63"/>
        <v>2.3555555555555556</v>
      </c>
      <c r="AB94" s="40">
        <f t="shared" si="63"/>
        <v>1.1444444444444444</v>
      </c>
      <c r="AC94" s="40">
        <f t="shared" si="63"/>
        <v>1.5111111111111111</v>
      </c>
      <c r="AD94" s="40">
        <f t="shared" si="63"/>
        <v>2.1</v>
      </c>
      <c r="AE94" s="40">
        <f t="shared" si="63"/>
        <v>5.666666666666667</v>
      </c>
      <c r="AF94" s="40">
        <f t="shared" si="63"/>
        <v>7.0888888888888886</v>
      </c>
      <c r="AG94" s="40">
        <f t="shared" si="63"/>
        <v>4.7333333333333334</v>
      </c>
      <c r="AH94" s="40">
        <f t="shared" si="63"/>
        <v>3.1666666666666665</v>
      </c>
      <c r="AI94" s="40">
        <f t="shared" si="63"/>
        <v>6.5777777777777775</v>
      </c>
      <c r="AJ94" s="40">
        <f t="shared" si="63"/>
        <v>2.8444444444444446</v>
      </c>
      <c r="AK94" s="40">
        <f t="shared" si="63"/>
        <v>3.3333333333333335</v>
      </c>
      <c r="AL94" s="40">
        <f t="shared" si="63"/>
        <v>2.4777777777777779</v>
      </c>
      <c r="AM94" s="40">
        <f t="shared" si="63"/>
        <v>3.1777777777777776</v>
      </c>
      <c r="AN94" s="40">
        <f t="shared" si="63"/>
        <v>3.5555555555555554</v>
      </c>
      <c r="AO94" s="40">
        <f t="shared" si="63"/>
        <v>2.6666666666666665</v>
      </c>
      <c r="AP94" s="40">
        <f t="shared" si="63"/>
        <v>1.4666666666666666</v>
      </c>
      <c r="AQ94" s="40">
        <f t="shared" si="63"/>
        <v>3.1555555555555554</v>
      </c>
      <c r="AR94" s="40">
        <f t="shared" si="63"/>
        <v>2.6</v>
      </c>
      <c r="AS94" s="40">
        <f t="shared" si="63"/>
        <v>8.0555555555555554</v>
      </c>
      <c r="AT94" s="40">
        <f t="shared" si="63"/>
        <v>6.8</v>
      </c>
      <c r="AU94" s="40">
        <f t="shared" si="63"/>
        <v>7.166666666666667</v>
      </c>
      <c r="AV94" s="40">
        <f t="shared" si="63"/>
        <v>5.6444444444444448</v>
      </c>
      <c r="AW94" s="40">
        <f t="shared" si="63"/>
        <v>6.4333333333333336</v>
      </c>
      <c r="AX94" s="40">
        <f t="shared" si="63"/>
        <v>5.4111111111111114</v>
      </c>
      <c r="AY94" s="40">
        <f t="shared" si="63"/>
        <v>8.0111111111111111</v>
      </c>
      <c r="AZ94" s="40">
        <f t="shared" si="63"/>
        <v>7.7222222222222223</v>
      </c>
      <c r="BA94" s="40">
        <f t="shared" si="63"/>
        <v>5.6444444444444448</v>
      </c>
      <c r="BB94" s="40">
        <f t="shared" si="63"/>
        <v>7.0888888888888886</v>
      </c>
      <c r="BC94" s="40">
        <f t="shared" si="63"/>
        <v>7.2222222222222223</v>
      </c>
      <c r="BD94" s="40">
        <f t="shared" si="63"/>
        <v>7.0888888888888886</v>
      </c>
      <c r="BE94" s="40">
        <f t="shared" si="63"/>
        <v>7.3666666666666663</v>
      </c>
      <c r="BF94" s="40">
        <f t="shared" si="63"/>
        <v>6.7777777777777777</v>
      </c>
      <c r="BG94" s="40">
        <f t="shared" si="63"/>
        <v>7.2444444444444445</v>
      </c>
      <c r="BH94" s="40">
        <f t="shared" si="63"/>
        <v>7.6222222222222218</v>
      </c>
      <c r="BI94" s="40">
        <f t="shared" si="63"/>
        <v>7.166666666666667</v>
      </c>
      <c r="BJ94" s="40">
        <f t="shared" si="63"/>
        <v>7.2666666666666666</v>
      </c>
      <c r="BK94" s="40">
        <f t="shared" si="63"/>
        <v>3.588888888888889</v>
      </c>
      <c r="BL94" s="40">
        <f t="shared" si="63"/>
        <v>6.2777777777777777</v>
      </c>
      <c r="BM94" s="40">
        <f t="shared" si="63"/>
        <v>6.5555555555555554</v>
      </c>
      <c r="BN94" s="40">
        <f t="shared" si="63"/>
        <v>5.6333333333333337</v>
      </c>
      <c r="BO94" s="40">
        <f t="shared" si="63"/>
        <v>7.9333333333333336</v>
      </c>
      <c r="BP94" s="40">
        <f t="shared" ref="BP94:DG94" si="64">BP34/$B$94</f>
        <v>3.9333333333333331</v>
      </c>
      <c r="BQ94" s="40">
        <f t="shared" si="64"/>
        <v>3.7777777777777777</v>
      </c>
      <c r="BR94" s="40">
        <f t="shared" si="64"/>
        <v>6</v>
      </c>
      <c r="BS94" s="40">
        <f t="shared" si="64"/>
        <v>5.2888888888888888</v>
      </c>
      <c r="BT94" s="40">
        <f t="shared" si="64"/>
        <v>7.9444444444444446</v>
      </c>
      <c r="BU94" s="40">
        <f t="shared" si="64"/>
        <v>4.5888888888888886</v>
      </c>
      <c r="BV94" s="40">
        <f t="shared" si="64"/>
        <v>1.5888888888888888</v>
      </c>
      <c r="BW94" s="40">
        <f t="shared" si="64"/>
        <v>2.3666666666666667</v>
      </c>
      <c r="BX94" s="40">
        <f t="shared" si="64"/>
        <v>1.6111111111111112</v>
      </c>
      <c r="BY94" s="40">
        <f t="shared" si="64"/>
        <v>2.3222222222222224</v>
      </c>
      <c r="BZ94" s="40">
        <f t="shared" si="64"/>
        <v>1.5666666666666667</v>
      </c>
      <c r="CA94" s="40">
        <f t="shared" si="64"/>
        <v>1.6333333333333333</v>
      </c>
      <c r="CB94" s="40">
        <f t="shared" si="64"/>
        <v>6.0333333333333332</v>
      </c>
      <c r="CC94" s="40">
        <f t="shared" si="64"/>
        <v>0.67777777777777781</v>
      </c>
      <c r="CD94" s="40">
        <f t="shared" si="64"/>
        <v>2.8555555555555556</v>
      </c>
      <c r="CE94" s="40">
        <f t="shared" si="64"/>
        <v>1.5666666666666667</v>
      </c>
      <c r="CF94" s="40">
        <f t="shared" si="64"/>
        <v>2.1777777777777776</v>
      </c>
      <c r="CG94" s="40">
        <f t="shared" si="64"/>
        <v>6.4444444444444446</v>
      </c>
      <c r="CH94" s="40">
        <f t="shared" si="64"/>
        <v>1.8666666666666667</v>
      </c>
      <c r="CI94" s="40">
        <f t="shared" si="64"/>
        <v>1.5777777777777777</v>
      </c>
      <c r="CJ94" s="40">
        <f t="shared" si="64"/>
        <v>1.3</v>
      </c>
      <c r="CK94" s="40">
        <f t="shared" si="64"/>
        <v>1.6555555555555554</v>
      </c>
      <c r="CL94" s="40">
        <f t="shared" si="64"/>
        <v>22.722222222222221</v>
      </c>
      <c r="CM94" s="40">
        <f t="shared" si="64"/>
        <v>1.0888888888888888</v>
      </c>
      <c r="CN94" s="40">
        <f t="shared" si="64"/>
        <v>2.8111111111111109</v>
      </c>
      <c r="CO94" s="40">
        <f t="shared" si="64"/>
        <v>2.2777777777777777</v>
      </c>
      <c r="CP94" s="40">
        <f t="shared" si="64"/>
        <v>0.56666666666666665</v>
      </c>
      <c r="CQ94" s="40">
        <f t="shared" si="64"/>
        <v>2.6</v>
      </c>
      <c r="CR94" s="40">
        <f t="shared" si="64"/>
        <v>1.1222222222222222</v>
      </c>
      <c r="CS94" s="40">
        <f t="shared" si="64"/>
        <v>2.5111111111111111</v>
      </c>
      <c r="CT94" s="40">
        <f t="shared" si="64"/>
        <v>1.711111111111111</v>
      </c>
      <c r="CU94" s="40">
        <f t="shared" si="64"/>
        <v>1.3444444444444446</v>
      </c>
      <c r="CV94" s="40">
        <f t="shared" si="64"/>
        <v>2.4555555555555557</v>
      </c>
      <c r="CW94" s="40">
        <f t="shared" si="64"/>
        <v>6.9111111111111114</v>
      </c>
      <c r="CX94" s="40">
        <f t="shared" si="64"/>
        <v>9.344444444444445</v>
      </c>
      <c r="CY94" s="40">
        <f t="shared" si="64"/>
        <v>10.533333333333333</v>
      </c>
      <c r="CZ94" s="40">
        <f t="shared" si="64"/>
        <v>10.722222222222221</v>
      </c>
      <c r="DA94" s="40">
        <f t="shared" si="64"/>
        <v>1.5111111111111111</v>
      </c>
      <c r="DB94" s="40">
        <f t="shared" si="64"/>
        <v>2.5333333333333332</v>
      </c>
      <c r="DC94" s="40">
        <f t="shared" si="64"/>
        <v>2.6111111111111112</v>
      </c>
      <c r="DD94" s="40">
        <f t="shared" si="64"/>
        <v>4.6444444444444448</v>
      </c>
      <c r="DE94" s="40">
        <f t="shared" si="64"/>
        <v>1.8</v>
      </c>
      <c r="DF94" s="40">
        <f t="shared" si="64"/>
        <v>4.5333333333333332</v>
      </c>
      <c r="DG94" s="40">
        <f t="shared" si="64"/>
        <v>3.588888888888889</v>
      </c>
      <c r="DH94" s="41"/>
    </row>
    <row r="95" spans="1:242" s="42" customFormat="1" ht="16" x14ac:dyDescent="0.2">
      <c r="A95" s="37" t="s">
        <v>187</v>
      </c>
      <c r="B95" s="39">
        <v>510</v>
      </c>
      <c r="C95" s="39"/>
      <c r="D95" s="40">
        <f t="shared" ref="D95:AI95" si="65">(D$21*0.43642*10000)/$B$95</f>
        <v>1.0439850980392156</v>
      </c>
      <c r="E95" s="40">
        <f t="shared" si="65"/>
        <v>1.4975196078431372</v>
      </c>
      <c r="F95" s="40">
        <f t="shared" si="65"/>
        <v>1.7200082352941175</v>
      </c>
      <c r="G95" s="40">
        <f t="shared" si="65"/>
        <v>1.1980156862745099</v>
      </c>
      <c r="H95" s="40">
        <f t="shared" si="65"/>
        <v>1.8141380392156861</v>
      </c>
      <c r="I95" s="40">
        <f t="shared" si="65"/>
        <v>1.6429929411764708</v>
      </c>
      <c r="J95" s="40">
        <f t="shared" si="65"/>
        <v>0.86428274509803926</v>
      </c>
      <c r="K95" s="40">
        <f t="shared" si="65"/>
        <v>1.9510541176470588</v>
      </c>
      <c r="L95" s="40">
        <f t="shared" si="65"/>
        <v>1.3007027450980391</v>
      </c>
      <c r="M95" s="40">
        <f t="shared" si="65"/>
        <v>1.891153333333333</v>
      </c>
      <c r="N95" s="40">
        <f t="shared" si="65"/>
        <v>9.4899956862745096</v>
      </c>
      <c r="O95" s="40">
        <f t="shared" si="65"/>
        <v>3.7224058823529407</v>
      </c>
      <c r="P95" s="40">
        <f t="shared" si="65"/>
        <v>3.9962380392156862</v>
      </c>
      <c r="Q95" s="40">
        <f t="shared" si="65"/>
        <v>4.8519635294117638</v>
      </c>
      <c r="R95" s="40">
        <f t="shared" si="65"/>
        <v>5.0402231372549027</v>
      </c>
      <c r="S95" s="40">
        <f t="shared" si="65"/>
        <v>3.8250929411764703</v>
      </c>
      <c r="T95" s="40">
        <f t="shared" si="65"/>
        <v>2.1136419607843133</v>
      </c>
      <c r="U95" s="40">
        <f t="shared" si="65"/>
        <v>4.3299709803921562</v>
      </c>
      <c r="V95" s="40">
        <f t="shared" si="65"/>
        <v>3.8422074509803918</v>
      </c>
      <c r="W95" s="40">
        <f t="shared" si="65"/>
        <v>2.5671764705882349</v>
      </c>
      <c r="X95" s="40">
        <f t="shared" si="65"/>
        <v>2.5072756862745096</v>
      </c>
      <c r="Y95" s="40">
        <f t="shared" si="65"/>
        <v>2.5243901960784312</v>
      </c>
      <c r="Z95" s="40">
        <f t="shared" si="65"/>
        <v>2.2334435294117645</v>
      </c>
      <c r="AA95" s="40">
        <f t="shared" si="65"/>
        <v>1.9852831372549018</v>
      </c>
      <c r="AB95" s="40">
        <f t="shared" si="65"/>
        <v>2.1906572549019603</v>
      </c>
      <c r="AC95" s="40">
        <f t="shared" si="65"/>
        <v>2.7126498039215687</v>
      </c>
      <c r="AD95" s="40">
        <f t="shared" si="65"/>
        <v>2.7383215686274509</v>
      </c>
      <c r="AE95" s="40">
        <f t="shared" si="65"/>
        <v>2.2163290196078433</v>
      </c>
      <c r="AF95" s="40">
        <f t="shared" si="65"/>
        <v>0.83861098039215687</v>
      </c>
      <c r="AG95" s="40">
        <f t="shared" si="65"/>
        <v>1.9168250980392156</v>
      </c>
      <c r="AH95" s="40">
        <f t="shared" si="65"/>
        <v>0.72736666666666672</v>
      </c>
      <c r="AI95" s="40">
        <f t="shared" si="65"/>
        <v>1.1210003921568628</v>
      </c>
      <c r="AJ95" s="40">
        <f t="shared" ref="AJ95:BO95" si="66">(AJ$21*0.43642*10000)/$B$95</f>
        <v>1.5231913725490194</v>
      </c>
      <c r="AK95" s="40">
        <f t="shared" si="66"/>
        <v>1.540305882352941</v>
      </c>
      <c r="AL95" s="40">
        <f t="shared" si="66"/>
        <v>0.23960313725490195</v>
      </c>
      <c r="AM95" s="40">
        <f t="shared" si="66"/>
        <v>2.2762298039215687</v>
      </c>
      <c r="AN95" s="40">
        <f t="shared" si="66"/>
        <v>1.942496862745098</v>
      </c>
      <c r="AO95" s="40">
        <f t="shared" si="66"/>
        <v>2.2334435294117645</v>
      </c>
      <c r="AP95" s="40">
        <f t="shared" si="66"/>
        <v>2.2847870588235293</v>
      </c>
      <c r="AQ95" s="40">
        <f t="shared" si="66"/>
        <v>2.1992145098039217</v>
      </c>
      <c r="AR95" s="40">
        <f t="shared" si="66"/>
        <v>2.147870980392157</v>
      </c>
      <c r="AS95" s="40">
        <f t="shared" si="66"/>
        <v>3.9021082352941177</v>
      </c>
      <c r="AT95" s="40">
        <f t="shared" si="66"/>
        <v>3.3031003921568622</v>
      </c>
      <c r="AU95" s="40">
        <f t="shared" si="66"/>
        <v>2.0366266666666664</v>
      </c>
      <c r="AV95" s="40">
        <f t="shared" si="66"/>
        <v>2.062298431372549</v>
      </c>
      <c r="AW95" s="40">
        <f t="shared" si="66"/>
        <v>2.1393137254901959</v>
      </c>
      <c r="AX95" s="40">
        <f t="shared" si="66"/>
        <v>1.6772219607843137</v>
      </c>
      <c r="AY95" s="40">
        <f t="shared" si="66"/>
        <v>1.2664737254901959</v>
      </c>
      <c r="AZ95" s="40">
        <f t="shared" si="66"/>
        <v>1.5574203921568626</v>
      </c>
      <c r="BA95" s="40">
        <f t="shared" si="66"/>
        <v>1.5146341176470588</v>
      </c>
      <c r="BB95" s="40">
        <f t="shared" si="66"/>
        <v>1.9596113725490196</v>
      </c>
      <c r="BC95" s="40">
        <f t="shared" si="66"/>
        <v>2.053741176470588</v>
      </c>
      <c r="BD95" s="40">
        <f t="shared" si="66"/>
        <v>1.4376188235294118</v>
      </c>
      <c r="BE95" s="40">
        <f t="shared" si="66"/>
        <v>1.7456799999999997</v>
      </c>
      <c r="BF95" s="40">
        <f t="shared" si="66"/>
        <v>1.4718478431372548</v>
      </c>
      <c r="BG95" s="40">
        <f t="shared" si="66"/>
        <v>1.9938403921568628</v>
      </c>
      <c r="BH95" s="40">
        <f t="shared" si="66"/>
        <v>1.942496862745098</v>
      </c>
      <c r="BI95" s="40">
        <f t="shared" si="66"/>
        <v>1.5317486274509802</v>
      </c>
      <c r="BJ95" s="40">
        <f t="shared" si="66"/>
        <v>1.7028937254901959</v>
      </c>
      <c r="BK95" s="40">
        <f t="shared" si="66"/>
        <v>1.4205043137254902</v>
      </c>
      <c r="BL95" s="40">
        <f t="shared" si="66"/>
        <v>1.5916494117647058</v>
      </c>
      <c r="BM95" s="40">
        <f t="shared" si="66"/>
        <v>1.6686647058823527</v>
      </c>
      <c r="BN95" s="40">
        <f t="shared" si="66"/>
        <v>1.3520462745098039</v>
      </c>
      <c r="BO95" s="40">
        <f t="shared" si="66"/>
        <v>1.6857792156862745</v>
      </c>
      <c r="BP95" s="40">
        <f t="shared" ref="BP95:CU95" si="67">(BP$21*0.43642*10000)/$B$95</f>
        <v>1.4205043137254902</v>
      </c>
      <c r="BQ95" s="40">
        <f t="shared" si="67"/>
        <v>2.1221992156862743</v>
      </c>
      <c r="BR95" s="40">
        <f t="shared" si="67"/>
        <v>1.7456799999999997</v>
      </c>
      <c r="BS95" s="40">
        <f t="shared" si="67"/>
        <v>1.3606035294117647</v>
      </c>
      <c r="BT95" s="40">
        <f t="shared" si="67"/>
        <v>2.1307564705882354</v>
      </c>
      <c r="BU95" s="40">
        <f t="shared" si="67"/>
        <v>1.7542372549019607</v>
      </c>
      <c r="BV95" s="40">
        <f t="shared" si="67"/>
        <v>0.83861098039215687</v>
      </c>
      <c r="BW95" s="40">
        <f t="shared" si="67"/>
        <v>0.61612235294117645</v>
      </c>
      <c r="BX95" s="40">
        <f t="shared" si="67"/>
        <v>0.97552705882352941</v>
      </c>
      <c r="BY95" s="40">
        <f t="shared" si="67"/>
        <v>1.3263745098039217</v>
      </c>
      <c r="BZ95" s="40">
        <f t="shared" si="67"/>
        <v>0.3679619607843137</v>
      </c>
      <c r="CA95" s="40">
        <f t="shared" si="67"/>
        <v>0.66746588235294102</v>
      </c>
      <c r="CB95" s="40">
        <f t="shared" si="67"/>
        <v>1.0867713725490196</v>
      </c>
      <c r="CC95" s="40">
        <f t="shared" si="67"/>
        <v>1.1637866666666667</v>
      </c>
      <c r="CD95" s="40">
        <f t="shared" si="67"/>
        <v>1.4290615686274508</v>
      </c>
      <c r="CE95" s="40">
        <f t="shared" si="67"/>
        <v>0.7444811764705882</v>
      </c>
      <c r="CF95" s="40">
        <f t="shared" si="67"/>
        <v>0.9926415686274509</v>
      </c>
      <c r="CG95" s="40">
        <f t="shared" si="67"/>
        <v>1.4119470588235294</v>
      </c>
      <c r="CH95" s="40">
        <f t="shared" si="67"/>
        <v>1.1038858823529409</v>
      </c>
      <c r="CI95" s="40">
        <f t="shared" si="67"/>
        <v>0.70169490196078443</v>
      </c>
      <c r="CJ95" s="40">
        <f t="shared" si="67"/>
        <v>1.4718478431372548</v>
      </c>
      <c r="CK95" s="40">
        <f t="shared" si="67"/>
        <v>1.3092599999999999</v>
      </c>
      <c r="CL95" s="40">
        <f t="shared" si="67"/>
        <v>1.4205043137254902</v>
      </c>
      <c r="CM95" s="40">
        <f t="shared" si="67"/>
        <v>0.21393137254901962</v>
      </c>
      <c r="CN95" s="40">
        <f t="shared" si="67"/>
        <v>1.1466721568627452</v>
      </c>
      <c r="CO95" s="40">
        <f t="shared" si="67"/>
        <v>1.2151301960784311</v>
      </c>
      <c r="CP95" s="40">
        <f t="shared" si="67"/>
        <v>0.26527490196078429</v>
      </c>
      <c r="CQ95" s="40">
        <f t="shared" si="67"/>
        <v>0.87283999999999984</v>
      </c>
      <c r="CR95" s="40">
        <f t="shared" si="67"/>
        <v>0.29950392156862748</v>
      </c>
      <c r="CS95" s="40">
        <f t="shared" si="67"/>
        <v>1.2579164705882349</v>
      </c>
      <c r="CT95" s="40">
        <f t="shared" si="67"/>
        <v>0.20537411764705885</v>
      </c>
      <c r="CU95" s="40">
        <f t="shared" si="67"/>
        <v>0.32517568627450977</v>
      </c>
      <c r="CV95" s="40">
        <f t="shared" ref="CV95:DG95" si="68">(CV$21*0.43642*10000)/$B$95</f>
        <v>0.32517568627450977</v>
      </c>
      <c r="CW95" s="40">
        <f t="shared" si="68"/>
        <v>3.7566349019607843</v>
      </c>
      <c r="CX95" s="40">
        <f t="shared" si="68"/>
        <v>2.5671764705882349</v>
      </c>
      <c r="CY95" s="40">
        <f t="shared" si="68"/>
        <v>2.2676725490196077</v>
      </c>
      <c r="CZ95" s="40">
        <f t="shared" si="68"/>
        <v>2.2847870588235293</v>
      </c>
      <c r="DA95" s="40">
        <f t="shared" si="68"/>
        <v>0.41930549019607843</v>
      </c>
      <c r="DB95" s="40">
        <f t="shared" si="68"/>
        <v>0.47920627450980391</v>
      </c>
      <c r="DC95" s="40">
        <f t="shared" si="68"/>
        <v>1.3691607843137255</v>
      </c>
      <c r="DD95" s="40">
        <f t="shared" si="68"/>
        <v>2.5757337254901955</v>
      </c>
      <c r="DE95" s="40">
        <f t="shared" si="68"/>
        <v>1.9082678431372546</v>
      </c>
      <c r="DF95" s="40">
        <f t="shared" si="68"/>
        <v>2.7982223529411763</v>
      </c>
      <c r="DG95" s="40">
        <f t="shared" si="68"/>
        <v>3.003596470588235</v>
      </c>
      <c r="DH95" s="41"/>
    </row>
    <row r="96" spans="1:242" s="42" customFormat="1" ht="32" x14ac:dyDescent="0.2">
      <c r="A96" s="37" t="s">
        <v>161</v>
      </c>
      <c r="B96" s="43">
        <v>7.3</v>
      </c>
      <c r="C96" s="39"/>
      <c r="D96" s="40">
        <f t="shared" ref="D96:BO96" si="69">D50/$B$96</f>
        <v>1.1219178082191781</v>
      </c>
      <c r="E96" s="40">
        <f t="shared" si="69"/>
        <v>1.9054794520547946</v>
      </c>
      <c r="F96" s="40">
        <f t="shared" si="69"/>
        <v>2.1767123287671235</v>
      </c>
      <c r="G96" s="40">
        <f t="shared" si="69"/>
        <v>1.6835616438356165</v>
      </c>
      <c r="H96" s="40">
        <f t="shared" si="69"/>
        <v>2.2260273972602742</v>
      </c>
      <c r="I96" s="40">
        <f t="shared" si="69"/>
        <v>1.8876712328767122</v>
      </c>
      <c r="J96" s="40">
        <f t="shared" si="69"/>
        <v>0.8191780821917809</v>
      </c>
      <c r="K96" s="40">
        <f t="shared" si="69"/>
        <v>3.006849315068493</v>
      </c>
      <c r="L96" s="40">
        <f t="shared" si="69"/>
        <v>1.7808219178082192</v>
      </c>
      <c r="M96" s="40">
        <f t="shared" si="69"/>
        <v>1.6602739726027396</v>
      </c>
      <c r="N96" s="40">
        <f t="shared" si="69"/>
        <v>3.36027397260274</v>
      </c>
      <c r="O96" s="40">
        <f t="shared" si="69"/>
        <v>2.386301369863014</v>
      </c>
      <c r="P96" s="40">
        <f t="shared" si="69"/>
        <v>2.7424657534246575</v>
      </c>
      <c r="Q96" s="40">
        <f t="shared" si="69"/>
        <v>2.473972602739726</v>
      </c>
      <c r="R96" s="40">
        <f t="shared" si="69"/>
        <v>2.4205479452054797</v>
      </c>
      <c r="S96" s="40">
        <f t="shared" si="69"/>
        <v>1.8712328767123287</v>
      </c>
      <c r="T96" s="40">
        <f t="shared" si="69"/>
        <v>1.93013698630137</v>
      </c>
      <c r="U96" s="40">
        <f t="shared" si="69"/>
        <v>2.8027397260273976</v>
      </c>
      <c r="V96" s="40">
        <f t="shared" si="69"/>
        <v>3.2465753424657535</v>
      </c>
      <c r="W96" s="40">
        <f t="shared" si="69"/>
        <v>2.4027397260273973</v>
      </c>
      <c r="X96" s="40">
        <f t="shared" si="69"/>
        <v>2.2739726027397262</v>
      </c>
      <c r="Y96" s="40">
        <f t="shared" si="69"/>
        <v>2.5534246575342467</v>
      </c>
      <c r="Z96" s="40">
        <f t="shared" si="69"/>
        <v>1.9191780821917808</v>
      </c>
      <c r="AA96" s="40">
        <f t="shared" si="69"/>
        <v>1.515068493150685</v>
      </c>
      <c r="AB96" s="40">
        <f t="shared" si="69"/>
        <v>2.1054794520547944</v>
      </c>
      <c r="AC96" s="40">
        <f t="shared" si="69"/>
        <v>1.1726027397260275</v>
      </c>
      <c r="AD96" s="40">
        <f t="shared" si="69"/>
        <v>2.2835616438356166</v>
      </c>
      <c r="AE96" s="40">
        <f t="shared" si="69"/>
        <v>2.0287671232876714</v>
      </c>
      <c r="AF96" s="40">
        <f t="shared" si="69"/>
        <v>1.2136986301369863</v>
      </c>
      <c r="AG96" s="40">
        <f t="shared" si="69"/>
        <v>2.6438356164383565</v>
      </c>
      <c r="AH96" s="40">
        <f t="shared" si="69"/>
        <v>3.2191780821917808</v>
      </c>
      <c r="AI96" s="40">
        <f t="shared" si="69"/>
        <v>2.5246575342465754</v>
      </c>
      <c r="AJ96" s="40">
        <f t="shared" si="69"/>
        <v>1.904109589041096</v>
      </c>
      <c r="AK96" s="40">
        <f t="shared" si="69"/>
        <v>2.4205479452054797</v>
      </c>
      <c r="AL96" s="40">
        <f t="shared" si="69"/>
        <v>2.6287671232876715</v>
      </c>
      <c r="AM96" s="40">
        <f t="shared" si="69"/>
        <v>2.8219178082191783</v>
      </c>
      <c r="AN96" s="40">
        <f t="shared" si="69"/>
        <v>2.3904109589041096</v>
      </c>
      <c r="AO96" s="40">
        <f t="shared" si="69"/>
        <v>2.5438356164383564</v>
      </c>
      <c r="AP96" s="40">
        <f t="shared" si="69"/>
        <v>2.5095890410958903</v>
      </c>
      <c r="AQ96" s="40">
        <f t="shared" si="69"/>
        <v>3.0917808219178085</v>
      </c>
      <c r="AR96" s="40">
        <f t="shared" si="69"/>
        <v>1.9383561643835618</v>
      </c>
      <c r="AS96" s="40">
        <f t="shared" si="69"/>
        <v>2.7835616438356166</v>
      </c>
      <c r="AT96" s="40">
        <f t="shared" si="69"/>
        <v>2.9191780821917805</v>
      </c>
      <c r="AU96" s="40">
        <f t="shared" si="69"/>
        <v>1.7328767123287672</v>
      </c>
      <c r="AV96" s="40">
        <f t="shared" si="69"/>
        <v>1.6164383561643838</v>
      </c>
      <c r="AW96" s="40">
        <f t="shared" si="69"/>
        <v>1.9904109589041095</v>
      </c>
      <c r="AX96" s="40">
        <f t="shared" si="69"/>
        <v>1.4150684931506849</v>
      </c>
      <c r="AY96" s="40">
        <f t="shared" si="69"/>
        <v>1.0630136986301371</v>
      </c>
      <c r="AZ96" s="40">
        <f t="shared" si="69"/>
        <v>1.6712328767123288</v>
      </c>
      <c r="BA96" s="40">
        <f t="shared" si="69"/>
        <v>1.4465753424657535</v>
      </c>
      <c r="BB96" s="40">
        <f t="shared" si="69"/>
        <v>1.8178082191780822</v>
      </c>
      <c r="BC96" s="40">
        <f t="shared" si="69"/>
        <v>1.7205479452054795</v>
      </c>
      <c r="BD96" s="40">
        <f t="shared" si="69"/>
        <v>1.3726027397260274</v>
      </c>
      <c r="BE96" s="40">
        <f t="shared" si="69"/>
        <v>1.5589041095890412</v>
      </c>
      <c r="BF96" s="40">
        <f t="shared" si="69"/>
        <v>1.4068493150684931</v>
      </c>
      <c r="BG96" s="40">
        <f t="shared" si="69"/>
        <v>1.8520547945205479</v>
      </c>
      <c r="BH96" s="40">
        <f t="shared" si="69"/>
        <v>2.0027397260273974</v>
      </c>
      <c r="BI96" s="40">
        <f t="shared" si="69"/>
        <v>1.3123287671232877</v>
      </c>
      <c r="BJ96" s="40">
        <f t="shared" si="69"/>
        <v>1.8520547945205479</v>
      </c>
      <c r="BK96" s="40">
        <f t="shared" si="69"/>
        <v>1.3465753424657534</v>
      </c>
      <c r="BL96" s="40">
        <f t="shared" si="69"/>
        <v>1.6027397260273972</v>
      </c>
      <c r="BM96" s="40">
        <f t="shared" si="69"/>
        <v>1.7164383561643834</v>
      </c>
      <c r="BN96" s="40">
        <f t="shared" si="69"/>
        <v>0.83972602739726032</v>
      </c>
      <c r="BO96" s="40">
        <f t="shared" si="69"/>
        <v>1.2931506849315069</v>
      </c>
      <c r="BP96" s="40">
        <f t="shared" ref="BP96:DG96" si="70">BP50/$B$96</f>
        <v>1.536986301369863</v>
      </c>
      <c r="BQ96" s="40">
        <f t="shared" si="70"/>
        <v>1.4835616438356165</v>
      </c>
      <c r="BR96" s="40">
        <f t="shared" si="70"/>
        <v>1.7794520547945205</v>
      </c>
      <c r="BS96" s="40">
        <f t="shared" si="70"/>
        <v>1.4342465753424658</v>
      </c>
      <c r="BT96" s="40">
        <f t="shared" si="70"/>
        <v>1.9547945205479451</v>
      </c>
      <c r="BU96" s="40">
        <f t="shared" si="70"/>
        <v>1.6328767123287671</v>
      </c>
      <c r="BV96" s="40">
        <f t="shared" si="70"/>
        <v>0.72602739726027399</v>
      </c>
      <c r="BW96" s="40">
        <f t="shared" si="70"/>
        <v>1.6958904109589044</v>
      </c>
      <c r="BX96" s="40">
        <f t="shared" si="70"/>
        <v>1.0493150684931507</v>
      </c>
      <c r="BY96" s="40">
        <f t="shared" si="70"/>
        <v>1.5493150684931507</v>
      </c>
      <c r="BZ96" s="40">
        <f t="shared" si="70"/>
        <v>1.6054794520547946</v>
      </c>
      <c r="CA96" s="40">
        <f t="shared" si="70"/>
        <v>1.1684931506849314</v>
      </c>
      <c r="CB96" s="40">
        <f t="shared" si="70"/>
        <v>1.2575342465753425</v>
      </c>
      <c r="CC96" s="40">
        <f t="shared" si="70"/>
        <v>1.1027397260273974</v>
      </c>
      <c r="CD96" s="40">
        <f t="shared" si="70"/>
        <v>1.8027397260273974</v>
      </c>
      <c r="CE96" s="40">
        <f t="shared" si="70"/>
        <v>0.38082191780821917</v>
      </c>
      <c r="CF96" s="40">
        <f t="shared" si="70"/>
        <v>0.58356164383561637</v>
      </c>
      <c r="CG96" s="40">
        <f t="shared" si="70"/>
        <v>1.4246575342465755</v>
      </c>
      <c r="CH96" s="40">
        <f t="shared" si="70"/>
        <v>0.47671232876712327</v>
      </c>
      <c r="CI96" s="40">
        <f t="shared" si="70"/>
        <v>0.96438356164383565</v>
      </c>
      <c r="CJ96" s="40">
        <f t="shared" si="70"/>
        <v>0.62739726027397258</v>
      </c>
      <c r="CK96" s="40">
        <f t="shared" si="70"/>
        <v>0.60547945205479448</v>
      </c>
      <c r="CL96" s="40">
        <f t="shared" si="70"/>
        <v>1.1616438356164385</v>
      </c>
      <c r="CM96" s="40">
        <f t="shared" si="70"/>
        <v>0.75753424657534252</v>
      </c>
      <c r="CN96" s="40">
        <f t="shared" si="70"/>
        <v>0.88356164383561653</v>
      </c>
      <c r="CO96" s="40">
        <f t="shared" si="70"/>
        <v>0.93013698630136987</v>
      </c>
      <c r="CP96" s="40">
        <f t="shared" si="70"/>
        <v>0.46301369863013697</v>
      </c>
      <c r="CQ96" s="40">
        <f t="shared" si="70"/>
        <v>1.3698630136986301</v>
      </c>
      <c r="CR96" s="40">
        <f t="shared" si="70"/>
        <v>0.42876712328767125</v>
      </c>
      <c r="CS96" s="40">
        <f t="shared" si="70"/>
        <v>1.526027397260274</v>
      </c>
      <c r="CT96" s="40">
        <f t="shared" si="70"/>
        <v>0.30684931506849317</v>
      </c>
      <c r="CU96" s="40">
        <f t="shared" si="70"/>
        <v>0.35753424657534244</v>
      </c>
      <c r="CV96" s="40">
        <f t="shared" si="70"/>
        <v>0.41095890410958907</v>
      </c>
      <c r="CW96" s="40">
        <f t="shared" si="70"/>
        <v>3.6589041095890411</v>
      </c>
      <c r="CX96" s="40">
        <f t="shared" si="70"/>
        <v>2.3753424657534246</v>
      </c>
      <c r="CY96" s="40">
        <f t="shared" si="70"/>
        <v>2.2068493150684931</v>
      </c>
      <c r="CZ96" s="40">
        <f t="shared" si="70"/>
        <v>2.0534246575342467</v>
      </c>
      <c r="DA96" s="40">
        <f t="shared" si="70"/>
        <v>1.8602739726027397</v>
      </c>
      <c r="DB96" s="40">
        <f t="shared" si="70"/>
        <v>2.0013698630136987</v>
      </c>
      <c r="DC96" s="40">
        <f t="shared" si="70"/>
        <v>3.8041095890410959</v>
      </c>
      <c r="DD96" s="40">
        <f t="shared" si="70"/>
        <v>4.7054794520547949</v>
      </c>
      <c r="DE96" s="40">
        <f t="shared" si="70"/>
        <v>3.8150684931506853</v>
      </c>
      <c r="DF96" s="40">
        <f t="shared" si="70"/>
        <v>4.9315068493150687</v>
      </c>
      <c r="DG96" s="40">
        <f t="shared" si="70"/>
        <v>3.908219178082192</v>
      </c>
      <c r="DH96" s="41"/>
    </row>
    <row r="97" spans="1:112" s="42" customFormat="1" ht="16" x14ac:dyDescent="0.2">
      <c r="A97" s="37" t="s">
        <v>188</v>
      </c>
      <c r="B97" s="39">
        <v>74</v>
      </c>
      <c r="C97" s="39"/>
      <c r="D97" s="40">
        <f t="shared" ref="D97:BO97" si="71">D35/$B$97</f>
        <v>0.77027027027027029</v>
      </c>
      <c r="E97" s="40">
        <f t="shared" si="71"/>
        <v>1.5135135135135136</v>
      </c>
      <c r="F97" s="40">
        <f t="shared" si="71"/>
        <v>1.6216216216216217</v>
      </c>
      <c r="G97" s="40">
        <f t="shared" si="71"/>
        <v>1.1891891891891893</v>
      </c>
      <c r="H97" s="40">
        <f t="shared" si="71"/>
        <v>1.8243243243243243</v>
      </c>
      <c r="I97" s="40">
        <f t="shared" si="71"/>
        <v>1.4864864864864864</v>
      </c>
      <c r="J97" s="40">
        <f t="shared" si="71"/>
        <v>0.47297297297297297</v>
      </c>
      <c r="K97" s="40">
        <f t="shared" si="71"/>
        <v>1.7027027027027026</v>
      </c>
      <c r="L97" s="40">
        <f t="shared" si="71"/>
        <v>1.7972972972972974</v>
      </c>
      <c r="M97" s="40">
        <f t="shared" si="71"/>
        <v>0.41891891891891891</v>
      </c>
      <c r="N97" s="40">
        <f t="shared" si="71"/>
        <v>0.52702702702702697</v>
      </c>
      <c r="O97" s="40">
        <f t="shared" si="71"/>
        <v>1.4594594594594594</v>
      </c>
      <c r="P97" s="40">
        <f t="shared" si="71"/>
        <v>1.027027027027027</v>
      </c>
      <c r="Q97" s="40">
        <f t="shared" si="71"/>
        <v>0.94594594594594594</v>
      </c>
      <c r="R97" s="40">
        <f t="shared" si="71"/>
        <v>1.027027027027027</v>
      </c>
      <c r="S97" s="40">
        <f t="shared" si="71"/>
        <v>0.51351351351351349</v>
      </c>
      <c r="T97" s="40">
        <f t="shared" si="71"/>
        <v>0.93243243243243246</v>
      </c>
      <c r="U97" s="40">
        <f t="shared" si="71"/>
        <v>1.5135135135135136</v>
      </c>
      <c r="V97" s="40">
        <f t="shared" si="71"/>
        <v>1.3378378378378379</v>
      </c>
      <c r="W97" s="40">
        <f t="shared" si="71"/>
        <v>1.2027027027027026</v>
      </c>
      <c r="X97" s="40">
        <f t="shared" si="71"/>
        <v>1.1891891891891893</v>
      </c>
      <c r="Y97" s="40">
        <f t="shared" si="71"/>
        <v>1.2837837837837838</v>
      </c>
      <c r="Z97" s="40">
        <f t="shared" si="71"/>
        <v>1.3918918918918919</v>
      </c>
      <c r="AA97" s="40">
        <f t="shared" si="71"/>
        <v>0.86486486486486491</v>
      </c>
      <c r="AB97" s="40">
        <f t="shared" si="71"/>
        <v>1.4864864864864864</v>
      </c>
      <c r="AC97" s="40">
        <f t="shared" si="71"/>
        <v>1.7567567567567568</v>
      </c>
      <c r="AD97" s="40">
        <f t="shared" si="71"/>
        <v>1.7432432432432432</v>
      </c>
      <c r="AE97" s="40">
        <f t="shared" si="71"/>
        <v>1.7972972972972974</v>
      </c>
      <c r="AF97" s="40">
        <f t="shared" si="71"/>
        <v>1.6216216216216217</v>
      </c>
      <c r="AG97" s="40">
        <f t="shared" si="71"/>
        <v>1.8648648648648649</v>
      </c>
      <c r="AH97" s="40">
        <f t="shared" si="71"/>
        <v>2.2432432432432434</v>
      </c>
      <c r="AI97" s="40">
        <f t="shared" si="71"/>
        <v>1.8783783783783783</v>
      </c>
      <c r="AJ97" s="40">
        <f t="shared" si="71"/>
        <v>1.8783783783783783</v>
      </c>
      <c r="AK97" s="40">
        <f t="shared" si="71"/>
        <v>1.8918918918918919</v>
      </c>
      <c r="AL97" s="40">
        <f t="shared" si="71"/>
        <v>1.7162162162162162</v>
      </c>
      <c r="AM97" s="40">
        <f t="shared" si="71"/>
        <v>1.9054054054054055</v>
      </c>
      <c r="AN97" s="40">
        <f t="shared" si="71"/>
        <v>1.7027027027027026</v>
      </c>
      <c r="AO97" s="40">
        <f t="shared" si="71"/>
        <v>1.8513513513513513</v>
      </c>
      <c r="AP97" s="40">
        <f t="shared" si="71"/>
        <v>1.7702702702702702</v>
      </c>
      <c r="AQ97" s="40">
        <f t="shared" si="71"/>
        <v>1.8648648648648649</v>
      </c>
      <c r="AR97" s="40">
        <f t="shared" si="71"/>
        <v>1.7837837837837838</v>
      </c>
      <c r="AS97" s="40">
        <f t="shared" si="71"/>
        <v>1.3918918918918919</v>
      </c>
      <c r="AT97" s="40">
        <f t="shared" si="71"/>
        <v>2.3783783783783785</v>
      </c>
      <c r="AU97" s="40">
        <f t="shared" si="71"/>
        <v>1.2567567567567568</v>
      </c>
      <c r="AV97" s="40">
        <f t="shared" si="71"/>
        <v>1.4054054054054055</v>
      </c>
      <c r="AW97" s="40">
        <f t="shared" si="71"/>
        <v>1.4324324324324325</v>
      </c>
      <c r="AX97" s="40">
        <f t="shared" si="71"/>
        <v>1.2972972972972974</v>
      </c>
      <c r="AY97" s="40">
        <f t="shared" si="71"/>
        <v>1.2432432432432432</v>
      </c>
      <c r="AZ97" s="40">
        <f t="shared" si="71"/>
        <v>1.3378378378378379</v>
      </c>
      <c r="BA97" s="40">
        <f t="shared" si="71"/>
        <v>1.2972972972972974</v>
      </c>
      <c r="BB97" s="40">
        <f t="shared" si="71"/>
        <v>1.3783783783783783</v>
      </c>
      <c r="BC97" s="40">
        <f t="shared" si="71"/>
        <v>1.3243243243243243</v>
      </c>
      <c r="BD97" s="40">
        <f t="shared" si="71"/>
        <v>1.2702702702702702</v>
      </c>
      <c r="BE97" s="40">
        <f t="shared" si="71"/>
        <v>1.2297297297297298</v>
      </c>
      <c r="BF97" s="40">
        <f t="shared" si="71"/>
        <v>1.2837837837837838</v>
      </c>
      <c r="BG97" s="40">
        <f t="shared" si="71"/>
        <v>1.5</v>
      </c>
      <c r="BH97" s="40">
        <f t="shared" si="71"/>
        <v>1.472972972972973</v>
      </c>
      <c r="BI97" s="40">
        <f t="shared" si="71"/>
        <v>1.3648648648648649</v>
      </c>
      <c r="BJ97" s="40">
        <f t="shared" si="71"/>
        <v>1.2972972972972974</v>
      </c>
      <c r="BK97" s="40">
        <f t="shared" si="71"/>
        <v>1.2297297297297298</v>
      </c>
      <c r="BL97" s="40">
        <f t="shared" si="71"/>
        <v>1.3108108108108107</v>
      </c>
      <c r="BM97" s="40">
        <f t="shared" si="71"/>
        <v>1.2432432432432432</v>
      </c>
      <c r="BN97" s="40">
        <f t="shared" si="71"/>
        <v>1.3243243243243243</v>
      </c>
      <c r="BO97" s="40">
        <f t="shared" si="71"/>
        <v>1.2702702702702702</v>
      </c>
      <c r="BP97" s="40">
        <f t="shared" ref="BP97:DG97" si="72">BP35/$B$97</f>
        <v>1.527027027027027</v>
      </c>
      <c r="BQ97" s="40">
        <f t="shared" si="72"/>
        <v>1.5405405405405406</v>
      </c>
      <c r="BR97" s="40">
        <f t="shared" si="72"/>
        <v>1.4594594594594594</v>
      </c>
      <c r="BS97" s="40">
        <f t="shared" si="72"/>
        <v>1.4324324324324325</v>
      </c>
      <c r="BT97" s="40">
        <f t="shared" si="72"/>
        <v>1.4324324324324325</v>
      </c>
      <c r="BU97" s="40">
        <f t="shared" si="72"/>
        <v>1.2567567567567568</v>
      </c>
      <c r="BV97" s="40">
        <f t="shared" si="72"/>
        <v>1.472972972972973</v>
      </c>
      <c r="BW97" s="40">
        <f t="shared" si="72"/>
        <v>1.7297297297297298</v>
      </c>
      <c r="BX97" s="40">
        <f t="shared" si="72"/>
        <v>1.472972972972973</v>
      </c>
      <c r="BY97" s="40">
        <f t="shared" si="72"/>
        <v>1.3783783783783783</v>
      </c>
      <c r="BZ97" s="40">
        <f t="shared" si="72"/>
        <v>1.4054054054054055</v>
      </c>
      <c r="CA97" s="40">
        <f t="shared" si="72"/>
        <v>1.4189189189189189</v>
      </c>
      <c r="CB97" s="40">
        <f t="shared" si="72"/>
        <v>1.2162162162162162</v>
      </c>
      <c r="CC97" s="40">
        <f t="shared" si="72"/>
        <v>1.2702702702702702</v>
      </c>
      <c r="CD97" s="40">
        <f t="shared" si="72"/>
        <v>1.3243243243243243</v>
      </c>
      <c r="CE97" s="40">
        <f t="shared" si="72"/>
        <v>1.0945945945945945</v>
      </c>
      <c r="CF97" s="40">
        <f t="shared" si="72"/>
        <v>1.2972972972972974</v>
      </c>
      <c r="CG97" s="40">
        <f t="shared" si="72"/>
        <v>1.4189189189189189</v>
      </c>
      <c r="CH97" s="40">
        <f t="shared" si="72"/>
        <v>1.1891891891891893</v>
      </c>
      <c r="CI97" s="40">
        <f t="shared" si="72"/>
        <v>1.2297297297297298</v>
      </c>
      <c r="CJ97" s="40">
        <f t="shared" si="72"/>
        <v>1.3108108108108107</v>
      </c>
      <c r="CK97" s="40">
        <f t="shared" si="72"/>
        <v>1.3783783783783783</v>
      </c>
      <c r="CL97" s="40">
        <f t="shared" si="72"/>
        <v>1.3378378378378379</v>
      </c>
      <c r="CM97" s="40">
        <f t="shared" si="72"/>
        <v>1.0405405405405406</v>
      </c>
      <c r="CN97" s="40">
        <f t="shared" si="72"/>
        <v>1.2027027027027026</v>
      </c>
      <c r="CO97" s="40">
        <f t="shared" si="72"/>
        <v>1.2567567567567568</v>
      </c>
      <c r="CP97" s="40">
        <f t="shared" si="72"/>
        <v>1.3243243243243243</v>
      </c>
      <c r="CQ97" s="40">
        <f t="shared" si="72"/>
        <v>1.3918918918918919</v>
      </c>
      <c r="CR97" s="40">
        <f t="shared" si="72"/>
        <v>0.91891891891891897</v>
      </c>
      <c r="CS97" s="40">
        <f t="shared" si="72"/>
        <v>1.3513513513513513</v>
      </c>
      <c r="CT97" s="40">
        <f t="shared" si="72"/>
        <v>0.89189189189189189</v>
      </c>
      <c r="CU97" s="40">
        <f t="shared" si="72"/>
        <v>1.0135135135135136</v>
      </c>
      <c r="CV97" s="40">
        <f t="shared" si="72"/>
        <v>0.86486486486486491</v>
      </c>
      <c r="CW97" s="40">
        <f t="shared" si="72"/>
        <v>2.0270270270270272</v>
      </c>
      <c r="CX97" s="40">
        <f t="shared" si="72"/>
        <v>1.4054054054054055</v>
      </c>
      <c r="CY97" s="40">
        <f t="shared" si="72"/>
        <v>1.0540540540540539</v>
      </c>
      <c r="CZ97" s="40">
        <f t="shared" si="72"/>
        <v>1.0540540540540539</v>
      </c>
      <c r="DA97" s="40">
        <f t="shared" si="72"/>
        <v>1.8918918918918919</v>
      </c>
      <c r="DB97" s="40">
        <f t="shared" si="72"/>
        <v>1.7837837837837838</v>
      </c>
      <c r="DC97" s="40">
        <f t="shared" si="72"/>
        <v>4.2837837837837842</v>
      </c>
      <c r="DD97" s="40">
        <f t="shared" si="72"/>
        <v>2.5270270270270272</v>
      </c>
      <c r="DE97" s="40">
        <f t="shared" si="72"/>
        <v>2.4459459459459461</v>
      </c>
      <c r="DF97" s="40">
        <f t="shared" si="72"/>
        <v>2.7837837837837838</v>
      </c>
      <c r="DG97" s="40">
        <f t="shared" si="72"/>
        <v>2.3243243243243241</v>
      </c>
      <c r="DH97" s="41"/>
    </row>
    <row r="98" spans="1:112" s="42" customFormat="1" ht="32" x14ac:dyDescent="0.2">
      <c r="A98" s="37" t="s">
        <v>189</v>
      </c>
      <c r="B98" s="39">
        <v>2.0499999999999998</v>
      </c>
      <c r="C98" s="39"/>
      <c r="D98" s="40">
        <f t="shared" ref="D98:BO98" si="73">D$36/$B$98</f>
        <v>0.78536585365853673</v>
      </c>
      <c r="E98" s="40">
        <f t="shared" si="73"/>
        <v>1.4585365853658538</v>
      </c>
      <c r="F98" s="40">
        <f t="shared" si="73"/>
        <v>1.6</v>
      </c>
      <c r="G98" s="40">
        <f t="shared" si="73"/>
        <v>1.1902439024390246</v>
      </c>
      <c r="H98" s="40">
        <f t="shared" si="73"/>
        <v>1.7707317073170732</v>
      </c>
      <c r="I98" s="40">
        <f t="shared" si="73"/>
        <v>1.453658536585366</v>
      </c>
      <c r="J98" s="40">
        <f t="shared" si="73"/>
        <v>0.49268292682926834</v>
      </c>
      <c r="K98" s="40">
        <f t="shared" si="73"/>
        <v>1.751219512195122</v>
      </c>
      <c r="L98" s="40">
        <f t="shared" si="73"/>
        <v>1.751219512195122</v>
      </c>
      <c r="M98" s="40">
        <f t="shared" si="73"/>
        <v>0.6048780487804879</v>
      </c>
      <c r="N98" s="40">
        <f t="shared" si="73"/>
        <v>0.80975609756097566</v>
      </c>
      <c r="O98" s="40">
        <f t="shared" si="73"/>
        <v>1.3804878048780489</v>
      </c>
      <c r="P98" s="40">
        <f t="shared" si="73"/>
        <v>1.0682926829268293</v>
      </c>
      <c r="Q98" s="40">
        <f t="shared" si="73"/>
        <v>0.98048780487804876</v>
      </c>
      <c r="R98" s="40">
        <f t="shared" si="73"/>
        <v>1.0292682926829269</v>
      </c>
      <c r="S98" s="40">
        <f t="shared" si="73"/>
        <v>0.55609756097560981</v>
      </c>
      <c r="T98" s="40">
        <f t="shared" si="73"/>
        <v>0.98048780487804876</v>
      </c>
      <c r="U98" s="40">
        <f t="shared" si="73"/>
        <v>1.3853658536585367</v>
      </c>
      <c r="V98" s="40">
        <f t="shared" si="73"/>
        <v>1.2439024390243902</v>
      </c>
      <c r="W98" s="40">
        <f t="shared" si="73"/>
        <v>1.2000000000000002</v>
      </c>
      <c r="X98" s="40">
        <f t="shared" si="73"/>
        <v>1.1804878048780489</v>
      </c>
      <c r="Y98" s="40">
        <f t="shared" si="73"/>
        <v>1.2682926829268295</v>
      </c>
      <c r="Z98" s="40">
        <f t="shared" si="73"/>
        <v>1.351219512195122</v>
      </c>
      <c r="AA98" s="40">
        <f t="shared" si="73"/>
        <v>0.8829268292682928</v>
      </c>
      <c r="AB98" s="40">
        <f t="shared" si="73"/>
        <v>1.3317073170731708</v>
      </c>
      <c r="AC98" s="40">
        <f t="shared" si="73"/>
        <v>1.6097560975609757</v>
      </c>
      <c r="AD98" s="40">
        <f t="shared" si="73"/>
        <v>1.575609756097561</v>
      </c>
      <c r="AE98" s="40">
        <f t="shared" si="73"/>
        <v>1.6292682926829269</v>
      </c>
      <c r="AF98" s="40">
        <f t="shared" si="73"/>
        <v>1.5024390243902441</v>
      </c>
      <c r="AG98" s="40">
        <f t="shared" si="73"/>
        <v>1.6487804878048782</v>
      </c>
      <c r="AH98" s="40">
        <f t="shared" si="73"/>
        <v>1.9268292682926831</v>
      </c>
      <c r="AI98" s="40">
        <f t="shared" si="73"/>
        <v>1.7219512195121951</v>
      </c>
      <c r="AJ98" s="40">
        <f t="shared" si="73"/>
        <v>1.7317073170731707</v>
      </c>
      <c r="AK98" s="40">
        <f t="shared" si="73"/>
        <v>1.7365853658536587</v>
      </c>
      <c r="AL98" s="40">
        <f t="shared" si="73"/>
        <v>1.575609756097561</v>
      </c>
      <c r="AM98" s="40">
        <f t="shared" si="73"/>
        <v>1.7658536585365856</v>
      </c>
      <c r="AN98" s="40">
        <f t="shared" si="73"/>
        <v>1.5463414634146342</v>
      </c>
      <c r="AO98" s="40">
        <f t="shared" si="73"/>
        <v>1.6585365853658538</v>
      </c>
      <c r="AP98" s="40">
        <f t="shared" si="73"/>
        <v>1.6</v>
      </c>
      <c r="AQ98" s="40">
        <f t="shared" si="73"/>
        <v>1.6878048780487807</v>
      </c>
      <c r="AR98" s="40">
        <f t="shared" si="73"/>
        <v>1.6</v>
      </c>
      <c r="AS98" s="40">
        <f t="shared" si="73"/>
        <v>1.2878048780487807</v>
      </c>
      <c r="AT98" s="40">
        <f t="shared" si="73"/>
        <v>1.975609756097561</v>
      </c>
      <c r="AU98" s="40">
        <f t="shared" si="73"/>
        <v>1.2487804878048783</v>
      </c>
      <c r="AV98" s="40">
        <f t="shared" si="73"/>
        <v>1.3658536585365855</v>
      </c>
      <c r="AW98" s="40">
        <f t="shared" si="73"/>
        <v>1.3804878048780489</v>
      </c>
      <c r="AX98" s="40">
        <f t="shared" si="73"/>
        <v>1.1853658536585368</v>
      </c>
      <c r="AY98" s="40">
        <f t="shared" si="73"/>
        <v>1.2146341463414636</v>
      </c>
      <c r="AZ98" s="40">
        <f t="shared" si="73"/>
        <v>1.3365853658536588</v>
      </c>
      <c r="BA98" s="40">
        <f t="shared" si="73"/>
        <v>1.2878048780487807</v>
      </c>
      <c r="BB98" s="40">
        <f t="shared" si="73"/>
        <v>1.4048780487804879</v>
      </c>
      <c r="BC98" s="40">
        <f t="shared" si="73"/>
        <v>1.3317073170731708</v>
      </c>
      <c r="BD98" s="40">
        <f t="shared" si="73"/>
        <v>1.2536585365853659</v>
      </c>
      <c r="BE98" s="40">
        <f t="shared" si="73"/>
        <v>1.2585365853658539</v>
      </c>
      <c r="BF98" s="40">
        <f t="shared" si="73"/>
        <v>1.2975609756097564</v>
      </c>
      <c r="BG98" s="40">
        <f t="shared" si="73"/>
        <v>1.5073170731707317</v>
      </c>
      <c r="BH98" s="40">
        <f t="shared" si="73"/>
        <v>1.4487804878048782</v>
      </c>
      <c r="BI98" s="40">
        <f t="shared" si="73"/>
        <v>1.3463414634146342</v>
      </c>
      <c r="BJ98" s="40">
        <f t="shared" si="73"/>
        <v>1.2634146341463415</v>
      </c>
      <c r="BK98" s="40">
        <f t="shared" si="73"/>
        <v>1.2390243902439027</v>
      </c>
      <c r="BL98" s="40">
        <f t="shared" si="73"/>
        <v>1.307317073170732</v>
      </c>
      <c r="BM98" s="40">
        <f t="shared" si="73"/>
        <v>1.2682926829268295</v>
      </c>
      <c r="BN98" s="40">
        <f t="shared" si="73"/>
        <v>1.2878048780487807</v>
      </c>
      <c r="BO98" s="40">
        <f t="shared" si="73"/>
        <v>1.2195121951219514</v>
      </c>
      <c r="BP98" s="40">
        <f t="shared" ref="BP98:CU98" si="74">BP$36/$B$98</f>
        <v>1.4682926829268292</v>
      </c>
      <c r="BQ98" s="40">
        <f t="shared" si="74"/>
        <v>1.5512195121951222</v>
      </c>
      <c r="BR98" s="40">
        <f t="shared" si="74"/>
        <v>1.4682926829268292</v>
      </c>
      <c r="BS98" s="40">
        <f t="shared" si="74"/>
        <v>1.4341463414634148</v>
      </c>
      <c r="BT98" s="40">
        <f t="shared" si="74"/>
        <v>1.4243902439024392</v>
      </c>
      <c r="BU98" s="40">
        <f t="shared" si="74"/>
        <v>1.2487804878048783</v>
      </c>
      <c r="BV98" s="40">
        <f t="shared" si="74"/>
        <v>1.4439024390243904</v>
      </c>
      <c r="BW98" s="40">
        <f t="shared" si="74"/>
        <v>1.7121951219512195</v>
      </c>
      <c r="BX98" s="40">
        <f t="shared" si="74"/>
        <v>1.4829268292682929</v>
      </c>
      <c r="BY98" s="40">
        <f t="shared" si="74"/>
        <v>1.4048780487804879</v>
      </c>
      <c r="BZ98" s="40">
        <f t="shared" si="74"/>
        <v>1.4097560975609758</v>
      </c>
      <c r="CA98" s="40">
        <f t="shared" si="74"/>
        <v>1.4341463414634148</v>
      </c>
      <c r="CB98" s="40">
        <f t="shared" si="74"/>
        <v>1.2439024390243902</v>
      </c>
      <c r="CC98" s="40">
        <f t="shared" si="74"/>
        <v>1.2341463414634146</v>
      </c>
      <c r="CD98" s="40">
        <f t="shared" si="74"/>
        <v>1.3024390243902439</v>
      </c>
      <c r="CE98" s="40">
        <f t="shared" si="74"/>
        <v>1.0878048780487806</v>
      </c>
      <c r="CF98" s="40">
        <f t="shared" si="74"/>
        <v>1.3414634146341464</v>
      </c>
      <c r="CG98" s="40">
        <f t="shared" si="74"/>
        <v>1.3853658536585367</v>
      </c>
      <c r="CH98" s="40">
        <f t="shared" si="74"/>
        <v>1.1609756097560977</v>
      </c>
      <c r="CI98" s="40">
        <f t="shared" si="74"/>
        <v>1.1560975609756099</v>
      </c>
      <c r="CJ98" s="40">
        <f t="shared" si="74"/>
        <v>1.2487804878048783</v>
      </c>
      <c r="CK98" s="40">
        <f t="shared" si="74"/>
        <v>1.3609756097560977</v>
      </c>
      <c r="CL98" s="40">
        <f t="shared" si="74"/>
        <v>1.2829268292682927</v>
      </c>
      <c r="CM98" s="40">
        <f t="shared" si="74"/>
        <v>1.0097560975609756</v>
      </c>
      <c r="CN98" s="40">
        <f t="shared" si="74"/>
        <v>1.1707317073170733</v>
      </c>
      <c r="CO98" s="40">
        <f t="shared" si="74"/>
        <v>1.2341463414634146</v>
      </c>
      <c r="CP98" s="40">
        <f t="shared" si="74"/>
        <v>1.3365853658536588</v>
      </c>
      <c r="CQ98" s="40">
        <f t="shared" si="74"/>
        <v>1.3268292682926832</v>
      </c>
      <c r="CR98" s="40">
        <f t="shared" si="74"/>
        <v>0.89756097560975623</v>
      </c>
      <c r="CS98" s="40">
        <f t="shared" si="74"/>
        <v>1.3756097560975611</v>
      </c>
      <c r="CT98" s="40">
        <f t="shared" si="74"/>
        <v>1.1951219512195124</v>
      </c>
      <c r="CU98" s="40">
        <f t="shared" si="74"/>
        <v>1.3121951219512196</v>
      </c>
      <c r="CV98" s="40">
        <f t="shared" ref="CV98:DG98" si="75">CV$36/$B$98</f>
        <v>1.126829268292683</v>
      </c>
      <c r="CW98" s="40">
        <f t="shared" si="75"/>
        <v>1.9853658536585368</v>
      </c>
      <c r="CX98" s="40">
        <f t="shared" si="75"/>
        <v>1.3268292682926832</v>
      </c>
      <c r="CY98" s="40">
        <f t="shared" si="75"/>
        <v>1.0878048780487806</v>
      </c>
      <c r="CZ98" s="40">
        <f t="shared" si="75"/>
        <v>1.0634146341463417</v>
      </c>
      <c r="DA98" s="40">
        <f t="shared" si="75"/>
        <v>1.7853658536585368</v>
      </c>
      <c r="DB98" s="40">
        <f t="shared" si="75"/>
        <v>1.6975609756097563</v>
      </c>
      <c r="DC98" s="40">
        <f t="shared" si="75"/>
        <v>3.5317073170731712</v>
      </c>
      <c r="DD98" s="40">
        <f t="shared" si="75"/>
        <v>2.4146341463414638</v>
      </c>
      <c r="DE98" s="40">
        <f t="shared" si="75"/>
        <v>2.3414634146341466</v>
      </c>
      <c r="DF98" s="40">
        <f t="shared" si="75"/>
        <v>2.5512195121951224</v>
      </c>
      <c r="DG98" s="40">
        <f t="shared" si="75"/>
        <v>2.204878048780488</v>
      </c>
      <c r="DH98" s="41"/>
    </row>
    <row r="99" spans="1:112" s="42" customFormat="1" ht="16" x14ac:dyDescent="0.2">
      <c r="A99" s="37" t="s">
        <v>190</v>
      </c>
      <c r="B99" s="39">
        <v>2.63</v>
      </c>
      <c r="C99" s="39"/>
      <c r="D99" s="40">
        <f t="shared" ref="D99:BO99" si="76">D51/$B$99</f>
        <v>1.0076045627376427</v>
      </c>
      <c r="E99" s="40">
        <f t="shared" si="76"/>
        <v>1.6159695817490496</v>
      </c>
      <c r="F99" s="40">
        <f t="shared" si="76"/>
        <v>1.8022813688212929</v>
      </c>
      <c r="G99" s="40">
        <f t="shared" si="76"/>
        <v>1.3992395437262359</v>
      </c>
      <c r="H99" s="40">
        <f t="shared" si="76"/>
        <v>1.8517110266159698</v>
      </c>
      <c r="I99" s="40">
        <f t="shared" si="76"/>
        <v>1.6045627376425855</v>
      </c>
      <c r="J99" s="40">
        <f t="shared" si="76"/>
        <v>0.71482889733840305</v>
      </c>
      <c r="K99" s="40">
        <f t="shared" si="76"/>
        <v>1.9619771863117872</v>
      </c>
      <c r="L99" s="40">
        <f t="shared" si="76"/>
        <v>1.2091254752851712</v>
      </c>
      <c r="M99" s="40">
        <f t="shared" si="76"/>
        <v>1.3574144486692015</v>
      </c>
      <c r="N99" s="40">
        <f t="shared" si="76"/>
        <v>2.6083650190114072</v>
      </c>
      <c r="O99" s="40">
        <f t="shared" si="76"/>
        <v>1.6958174904942966</v>
      </c>
      <c r="P99" s="40">
        <f t="shared" si="76"/>
        <v>1.9771863117870725</v>
      </c>
      <c r="Q99" s="40">
        <f t="shared" si="76"/>
        <v>1.8136882129277565</v>
      </c>
      <c r="R99" s="40">
        <f t="shared" si="76"/>
        <v>1.7148288973384029</v>
      </c>
      <c r="S99" s="40">
        <f t="shared" si="76"/>
        <v>1.3155893536121674</v>
      </c>
      <c r="T99" s="40">
        <f t="shared" si="76"/>
        <v>1.3726235741444868</v>
      </c>
      <c r="U99" s="40">
        <f t="shared" si="76"/>
        <v>1.9315589353612168</v>
      </c>
      <c r="V99" s="40">
        <f t="shared" si="76"/>
        <v>2.0152091254752853</v>
      </c>
      <c r="W99" s="40">
        <f t="shared" si="76"/>
        <v>1.5437262357414447</v>
      </c>
      <c r="X99" s="40">
        <f t="shared" si="76"/>
        <v>1.4980988593155895</v>
      </c>
      <c r="Y99" s="40">
        <f t="shared" si="76"/>
        <v>1.6197718631178708</v>
      </c>
      <c r="Z99" s="40">
        <f t="shared" si="76"/>
        <v>1.2623574144486691</v>
      </c>
      <c r="AA99" s="40">
        <f t="shared" si="76"/>
        <v>0.99619771863117879</v>
      </c>
      <c r="AB99" s="40">
        <f t="shared" si="76"/>
        <v>1.2243346007604563</v>
      </c>
      <c r="AC99" s="40">
        <f t="shared" si="76"/>
        <v>0.74904942965779475</v>
      </c>
      <c r="AD99" s="40">
        <f t="shared" si="76"/>
        <v>1.4182509505703422</v>
      </c>
      <c r="AE99" s="40">
        <f t="shared" si="76"/>
        <v>1.2813688212927759</v>
      </c>
      <c r="AF99" s="40">
        <f t="shared" si="76"/>
        <v>0.75665399239543729</v>
      </c>
      <c r="AG99" s="40">
        <f t="shared" si="76"/>
        <v>1.661596958174905</v>
      </c>
      <c r="AH99" s="40">
        <f t="shared" si="76"/>
        <v>1.9923954372623576</v>
      </c>
      <c r="AI99" s="40">
        <f t="shared" si="76"/>
        <v>1.5627376425855515</v>
      </c>
      <c r="AJ99" s="40">
        <f t="shared" si="76"/>
        <v>1.2965779467680609</v>
      </c>
      <c r="AK99" s="40">
        <f t="shared" si="76"/>
        <v>1.5323193916349811</v>
      </c>
      <c r="AL99" s="40">
        <f t="shared" si="76"/>
        <v>1.6425855513307988</v>
      </c>
      <c r="AM99" s="40">
        <f t="shared" si="76"/>
        <v>1.8897338403041826</v>
      </c>
      <c r="AN99" s="40">
        <f t="shared" si="76"/>
        <v>1.4980988593155895</v>
      </c>
      <c r="AO99" s="40">
        <f t="shared" si="76"/>
        <v>1.5399239543726235</v>
      </c>
      <c r="AP99" s="40">
        <f t="shared" si="76"/>
        <v>1.55893536121673</v>
      </c>
      <c r="AQ99" s="40">
        <f t="shared" si="76"/>
        <v>1.9239543726235742</v>
      </c>
      <c r="AR99" s="40">
        <f t="shared" si="76"/>
        <v>1.2357414448669202</v>
      </c>
      <c r="AS99" s="40">
        <f t="shared" si="76"/>
        <v>1.8022813688212929</v>
      </c>
      <c r="AT99" s="40">
        <f t="shared" si="76"/>
        <v>1.855513307984791</v>
      </c>
      <c r="AU99" s="40">
        <f t="shared" si="76"/>
        <v>1.1749049429657794</v>
      </c>
      <c r="AV99" s="40">
        <f t="shared" si="76"/>
        <v>1.2053231939163498</v>
      </c>
      <c r="AW99" s="40">
        <f t="shared" si="76"/>
        <v>1.2775665399239544</v>
      </c>
      <c r="AX99" s="40">
        <f t="shared" si="76"/>
        <v>0.9125475285171103</v>
      </c>
      <c r="AY99" s="40">
        <f t="shared" si="76"/>
        <v>0.70722433460076051</v>
      </c>
      <c r="AZ99" s="40">
        <f t="shared" si="76"/>
        <v>1.0608365019011408</v>
      </c>
      <c r="BA99" s="40">
        <f t="shared" si="76"/>
        <v>0.97338403041825106</v>
      </c>
      <c r="BB99" s="40">
        <f t="shared" si="76"/>
        <v>1.1330798479087454</v>
      </c>
      <c r="BC99" s="40">
        <f t="shared" si="76"/>
        <v>1.0988593155893538</v>
      </c>
      <c r="BD99" s="40">
        <f t="shared" si="76"/>
        <v>0.88973384030418246</v>
      </c>
      <c r="BE99" s="40">
        <f t="shared" si="76"/>
        <v>1</v>
      </c>
      <c r="BF99" s="40">
        <f t="shared" si="76"/>
        <v>0.93155893536121681</v>
      </c>
      <c r="BG99" s="40">
        <f t="shared" si="76"/>
        <v>1.1634980988593158</v>
      </c>
      <c r="BH99" s="40">
        <f t="shared" si="76"/>
        <v>1.2623574144486691</v>
      </c>
      <c r="BI99" s="40">
        <f t="shared" si="76"/>
        <v>0.83650190114068457</v>
      </c>
      <c r="BJ99" s="40">
        <f t="shared" si="76"/>
        <v>1.1711026615969582</v>
      </c>
      <c r="BK99" s="40">
        <f t="shared" si="76"/>
        <v>0.86311787072243351</v>
      </c>
      <c r="BL99" s="40">
        <f t="shared" si="76"/>
        <v>0.99239543726235746</v>
      </c>
      <c r="BM99" s="40">
        <f t="shared" si="76"/>
        <v>1.102661596958175</v>
      </c>
      <c r="BN99" s="40">
        <f t="shared" si="76"/>
        <v>0.56273764258555137</v>
      </c>
      <c r="BO99" s="40">
        <f t="shared" si="76"/>
        <v>0.88212927756653992</v>
      </c>
      <c r="BP99" s="40">
        <f t="shared" ref="BP99:DG99" si="77">BP51/$B$99</f>
        <v>0.98479087452471481</v>
      </c>
      <c r="BQ99" s="40">
        <f t="shared" si="77"/>
        <v>0.97718631178707227</v>
      </c>
      <c r="BR99" s="40">
        <f t="shared" si="77"/>
        <v>1.144486692015209</v>
      </c>
      <c r="BS99" s="40">
        <f t="shared" si="77"/>
        <v>0.96577946768060841</v>
      </c>
      <c r="BT99" s="40">
        <f t="shared" si="77"/>
        <v>1.2585551330798479</v>
      </c>
      <c r="BU99" s="40">
        <f t="shared" si="77"/>
        <v>1.0304182509505704</v>
      </c>
      <c r="BV99" s="40">
        <f t="shared" si="77"/>
        <v>0.49809885931558939</v>
      </c>
      <c r="BW99" s="40">
        <f t="shared" si="77"/>
        <v>1.1596958174904943</v>
      </c>
      <c r="BX99" s="40">
        <f t="shared" si="77"/>
        <v>0.71863117870722437</v>
      </c>
      <c r="BY99" s="40">
        <f t="shared" si="77"/>
        <v>1.0228136882129277</v>
      </c>
      <c r="BZ99" s="40">
        <f t="shared" si="77"/>
        <v>1.1064638783269962</v>
      </c>
      <c r="CA99" s="40">
        <f t="shared" si="77"/>
        <v>0.83269961977186313</v>
      </c>
      <c r="CB99" s="40">
        <f t="shared" si="77"/>
        <v>0.7414448669201521</v>
      </c>
      <c r="CC99" s="40">
        <f t="shared" si="77"/>
        <v>0.69201520912547532</v>
      </c>
      <c r="CD99" s="40">
        <f t="shared" si="77"/>
        <v>1.0988593155893538</v>
      </c>
      <c r="CE99" s="40">
        <f t="shared" si="77"/>
        <v>0.26615969581749049</v>
      </c>
      <c r="CF99" s="40">
        <f t="shared" si="77"/>
        <v>0.3954372623574145</v>
      </c>
      <c r="CG99" s="40">
        <f t="shared" si="77"/>
        <v>0.94296577946768068</v>
      </c>
      <c r="CH99" s="40">
        <f t="shared" si="77"/>
        <v>0.30798479087452474</v>
      </c>
      <c r="CI99" s="40">
        <f t="shared" si="77"/>
        <v>0.60836501901140694</v>
      </c>
      <c r="CJ99" s="40">
        <f t="shared" si="77"/>
        <v>0.43346007604562736</v>
      </c>
      <c r="CK99" s="40">
        <f t="shared" si="77"/>
        <v>0.42585551330798482</v>
      </c>
      <c r="CL99" s="40">
        <f t="shared" si="77"/>
        <v>0.77186311787072237</v>
      </c>
      <c r="CM99" s="40">
        <f t="shared" si="77"/>
        <v>0.54372623574144485</v>
      </c>
      <c r="CN99" s="40">
        <f t="shared" si="77"/>
        <v>0.57414448669201523</v>
      </c>
      <c r="CO99" s="40">
        <f t="shared" si="77"/>
        <v>0.60836501901140694</v>
      </c>
      <c r="CP99" s="40">
        <f t="shared" si="77"/>
        <v>0.26615969581749049</v>
      </c>
      <c r="CQ99" s="40">
        <f t="shared" si="77"/>
        <v>0.86311787072243351</v>
      </c>
      <c r="CR99" s="40">
        <f t="shared" si="77"/>
        <v>0.25855513307984795</v>
      </c>
      <c r="CS99" s="40">
        <f t="shared" si="77"/>
        <v>0.97338403041825106</v>
      </c>
      <c r="CT99" s="40">
        <f t="shared" si="77"/>
        <v>0.14828897338403044</v>
      </c>
      <c r="CU99" s="40">
        <f t="shared" si="77"/>
        <v>0.21292775665399241</v>
      </c>
      <c r="CV99" s="40">
        <f t="shared" si="77"/>
        <v>0.23954372623574147</v>
      </c>
      <c r="CW99" s="40">
        <f t="shared" si="77"/>
        <v>2.5893536121673004</v>
      </c>
      <c r="CX99" s="40">
        <f t="shared" si="77"/>
        <v>1.6806083650190113</v>
      </c>
      <c r="CY99" s="40">
        <f t="shared" si="77"/>
        <v>1.4600760456273765</v>
      </c>
      <c r="CZ99" s="40">
        <f t="shared" si="77"/>
        <v>1.3688212927756656</v>
      </c>
      <c r="DA99" s="40">
        <f t="shared" si="77"/>
        <v>0.9125475285171103</v>
      </c>
      <c r="DB99" s="40">
        <f t="shared" si="77"/>
        <v>0.96958174904942962</v>
      </c>
      <c r="DC99" s="40">
        <f t="shared" si="77"/>
        <v>2.3307984790874525</v>
      </c>
      <c r="DD99" s="40">
        <f t="shared" si="77"/>
        <v>2.9657794676806084</v>
      </c>
      <c r="DE99" s="40">
        <f t="shared" si="77"/>
        <v>2.3231939163498101</v>
      </c>
      <c r="DF99" s="40">
        <f t="shared" si="77"/>
        <v>3.0494296577946769</v>
      </c>
      <c r="DG99" s="40">
        <f t="shared" si="77"/>
        <v>2.4790874524714828</v>
      </c>
      <c r="DH99" s="41"/>
    </row>
    <row r="100" spans="1:112" s="42" customFormat="1" ht="32" x14ac:dyDescent="0.2">
      <c r="A100" s="37" t="s">
        <v>191</v>
      </c>
      <c r="B100" s="39">
        <v>1.02</v>
      </c>
      <c r="C100" s="39"/>
      <c r="D100" s="40">
        <f t="shared" ref="D100:BO100" si="78">D52/$B$100</f>
        <v>1.0196078431372548</v>
      </c>
      <c r="E100" s="40">
        <f t="shared" si="78"/>
        <v>1.5588235294117647</v>
      </c>
      <c r="F100" s="40">
        <f t="shared" si="78"/>
        <v>1.5980392156862744</v>
      </c>
      <c r="G100" s="40">
        <f t="shared" si="78"/>
        <v>1.2843137254901962</v>
      </c>
      <c r="H100" s="40">
        <f t="shared" si="78"/>
        <v>1.6176470588235292</v>
      </c>
      <c r="I100" s="40">
        <f t="shared" si="78"/>
        <v>1.4803921568627452</v>
      </c>
      <c r="J100" s="40">
        <f t="shared" si="78"/>
        <v>0.72549019607843135</v>
      </c>
      <c r="K100" s="40">
        <f t="shared" si="78"/>
        <v>1.2941176470588236</v>
      </c>
      <c r="L100" s="40">
        <f t="shared" si="78"/>
        <v>0.88235294117647056</v>
      </c>
      <c r="M100" s="40">
        <f t="shared" si="78"/>
        <v>1.1372549019607843</v>
      </c>
      <c r="N100" s="40">
        <f t="shared" si="78"/>
        <v>1.9901960784313724</v>
      </c>
      <c r="O100" s="40">
        <f t="shared" si="78"/>
        <v>1.2058823529411764</v>
      </c>
      <c r="P100" s="40">
        <f t="shared" si="78"/>
        <v>1.4509803921568627</v>
      </c>
      <c r="Q100" s="40">
        <f t="shared" si="78"/>
        <v>1.303921568627451</v>
      </c>
      <c r="R100" s="40">
        <f t="shared" si="78"/>
        <v>1.4117647058823528</v>
      </c>
      <c r="S100" s="40">
        <f t="shared" si="78"/>
        <v>1.1568627450980391</v>
      </c>
      <c r="T100" s="40">
        <f t="shared" si="78"/>
        <v>1.3137254901960784</v>
      </c>
      <c r="U100" s="40">
        <f t="shared" si="78"/>
        <v>2.5882352941176472</v>
      </c>
      <c r="V100" s="40">
        <f t="shared" si="78"/>
        <v>2.0098039215686274</v>
      </c>
      <c r="W100" s="40">
        <f t="shared" si="78"/>
        <v>1.3137254901960784</v>
      </c>
      <c r="X100" s="40">
        <f t="shared" si="78"/>
        <v>1.3235294117647058</v>
      </c>
      <c r="Y100" s="40">
        <f t="shared" si="78"/>
        <v>1.2941176470588236</v>
      </c>
      <c r="Z100" s="40">
        <f t="shared" si="78"/>
        <v>1.0294117647058825</v>
      </c>
      <c r="AA100" s="40">
        <f t="shared" si="78"/>
        <v>0.79411764705882359</v>
      </c>
      <c r="AB100" s="40">
        <f t="shared" si="78"/>
        <v>1.0686274509803921</v>
      </c>
      <c r="AC100" s="40">
        <f t="shared" si="78"/>
        <v>0.62745098039215685</v>
      </c>
      <c r="AD100" s="40">
        <f t="shared" si="78"/>
        <v>1.1470588235294117</v>
      </c>
      <c r="AE100" s="40">
        <f t="shared" si="78"/>
        <v>1.0294117647058825</v>
      </c>
      <c r="AF100" s="40">
        <f t="shared" si="78"/>
        <v>0.79411764705882359</v>
      </c>
      <c r="AG100" s="40">
        <f t="shared" si="78"/>
        <v>1.2549019607843137</v>
      </c>
      <c r="AH100" s="40">
        <f t="shared" si="78"/>
        <v>1.6274509803921569</v>
      </c>
      <c r="AI100" s="40">
        <f t="shared" si="78"/>
        <v>1.2745098039215685</v>
      </c>
      <c r="AJ100" s="40">
        <f t="shared" si="78"/>
        <v>1.1470588235294117</v>
      </c>
      <c r="AK100" s="40">
        <f t="shared" si="78"/>
        <v>1.1862745098039216</v>
      </c>
      <c r="AL100" s="40">
        <f t="shared" si="78"/>
        <v>1.2941176470588236</v>
      </c>
      <c r="AM100" s="40">
        <f t="shared" si="78"/>
        <v>1.3725490196078429</v>
      </c>
      <c r="AN100" s="40">
        <f t="shared" si="78"/>
        <v>1.1764705882352942</v>
      </c>
      <c r="AO100" s="40">
        <f t="shared" si="78"/>
        <v>1.2941176470588236</v>
      </c>
      <c r="AP100" s="40">
        <f t="shared" si="78"/>
        <v>1.4705882352941175</v>
      </c>
      <c r="AQ100" s="40">
        <f t="shared" si="78"/>
        <v>1.4117647058823528</v>
      </c>
      <c r="AR100" s="40">
        <f t="shared" si="78"/>
        <v>0.96078431372549011</v>
      </c>
      <c r="AS100" s="40">
        <f t="shared" si="78"/>
        <v>1.5784313725490198</v>
      </c>
      <c r="AT100" s="40">
        <f t="shared" si="78"/>
        <v>1.6764705882352942</v>
      </c>
      <c r="AU100" s="40">
        <f t="shared" si="78"/>
        <v>1.0392156862745099</v>
      </c>
      <c r="AV100" s="40">
        <f t="shared" si="78"/>
        <v>0.81372549019607843</v>
      </c>
      <c r="AW100" s="40">
        <f t="shared" si="78"/>
        <v>0.99019607843137258</v>
      </c>
      <c r="AX100" s="40">
        <f t="shared" si="78"/>
        <v>0.72549019607843135</v>
      </c>
      <c r="AY100" s="40">
        <f t="shared" si="78"/>
        <v>0.63725490196078427</v>
      </c>
      <c r="AZ100" s="40">
        <f t="shared" si="78"/>
        <v>0.86274509803921573</v>
      </c>
      <c r="BA100" s="40">
        <f t="shared" si="78"/>
        <v>0.8039215686274509</v>
      </c>
      <c r="BB100" s="40">
        <f t="shared" si="78"/>
        <v>0.9509803921568627</v>
      </c>
      <c r="BC100" s="40">
        <f t="shared" si="78"/>
        <v>0.98039215686274506</v>
      </c>
      <c r="BD100" s="40">
        <f t="shared" si="78"/>
        <v>0.74509803921568629</v>
      </c>
      <c r="BE100" s="40">
        <f t="shared" si="78"/>
        <v>0.90196078431372551</v>
      </c>
      <c r="BF100" s="40">
        <f t="shared" si="78"/>
        <v>0.77450980392156865</v>
      </c>
      <c r="BG100" s="40">
        <f t="shared" si="78"/>
        <v>1.0098039215686274</v>
      </c>
      <c r="BH100" s="40">
        <f t="shared" si="78"/>
        <v>1.0686274509803921</v>
      </c>
      <c r="BI100" s="40">
        <f t="shared" si="78"/>
        <v>0.75490196078431371</v>
      </c>
      <c r="BJ100" s="40">
        <f t="shared" si="78"/>
        <v>0.99019607843137258</v>
      </c>
      <c r="BK100" s="40">
        <f t="shared" si="78"/>
        <v>0.65686274509803921</v>
      </c>
      <c r="BL100" s="40">
        <f t="shared" si="78"/>
        <v>0.81372549019607843</v>
      </c>
      <c r="BM100" s="40">
        <f t="shared" si="78"/>
        <v>0.9509803921568627</v>
      </c>
      <c r="BN100" s="40">
        <f t="shared" si="78"/>
        <v>0.5</v>
      </c>
      <c r="BO100" s="40">
        <f t="shared" si="78"/>
        <v>0.66666666666666674</v>
      </c>
      <c r="BP100" s="40">
        <f t="shared" ref="BP100:DG100" si="79">BP52/$B$100</f>
        <v>0.89215686274509809</v>
      </c>
      <c r="BQ100" s="40">
        <f t="shared" si="79"/>
        <v>0.76470588235294124</v>
      </c>
      <c r="BR100" s="40">
        <f t="shared" si="79"/>
        <v>0.97058823529411764</v>
      </c>
      <c r="BS100" s="40">
        <f t="shared" si="79"/>
        <v>0.82352941176470584</v>
      </c>
      <c r="BT100" s="40">
        <f t="shared" si="79"/>
        <v>1.0882352941176472</v>
      </c>
      <c r="BU100" s="40">
        <f t="shared" si="79"/>
        <v>0.86274509803921573</v>
      </c>
      <c r="BV100" s="40">
        <f t="shared" si="79"/>
        <v>0.44117647058823528</v>
      </c>
      <c r="BW100" s="40">
        <f t="shared" si="79"/>
        <v>0.96078431372549011</v>
      </c>
      <c r="BX100" s="40">
        <f t="shared" si="79"/>
        <v>0.57843137254901955</v>
      </c>
      <c r="BY100" s="40">
        <f t="shared" si="79"/>
        <v>0.8529411764705882</v>
      </c>
      <c r="BZ100" s="40">
        <f t="shared" si="79"/>
        <v>0.81372549019607843</v>
      </c>
      <c r="CA100" s="40">
        <f t="shared" si="79"/>
        <v>0.73529411764705876</v>
      </c>
      <c r="CB100" s="40">
        <f t="shared" si="79"/>
        <v>0.67647058823529405</v>
      </c>
      <c r="CC100" s="40">
        <f t="shared" si="79"/>
        <v>0.58823529411764708</v>
      </c>
      <c r="CD100" s="40">
        <f t="shared" si="79"/>
        <v>0.86274509803921573</v>
      </c>
      <c r="CE100" s="40">
        <f t="shared" si="79"/>
        <v>0.22549019607843138</v>
      </c>
      <c r="CF100" s="40">
        <f t="shared" si="79"/>
        <v>0.3529411764705882</v>
      </c>
      <c r="CG100" s="40">
        <f t="shared" si="79"/>
        <v>0.75490196078431371</v>
      </c>
      <c r="CH100" s="40">
        <f t="shared" si="79"/>
        <v>0.30392156862745096</v>
      </c>
      <c r="CI100" s="40">
        <f t="shared" si="79"/>
        <v>0.49019607843137253</v>
      </c>
      <c r="CJ100" s="40">
        <f t="shared" si="79"/>
        <v>0.29411764705882354</v>
      </c>
      <c r="CK100" s="40">
        <f t="shared" si="79"/>
        <v>0.36274509803921567</v>
      </c>
      <c r="CL100" s="40">
        <f t="shared" si="79"/>
        <v>0.6470588235294118</v>
      </c>
      <c r="CM100" s="40">
        <f t="shared" si="79"/>
        <v>0.41176470588235292</v>
      </c>
      <c r="CN100" s="40">
        <f t="shared" si="79"/>
        <v>0.46078431372549017</v>
      </c>
      <c r="CO100" s="40">
        <f t="shared" si="79"/>
        <v>0.47058823529411764</v>
      </c>
      <c r="CP100" s="40">
        <f t="shared" si="79"/>
        <v>0.26470588235294118</v>
      </c>
      <c r="CQ100" s="40">
        <f t="shared" si="79"/>
        <v>0.65686274509803921</v>
      </c>
      <c r="CR100" s="40">
        <f t="shared" si="79"/>
        <v>0.22549019607843138</v>
      </c>
      <c r="CS100" s="40">
        <f t="shared" si="79"/>
        <v>0.77450980392156865</v>
      </c>
      <c r="CT100" s="40">
        <f t="shared" si="79"/>
        <v>0.16666666666666669</v>
      </c>
      <c r="CU100" s="40">
        <f t="shared" si="79"/>
        <v>0.21568627450980393</v>
      </c>
      <c r="CV100" s="40">
        <f t="shared" si="79"/>
        <v>0.25490196078431371</v>
      </c>
      <c r="CW100" s="40">
        <f t="shared" si="79"/>
        <v>2</v>
      </c>
      <c r="CX100" s="40">
        <f t="shared" si="79"/>
        <v>1.5098039215686274</v>
      </c>
      <c r="CY100" s="40">
        <f t="shared" si="79"/>
        <v>1.4117647058823528</v>
      </c>
      <c r="CZ100" s="40">
        <f t="shared" si="79"/>
        <v>1.3529411764705881</v>
      </c>
      <c r="DA100" s="40">
        <f t="shared" si="79"/>
        <v>0.75490196078431371</v>
      </c>
      <c r="DB100" s="40">
        <f t="shared" si="79"/>
        <v>0.73529411764705876</v>
      </c>
      <c r="DC100" s="40">
        <f t="shared" si="79"/>
        <v>1.7941176470588236</v>
      </c>
      <c r="DD100" s="40">
        <f t="shared" si="79"/>
        <v>2.0784313725490198</v>
      </c>
      <c r="DE100" s="40">
        <f t="shared" si="79"/>
        <v>1.6372549019607843</v>
      </c>
      <c r="DF100" s="40">
        <f t="shared" si="79"/>
        <v>2.1372549019607843</v>
      </c>
      <c r="DG100" s="40">
        <f t="shared" si="79"/>
        <v>1.803921568627451</v>
      </c>
      <c r="DH100" s="41"/>
    </row>
    <row r="101" spans="1:112" s="42" customFormat="1" ht="16" x14ac:dyDescent="0.2">
      <c r="A101" s="37" t="s">
        <v>192</v>
      </c>
      <c r="B101" s="39">
        <v>7600</v>
      </c>
      <c r="C101" s="39"/>
      <c r="D101" s="40">
        <f t="shared" ref="D101:AI101" si="80">(D$13*0.59951*10000)/$B$101</f>
        <v>0.87875544736842115</v>
      </c>
      <c r="E101" s="40">
        <f t="shared" si="80"/>
        <v>1.3907054342105263</v>
      </c>
      <c r="F101" s="40">
        <f t="shared" si="80"/>
        <v>1.4774766184210524</v>
      </c>
      <c r="G101" s="40">
        <f t="shared" si="80"/>
        <v>1.2211072105263159</v>
      </c>
      <c r="H101" s="40">
        <f t="shared" si="80"/>
        <v>1.5997451052631579</v>
      </c>
      <c r="I101" s="40">
        <f t="shared" si="80"/>
        <v>1.4254139078947368</v>
      </c>
      <c r="J101" s="40">
        <f t="shared" si="80"/>
        <v>0.49775106578947365</v>
      </c>
      <c r="K101" s="40">
        <f t="shared" si="80"/>
        <v>0.67523757894736836</v>
      </c>
      <c r="L101" s="40">
        <f t="shared" si="80"/>
        <v>0.68391469736842103</v>
      </c>
      <c r="M101" s="40">
        <f t="shared" si="80"/>
        <v>0.97183726315789476</v>
      </c>
      <c r="N101" s="40">
        <f t="shared" si="80"/>
        <v>1.0720185394736841</v>
      </c>
      <c r="O101" s="40">
        <f t="shared" si="80"/>
        <v>0.87244481578947375</v>
      </c>
      <c r="P101" s="40">
        <f t="shared" si="80"/>
        <v>0.79119543421052629</v>
      </c>
      <c r="Q101" s="40">
        <f t="shared" si="80"/>
        <v>0.72335614473684207</v>
      </c>
      <c r="R101" s="40">
        <f t="shared" si="80"/>
        <v>0.69338064473684213</v>
      </c>
      <c r="S101" s="40">
        <f t="shared" si="80"/>
        <v>0.52457125000000004</v>
      </c>
      <c r="T101" s="40">
        <f t="shared" si="80"/>
        <v>0.89058788157894742</v>
      </c>
      <c r="U101" s="40">
        <f t="shared" si="80"/>
        <v>0.95921600000000007</v>
      </c>
      <c r="V101" s="40">
        <f t="shared" si="80"/>
        <v>0.7020577631578947</v>
      </c>
      <c r="W101" s="40">
        <f t="shared" si="80"/>
        <v>0.46225376315789468</v>
      </c>
      <c r="X101" s="40">
        <f t="shared" si="80"/>
        <v>0.44726601315789466</v>
      </c>
      <c r="Y101" s="40">
        <f t="shared" si="80"/>
        <v>0.39441447368421051</v>
      </c>
      <c r="Z101" s="40">
        <f t="shared" si="80"/>
        <v>0.41729051315789478</v>
      </c>
      <c r="AA101" s="40">
        <f t="shared" si="80"/>
        <v>0.27214598684210523</v>
      </c>
      <c r="AB101" s="40">
        <f t="shared" si="80"/>
        <v>0.44884367105263157</v>
      </c>
      <c r="AC101" s="40">
        <f t="shared" si="80"/>
        <v>0.57821161842105262</v>
      </c>
      <c r="AD101" s="40">
        <f t="shared" si="80"/>
        <v>0.58057810526315778</v>
      </c>
      <c r="AE101" s="40">
        <f t="shared" si="80"/>
        <v>0.30606563157894734</v>
      </c>
      <c r="AF101" s="40">
        <f t="shared" si="80"/>
        <v>0.24848111842105264</v>
      </c>
      <c r="AG101" s="40">
        <f t="shared" si="80"/>
        <v>0.51826061842105264</v>
      </c>
      <c r="AH101" s="40">
        <f t="shared" si="80"/>
        <v>0.61292009210526321</v>
      </c>
      <c r="AI101" s="40">
        <f t="shared" si="80"/>
        <v>0.49380692105263158</v>
      </c>
      <c r="AJ101" s="40">
        <f t="shared" ref="AJ101:BO101" si="81">(AJ$13*0.59951*10000)/$B$101</f>
        <v>0.50485052631578953</v>
      </c>
      <c r="AK101" s="40">
        <f t="shared" si="81"/>
        <v>0.53009305263157902</v>
      </c>
      <c r="AL101" s="40">
        <f t="shared" si="81"/>
        <v>0.48434097368421053</v>
      </c>
      <c r="AM101" s="40">
        <f t="shared" si="81"/>
        <v>0.54350314473684203</v>
      </c>
      <c r="AN101" s="40">
        <f t="shared" si="81"/>
        <v>0.44095538157894737</v>
      </c>
      <c r="AO101" s="40">
        <f t="shared" si="81"/>
        <v>0.44884367105263157</v>
      </c>
      <c r="AP101" s="40">
        <f t="shared" si="81"/>
        <v>0.48591863157894738</v>
      </c>
      <c r="AQ101" s="40">
        <f t="shared" si="81"/>
        <v>0.58057810526315778</v>
      </c>
      <c r="AR101" s="40">
        <f t="shared" si="81"/>
        <v>0.4291229473684211</v>
      </c>
      <c r="AS101" s="40">
        <f t="shared" si="81"/>
        <v>0.70363542105263166</v>
      </c>
      <c r="AT101" s="40">
        <f t="shared" si="81"/>
        <v>0.7083683947368421</v>
      </c>
      <c r="AU101" s="40">
        <f t="shared" si="81"/>
        <v>0.53798134210526316</v>
      </c>
      <c r="AV101" s="40">
        <f t="shared" si="81"/>
        <v>0.49301809210526315</v>
      </c>
      <c r="AW101" s="40">
        <f t="shared" si="81"/>
        <v>0.44647718421052623</v>
      </c>
      <c r="AX101" s="40">
        <f t="shared" si="81"/>
        <v>0.37390492105263157</v>
      </c>
      <c r="AY101" s="40">
        <f t="shared" si="81"/>
        <v>0.31474275000000002</v>
      </c>
      <c r="AZ101" s="40">
        <f t="shared" si="81"/>
        <v>0.33604113157894738</v>
      </c>
      <c r="BA101" s="40">
        <f t="shared" si="81"/>
        <v>0.35102888157894735</v>
      </c>
      <c r="BB101" s="40">
        <f t="shared" si="81"/>
        <v>0.40151393421052634</v>
      </c>
      <c r="BC101" s="40">
        <f t="shared" si="81"/>
        <v>0.40466924999999998</v>
      </c>
      <c r="BD101" s="40">
        <f t="shared" si="81"/>
        <v>0.32105338157894731</v>
      </c>
      <c r="BE101" s="40">
        <f t="shared" si="81"/>
        <v>0.36286131578947362</v>
      </c>
      <c r="BF101" s="40">
        <f t="shared" si="81"/>
        <v>0.33051932894736841</v>
      </c>
      <c r="BG101" s="40">
        <f t="shared" si="81"/>
        <v>0.399147447368421</v>
      </c>
      <c r="BH101" s="40">
        <f t="shared" si="81"/>
        <v>0.39283681578947366</v>
      </c>
      <c r="BI101" s="40">
        <f t="shared" si="81"/>
        <v>0.34077410526315788</v>
      </c>
      <c r="BJ101" s="40">
        <f t="shared" si="81"/>
        <v>0.36917194736842113</v>
      </c>
      <c r="BK101" s="40">
        <f t="shared" si="81"/>
        <v>0.30843211842105261</v>
      </c>
      <c r="BL101" s="40">
        <f t="shared" si="81"/>
        <v>0.35339536842105262</v>
      </c>
      <c r="BM101" s="40">
        <f t="shared" si="81"/>
        <v>0.35497302631578947</v>
      </c>
      <c r="BN101" s="40">
        <f t="shared" si="81"/>
        <v>0.32499752631578943</v>
      </c>
      <c r="BO101" s="40">
        <f t="shared" si="81"/>
        <v>0.35181771052631583</v>
      </c>
      <c r="BP101" s="40">
        <f t="shared" ref="BP101:CU101" si="82">(BP$13*0.59951*10000)/$B$101</f>
        <v>0.46540907894736844</v>
      </c>
      <c r="BQ101" s="40">
        <f t="shared" si="82"/>
        <v>0.38415969736842104</v>
      </c>
      <c r="BR101" s="40">
        <f t="shared" si="82"/>
        <v>0.37390492105263157</v>
      </c>
      <c r="BS101" s="40">
        <f t="shared" si="82"/>
        <v>0.34550707894736843</v>
      </c>
      <c r="BT101" s="40">
        <f t="shared" si="82"/>
        <v>0.41650168421052636</v>
      </c>
      <c r="BU101" s="40">
        <f t="shared" si="82"/>
        <v>0.35102888157894735</v>
      </c>
      <c r="BV101" s="40">
        <f t="shared" si="82"/>
        <v>0.38573735526315789</v>
      </c>
      <c r="BW101" s="40">
        <f t="shared" si="82"/>
        <v>0.43148943421052632</v>
      </c>
      <c r="BX101" s="40">
        <f t="shared" si="82"/>
        <v>0.38810384210526322</v>
      </c>
      <c r="BY101" s="40">
        <f t="shared" si="82"/>
        <v>0.38100438157894734</v>
      </c>
      <c r="BZ101" s="40">
        <f t="shared" si="82"/>
        <v>0.3478735657894737</v>
      </c>
      <c r="CA101" s="40">
        <f t="shared" si="82"/>
        <v>0.35655068421052627</v>
      </c>
      <c r="CB101" s="40">
        <f t="shared" si="82"/>
        <v>0.25952472368421053</v>
      </c>
      <c r="CC101" s="40">
        <f t="shared" si="82"/>
        <v>0.2666241842105263</v>
      </c>
      <c r="CD101" s="40">
        <f t="shared" si="82"/>
        <v>0.29975499999999999</v>
      </c>
      <c r="CE101" s="40">
        <f t="shared" si="82"/>
        <v>0.25636940789473683</v>
      </c>
      <c r="CF101" s="40">
        <f t="shared" si="82"/>
        <v>0.26031355263157896</v>
      </c>
      <c r="CG101" s="40">
        <f t="shared" si="82"/>
        <v>0.3494512236842105</v>
      </c>
      <c r="CH101" s="40">
        <f t="shared" si="82"/>
        <v>0.26425769736842109</v>
      </c>
      <c r="CI101" s="40">
        <f t="shared" si="82"/>
        <v>0.29975499999999999</v>
      </c>
      <c r="CJ101" s="40">
        <f t="shared" si="82"/>
        <v>0.31237626315789474</v>
      </c>
      <c r="CK101" s="40">
        <f t="shared" si="82"/>
        <v>0.32184221052631579</v>
      </c>
      <c r="CL101" s="40">
        <f t="shared" si="82"/>
        <v>0.34392942105263152</v>
      </c>
      <c r="CM101" s="40">
        <f t="shared" si="82"/>
        <v>0.25400292105263161</v>
      </c>
      <c r="CN101" s="40">
        <f t="shared" si="82"/>
        <v>0.26899067105263158</v>
      </c>
      <c r="CO101" s="40">
        <f t="shared" si="82"/>
        <v>0.32736401315789476</v>
      </c>
      <c r="CP101" s="40">
        <f t="shared" si="82"/>
        <v>0.27056832894736843</v>
      </c>
      <c r="CQ101" s="40">
        <f t="shared" si="82"/>
        <v>0.33130815789473678</v>
      </c>
      <c r="CR101" s="40">
        <f t="shared" si="82"/>
        <v>0.23980400000000002</v>
      </c>
      <c r="CS101" s="40">
        <f t="shared" si="82"/>
        <v>0.31474275000000002</v>
      </c>
      <c r="CT101" s="40">
        <f t="shared" si="82"/>
        <v>8.3615868421052633E-2</v>
      </c>
      <c r="CU101" s="40">
        <f t="shared" si="82"/>
        <v>0.10412542105263159</v>
      </c>
      <c r="CV101" s="40">
        <f t="shared" ref="CV101:DG101" si="83">(CV$13*0.59951*10000)/$B$101</f>
        <v>9.8603618421052627E-2</v>
      </c>
      <c r="CW101" s="40">
        <f t="shared" si="83"/>
        <v>1.1209259342105262</v>
      </c>
      <c r="CX101" s="40">
        <f t="shared" si="83"/>
        <v>0.99392447368421055</v>
      </c>
      <c r="CY101" s="40">
        <f t="shared" si="83"/>
        <v>0.69338064473684213</v>
      </c>
      <c r="CZ101" s="40">
        <f t="shared" si="83"/>
        <v>0.63895144736842102</v>
      </c>
      <c r="DA101" s="40">
        <f t="shared" si="83"/>
        <v>0.1309456052631579</v>
      </c>
      <c r="DB101" s="40">
        <f t="shared" si="83"/>
        <v>0.12857911842105263</v>
      </c>
      <c r="DC101" s="40">
        <f t="shared" si="83"/>
        <v>0.39362564473684208</v>
      </c>
      <c r="DD101" s="40">
        <f t="shared" si="83"/>
        <v>0.58452225000000002</v>
      </c>
      <c r="DE101" s="40">
        <f t="shared" si="83"/>
        <v>0.44489952631578938</v>
      </c>
      <c r="DF101" s="40">
        <f t="shared" si="83"/>
        <v>0.58215576315789463</v>
      </c>
      <c r="DG101" s="40">
        <f t="shared" si="83"/>
        <v>0.56322386842105265</v>
      </c>
      <c r="DH101" s="41"/>
    </row>
    <row r="102" spans="1:112" s="42" customFormat="1" ht="32" x14ac:dyDescent="0.2">
      <c r="A102" s="37" t="s">
        <v>193</v>
      </c>
      <c r="B102" s="44">
        <v>4.55</v>
      </c>
      <c r="C102" s="39"/>
      <c r="D102" s="40">
        <f t="shared" ref="D102:BO102" si="84">D55/$B$102</f>
        <v>0.8087912087912088</v>
      </c>
      <c r="E102" s="40">
        <f t="shared" si="84"/>
        <v>1.243956043956044</v>
      </c>
      <c r="F102" s="40">
        <f t="shared" si="84"/>
        <v>1.3494505494505495</v>
      </c>
      <c r="G102" s="40">
        <f t="shared" si="84"/>
        <v>1.054945054945055</v>
      </c>
      <c r="H102" s="40">
        <f t="shared" si="84"/>
        <v>1.5010989010989011</v>
      </c>
      <c r="I102" s="40">
        <f t="shared" si="84"/>
        <v>1.2593406593406595</v>
      </c>
      <c r="J102" s="40">
        <f t="shared" si="84"/>
        <v>0.6681318681318682</v>
      </c>
      <c r="K102" s="40">
        <f t="shared" si="84"/>
        <v>1.0791208791208793</v>
      </c>
      <c r="L102" s="40">
        <f t="shared" si="84"/>
        <v>0.75604395604395602</v>
      </c>
      <c r="M102" s="40">
        <f t="shared" si="84"/>
        <v>0.58021978021978027</v>
      </c>
      <c r="N102" s="40">
        <f t="shared" si="84"/>
        <v>1.098901098901099</v>
      </c>
      <c r="O102" s="40">
        <f t="shared" si="84"/>
        <v>1.0527472527472528</v>
      </c>
      <c r="P102" s="40">
        <f t="shared" si="84"/>
        <v>1.1252747252747253</v>
      </c>
      <c r="Q102" s="40">
        <f t="shared" si="84"/>
        <v>1.0571428571428572</v>
      </c>
      <c r="R102" s="40">
        <f t="shared" si="84"/>
        <v>0.87472527472527473</v>
      </c>
      <c r="S102" s="40">
        <f t="shared" si="84"/>
        <v>0.62857142857142856</v>
      </c>
      <c r="T102" s="40">
        <f t="shared" si="84"/>
        <v>0.82417582417582425</v>
      </c>
      <c r="U102" s="40">
        <f t="shared" si="84"/>
        <v>1.134065934065934</v>
      </c>
      <c r="V102" s="40">
        <f t="shared" si="84"/>
        <v>1.0329670329670331</v>
      </c>
      <c r="W102" s="40">
        <f t="shared" si="84"/>
        <v>0.75384615384615394</v>
      </c>
      <c r="X102" s="40">
        <f t="shared" si="84"/>
        <v>0.7626373626373627</v>
      </c>
      <c r="Y102" s="40">
        <f t="shared" si="84"/>
        <v>0.89450549450549466</v>
      </c>
      <c r="Z102" s="40">
        <f t="shared" si="84"/>
        <v>0.68131868131868134</v>
      </c>
      <c r="AA102" s="40">
        <f t="shared" si="84"/>
        <v>0.50989010989010985</v>
      </c>
      <c r="AB102" s="40">
        <f t="shared" si="84"/>
        <v>0.56043956043956045</v>
      </c>
      <c r="AC102" s="40">
        <f t="shared" si="84"/>
        <v>0.34505494505494511</v>
      </c>
      <c r="AD102" s="40">
        <f t="shared" si="84"/>
        <v>0.67032967032967028</v>
      </c>
      <c r="AE102" s="40">
        <f t="shared" si="84"/>
        <v>0.76483516483516489</v>
      </c>
      <c r="AF102" s="40">
        <f t="shared" si="84"/>
        <v>0.43956043956043955</v>
      </c>
      <c r="AG102" s="40">
        <f t="shared" si="84"/>
        <v>1.0747252747252747</v>
      </c>
      <c r="AH102" s="40">
        <f t="shared" si="84"/>
        <v>1.0483516483516484</v>
      </c>
      <c r="AI102" s="40">
        <f t="shared" si="84"/>
        <v>0.92747252747252751</v>
      </c>
      <c r="AJ102" s="40">
        <f t="shared" si="84"/>
        <v>0.8813186813186813</v>
      </c>
      <c r="AK102" s="40">
        <f t="shared" si="84"/>
        <v>0.89010989010989006</v>
      </c>
      <c r="AL102" s="40">
        <f t="shared" si="84"/>
        <v>0.94065934065934076</v>
      </c>
      <c r="AM102" s="40">
        <f t="shared" si="84"/>
        <v>1.0417582417582418</v>
      </c>
      <c r="AN102" s="40">
        <f t="shared" si="84"/>
        <v>0.87252747252747265</v>
      </c>
      <c r="AO102" s="40">
        <f t="shared" si="84"/>
        <v>0.94725274725274722</v>
      </c>
      <c r="AP102" s="40">
        <f t="shared" si="84"/>
        <v>0.92747252747252751</v>
      </c>
      <c r="AQ102" s="40">
        <f t="shared" si="84"/>
        <v>1.0505494505494506</v>
      </c>
      <c r="AR102" s="40">
        <f t="shared" si="84"/>
        <v>0.74725274725274726</v>
      </c>
      <c r="AS102" s="40">
        <f t="shared" si="84"/>
        <v>0.96043956043956047</v>
      </c>
      <c r="AT102" s="40">
        <f t="shared" si="84"/>
        <v>1.1252747252747253</v>
      </c>
      <c r="AU102" s="40">
        <f t="shared" si="84"/>
        <v>0.76483516483516489</v>
      </c>
      <c r="AV102" s="40">
        <f t="shared" si="84"/>
        <v>0.76703296703296708</v>
      </c>
      <c r="AW102" s="40">
        <f t="shared" si="84"/>
        <v>0.80219780219780223</v>
      </c>
      <c r="AX102" s="40">
        <f t="shared" si="84"/>
        <v>0.6</v>
      </c>
      <c r="AY102" s="40">
        <f t="shared" si="84"/>
        <v>0.43296703296703298</v>
      </c>
      <c r="AZ102" s="40">
        <f t="shared" si="84"/>
        <v>0.59340659340659352</v>
      </c>
      <c r="BA102" s="40">
        <f t="shared" si="84"/>
        <v>0.58901098901098903</v>
      </c>
      <c r="BB102" s="40">
        <f t="shared" si="84"/>
        <v>0.67912087912087915</v>
      </c>
      <c r="BC102" s="40">
        <f t="shared" si="84"/>
        <v>0.66373626373626382</v>
      </c>
      <c r="BD102" s="40">
        <f t="shared" si="84"/>
        <v>0.53406593406593417</v>
      </c>
      <c r="BE102" s="40">
        <f t="shared" si="84"/>
        <v>0.5978021978021979</v>
      </c>
      <c r="BF102" s="40">
        <f t="shared" si="84"/>
        <v>0.54505494505494512</v>
      </c>
      <c r="BG102" s="40">
        <f t="shared" si="84"/>
        <v>0.69010989010989021</v>
      </c>
      <c r="BH102" s="40">
        <f t="shared" si="84"/>
        <v>0.76483516483516489</v>
      </c>
      <c r="BI102" s="40">
        <f t="shared" si="84"/>
        <v>0.465934065934066</v>
      </c>
      <c r="BJ102" s="40">
        <f t="shared" si="84"/>
        <v>0.70989010989010992</v>
      </c>
      <c r="BK102" s="40">
        <f t="shared" si="84"/>
        <v>0.51208791208791216</v>
      </c>
      <c r="BL102" s="40">
        <f t="shared" si="84"/>
        <v>0.56483516483516483</v>
      </c>
      <c r="BM102" s="40">
        <f t="shared" si="84"/>
        <v>0.67032967032967028</v>
      </c>
      <c r="BN102" s="40">
        <f t="shared" si="84"/>
        <v>0.36703296703296701</v>
      </c>
      <c r="BO102" s="40">
        <f t="shared" si="84"/>
        <v>0.52967032967032968</v>
      </c>
      <c r="BP102" s="40">
        <f t="shared" ref="BP102:DG102" si="85">BP55/$B$102</f>
        <v>0.58681318681318684</v>
      </c>
      <c r="BQ102" s="40">
        <f t="shared" si="85"/>
        <v>0.61538461538461542</v>
      </c>
      <c r="BR102" s="40">
        <f t="shared" si="85"/>
        <v>0.66153846153846152</v>
      </c>
      <c r="BS102" s="40">
        <f t="shared" si="85"/>
        <v>0.5978021978021979</v>
      </c>
      <c r="BT102" s="40">
        <f t="shared" si="85"/>
        <v>0.72747252747252755</v>
      </c>
      <c r="BU102" s="40">
        <f t="shared" si="85"/>
        <v>0.65054945054945057</v>
      </c>
      <c r="BV102" s="40">
        <f t="shared" si="85"/>
        <v>0.38681318681318683</v>
      </c>
      <c r="BW102" s="40">
        <f t="shared" si="85"/>
        <v>0.62417582417582418</v>
      </c>
      <c r="BX102" s="40">
        <f t="shared" si="85"/>
        <v>0.37802197802197801</v>
      </c>
      <c r="BY102" s="40">
        <f t="shared" si="85"/>
        <v>0.62637362637362637</v>
      </c>
      <c r="BZ102" s="40">
        <f t="shared" si="85"/>
        <v>0.64175824175824181</v>
      </c>
      <c r="CA102" s="40">
        <f t="shared" si="85"/>
        <v>0.56263736263736264</v>
      </c>
      <c r="CB102" s="40">
        <f t="shared" si="85"/>
        <v>0.46153846153846156</v>
      </c>
      <c r="CC102" s="40">
        <f t="shared" si="85"/>
        <v>0.41098901098901103</v>
      </c>
      <c r="CD102" s="40">
        <f t="shared" si="85"/>
        <v>0.6</v>
      </c>
      <c r="CE102" s="40">
        <f t="shared" si="85"/>
        <v>0.17362637362637365</v>
      </c>
      <c r="CF102" s="40">
        <f t="shared" si="85"/>
        <v>0.25274725274725274</v>
      </c>
      <c r="CG102" s="40">
        <f t="shared" si="85"/>
        <v>0.57582417582417589</v>
      </c>
      <c r="CH102" s="40">
        <f t="shared" si="85"/>
        <v>0.2087912087912088</v>
      </c>
      <c r="CI102" s="40">
        <f t="shared" si="85"/>
        <v>0.39120879120879121</v>
      </c>
      <c r="CJ102" s="40">
        <f t="shared" si="85"/>
        <v>0.28351648351648351</v>
      </c>
      <c r="CK102" s="40">
        <f t="shared" si="85"/>
        <v>0.31208791208791209</v>
      </c>
      <c r="CL102" s="40">
        <f t="shared" si="85"/>
        <v>0.48791208791208796</v>
      </c>
      <c r="CM102" s="40">
        <f t="shared" si="85"/>
        <v>0.36483516483516482</v>
      </c>
      <c r="CN102" s="40">
        <f t="shared" si="85"/>
        <v>0.33846153846153848</v>
      </c>
      <c r="CO102" s="40">
        <f t="shared" si="85"/>
        <v>0.35824175824175825</v>
      </c>
      <c r="CP102" s="40">
        <f t="shared" si="85"/>
        <v>0.1230769230769231</v>
      </c>
      <c r="CQ102" s="40">
        <f t="shared" si="85"/>
        <v>0.4791208791208792</v>
      </c>
      <c r="CR102" s="40">
        <f t="shared" si="85"/>
        <v>0.16483516483516483</v>
      </c>
      <c r="CS102" s="40">
        <f t="shared" si="85"/>
        <v>0.64175824175824181</v>
      </c>
      <c r="CT102" s="40">
        <f t="shared" si="85"/>
        <v>0.1010989010989011</v>
      </c>
      <c r="CU102" s="40">
        <f t="shared" si="85"/>
        <v>0.14285714285714288</v>
      </c>
      <c r="CV102" s="40">
        <f t="shared" si="85"/>
        <v>0.14945054945054947</v>
      </c>
      <c r="CW102" s="40">
        <f t="shared" si="85"/>
        <v>1.4571428571428571</v>
      </c>
      <c r="CX102" s="40">
        <f t="shared" si="85"/>
        <v>1.0703296703296703</v>
      </c>
      <c r="CY102" s="40">
        <f t="shared" si="85"/>
        <v>0.79780219780219785</v>
      </c>
      <c r="CZ102" s="40">
        <f t="shared" si="85"/>
        <v>0.67912087912087915</v>
      </c>
      <c r="DA102" s="40">
        <f t="shared" si="85"/>
        <v>0.41978021978021979</v>
      </c>
      <c r="DB102" s="40">
        <f t="shared" si="85"/>
        <v>0.43956043956043955</v>
      </c>
      <c r="DC102" s="40">
        <f t="shared" si="85"/>
        <v>1.2307692307692308</v>
      </c>
      <c r="DD102" s="40">
        <f t="shared" si="85"/>
        <v>1.5802197802197804</v>
      </c>
      <c r="DE102" s="40">
        <f t="shared" si="85"/>
        <v>1.2549450549450549</v>
      </c>
      <c r="DF102" s="40">
        <f t="shared" si="85"/>
        <v>1.6329670329670329</v>
      </c>
      <c r="DG102" s="40">
        <f t="shared" si="85"/>
        <v>1.3846153846153846</v>
      </c>
      <c r="DH102" s="41"/>
    </row>
    <row r="103" spans="1:112" s="42" customFormat="1" ht="16" x14ac:dyDescent="0.2">
      <c r="A103" s="37" t="s">
        <v>194</v>
      </c>
      <c r="B103" s="39">
        <v>28</v>
      </c>
      <c r="C103" s="39"/>
      <c r="D103" s="40">
        <f t="shared" ref="D103:BO103" si="86">D37/$B$103</f>
        <v>0.66464285714285709</v>
      </c>
      <c r="E103" s="40">
        <f t="shared" si="86"/>
        <v>1.0024999999999999</v>
      </c>
      <c r="F103" s="40">
        <f t="shared" si="86"/>
        <v>1.1542857142857144</v>
      </c>
      <c r="G103" s="40">
        <f t="shared" si="86"/>
        <v>0.82821428571428579</v>
      </c>
      <c r="H103" s="40">
        <f t="shared" si="86"/>
        <v>1.2217857142857143</v>
      </c>
      <c r="I103" s="40">
        <f t="shared" si="86"/>
        <v>1.0460714285714285</v>
      </c>
      <c r="J103" s="40">
        <f t="shared" si="86"/>
        <v>0.59464285714285714</v>
      </c>
      <c r="K103" s="40">
        <f t="shared" si="86"/>
        <v>0.85928571428571421</v>
      </c>
      <c r="L103" s="40">
        <f t="shared" si="86"/>
        <v>0.63964285714285718</v>
      </c>
      <c r="M103" s="40">
        <f t="shared" si="86"/>
        <v>0.40035714285714291</v>
      </c>
      <c r="N103" s="40">
        <f t="shared" si="86"/>
        <v>0.78892857142857142</v>
      </c>
      <c r="O103" s="40">
        <f t="shared" si="86"/>
        <v>0.94321428571428567</v>
      </c>
      <c r="P103" s="40">
        <f t="shared" si="86"/>
        <v>0.96035714285714291</v>
      </c>
      <c r="Q103" s="40">
        <f t="shared" si="86"/>
        <v>0.89464285714285718</v>
      </c>
      <c r="R103" s="40">
        <f t="shared" si="86"/>
        <v>0.72142857142857142</v>
      </c>
      <c r="S103" s="40">
        <f t="shared" si="86"/>
        <v>0.52928571428571425</v>
      </c>
      <c r="T103" s="40">
        <f t="shared" si="86"/>
        <v>0.70000000000000007</v>
      </c>
      <c r="U103" s="40">
        <f t="shared" si="86"/>
        <v>0.93214285714285716</v>
      </c>
      <c r="V103" s="40">
        <f t="shared" si="86"/>
        <v>0.85107142857142848</v>
      </c>
      <c r="W103" s="40">
        <f t="shared" si="86"/>
        <v>0.62071428571428566</v>
      </c>
      <c r="X103" s="40">
        <f t="shared" si="86"/>
        <v>0.64499999999999991</v>
      </c>
      <c r="Y103" s="40">
        <f t="shared" si="86"/>
        <v>0.79535714285714287</v>
      </c>
      <c r="Z103" s="40">
        <f t="shared" si="86"/>
        <v>0.59678571428571436</v>
      </c>
      <c r="AA103" s="40">
        <f t="shared" si="86"/>
        <v>0.45750000000000002</v>
      </c>
      <c r="AB103" s="40">
        <f t="shared" si="86"/>
        <v>0.47392857142857142</v>
      </c>
      <c r="AC103" s="40">
        <f t="shared" si="86"/>
        <v>0.2225</v>
      </c>
      <c r="AD103" s="40">
        <f t="shared" si="86"/>
        <v>0.55178571428571421</v>
      </c>
      <c r="AE103" s="40">
        <f t="shared" si="86"/>
        <v>0.68964285714285711</v>
      </c>
      <c r="AF103" s="40">
        <f t="shared" si="86"/>
        <v>0.42499999999999999</v>
      </c>
      <c r="AG103" s="40">
        <f t="shared" si="86"/>
        <v>0.9642857142857143</v>
      </c>
      <c r="AH103" s="40">
        <f t="shared" si="86"/>
        <v>0.87571428571428567</v>
      </c>
      <c r="AI103" s="40">
        <f t="shared" si="86"/>
        <v>0.78607142857142864</v>
      </c>
      <c r="AJ103" s="40">
        <f t="shared" si="86"/>
        <v>0.64892857142857152</v>
      </c>
      <c r="AK103" s="40">
        <f t="shared" si="86"/>
        <v>0.75321428571428573</v>
      </c>
      <c r="AL103" s="40">
        <f t="shared" si="86"/>
        <v>0.81821428571428567</v>
      </c>
      <c r="AM103" s="40">
        <f t="shared" si="86"/>
        <v>0.86464285714285716</v>
      </c>
      <c r="AN103" s="40">
        <f t="shared" si="86"/>
        <v>0.78285714285714292</v>
      </c>
      <c r="AO103" s="40">
        <f t="shared" si="86"/>
        <v>0.84928571428571431</v>
      </c>
      <c r="AP103" s="40">
        <f t="shared" si="86"/>
        <v>0.81464285714285711</v>
      </c>
      <c r="AQ103" s="40">
        <f t="shared" si="86"/>
        <v>0.87750000000000006</v>
      </c>
      <c r="AR103" s="40">
        <f t="shared" si="86"/>
        <v>0.67821428571428566</v>
      </c>
      <c r="AS103" s="40">
        <f t="shared" si="86"/>
        <v>0.79571428571428571</v>
      </c>
      <c r="AT103" s="40">
        <f t="shared" si="86"/>
        <v>0.96392857142857136</v>
      </c>
      <c r="AU103" s="40">
        <f t="shared" si="86"/>
        <v>0.66714285714285715</v>
      </c>
      <c r="AV103" s="40">
        <f t="shared" si="86"/>
        <v>0.67607142857142855</v>
      </c>
      <c r="AW103" s="40">
        <f t="shared" si="86"/>
        <v>0.72</v>
      </c>
      <c r="AX103" s="40">
        <f t="shared" si="86"/>
        <v>0.53785714285714292</v>
      </c>
      <c r="AY103" s="40">
        <f t="shared" si="86"/>
        <v>0.39607142857142857</v>
      </c>
      <c r="AZ103" s="40">
        <f t="shared" si="86"/>
        <v>0.53607142857142853</v>
      </c>
      <c r="BA103" s="40">
        <f t="shared" si="86"/>
        <v>0.55428571428571427</v>
      </c>
      <c r="BB103" s="40">
        <f t="shared" si="86"/>
        <v>0.61428571428571421</v>
      </c>
      <c r="BC103" s="40">
        <f t="shared" si="86"/>
        <v>0.58857142857142863</v>
      </c>
      <c r="BD103" s="40">
        <f t="shared" si="86"/>
        <v>0.47214285714285714</v>
      </c>
      <c r="BE103" s="40">
        <f t="shared" si="86"/>
        <v>0.52500000000000002</v>
      </c>
      <c r="BF103" s="40">
        <f t="shared" si="86"/>
        <v>0.50142857142857145</v>
      </c>
      <c r="BG103" s="40">
        <f t="shared" si="86"/>
        <v>0.61857142857142855</v>
      </c>
      <c r="BH103" s="40">
        <f t="shared" si="86"/>
        <v>0.67964285714285722</v>
      </c>
      <c r="BI103" s="40">
        <f t="shared" si="86"/>
        <v>0.41428571428571426</v>
      </c>
      <c r="BJ103" s="40">
        <f t="shared" si="86"/>
        <v>0.63571428571428579</v>
      </c>
      <c r="BK103" s="40">
        <f t="shared" si="86"/>
        <v>0.45607142857142857</v>
      </c>
      <c r="BL103" s="40">
        <f t="shared" si="86"/>
        <v>0.48785714285714288</v>
      </c>
      <c r="BM103" s="40">
        <f t="shared" si="86"/>
        <v>0.58964285714285725</v>
      </c>
      <c r="BN103" s="40">
        <f t="shared" si="86"/>
        <v>0.35107142857142859</v>
      </c>
      <c r="BO103" s="40">
        <f t="shared" si="86"/>
        <v>0.48321428571428571</v>
      </c>
      <c r="BP103" s="40">
        <f t="shared" ref="BP103:DG103" si="87">BP37/$B$103</f>
        <v>0.52392857142857141</v>
      </c>
      <c r="BQ103" s="40">
        <f t="shared" si="87"/>
        <v>0.56071428571428572</v>
      </c>
      <c r="BR103" s="40">
        <f t="shared" si="87"/>
        <v>0.57428571428571418</v>
      </c>
      <c r="BS103" s="40">
        <f t="shared" si="87"/>
        <v>0.52571428571428569</v>
      </c>
      <c r="BT103" s="40">
        <f t="shared" si="87"/>
        <v>0.65392857142857141</v>
      </c>
      <c r="BU103" s="40">
        <f t="shared" si="87"/>
        <v>0.59250000000000003</v>
      </c>
      <c r="BV103" s="40">
        <f t="shared" si="87"/>
        <v>0.32285714285714284</v>
      </c>
      <c r="BW103" s="40">
        <f t="shared" si="87"/>
        <v>0.51142857142857145</v>
      </c>
      <c r="BX103" s="40">
        <f t="shared" si="87"/>
        <v>0.31142857142857144</v>
      </c>
      <c r="BY103" s="40">
        <f t="shared" si="87"/>
        <v>0.54928571428571427</v>
      </c>
      <c r="BZ103" s="40">
        <f t="shared" si="87"/>
        <v>0.58321428571428569</v>
      </c>
      <c r="CA103" s="40">
        <f t="shared" si="87"/>
        <v>0.50607142857142862</v>
      </c>
      <c r="CB103" s="40">
        <f t="shared" si="87"/>
        <v>0.42785714285714288</v>
      </c>
      <c r="CC103" s="40">
        <f t="shared" si="87"/>
        <v>0.36214285714285716</v>
      </c>
      <c r="CD103" s="40">
        <f t="shared" si="87"/>
        <v>0.51428571428571435</v>
      </c>
      <c r="CE103" s="40">
        <f t="shared" si="87"/>
        <v>0.17107142857142857</v>
      </c>
      <c r="CF103" s="40">
        <f t="shared" si="87"/>
        <v>0.24714285714285714</v>
      </c>
      <c r="CG103" s="40">
        <f t="shared" si="87"/>
        <v>0.5278571428571428</v>
      </c>
      <c r="CH103" s="40">
        <f t="shared" si="87"/>
        <v>0.19464285714285715</v>
      </c>
      <c r="CI103" s="40">
        <f t="shared" si="87"/>
        <v>0.36821428571428572</v>
      </c>
      <c r="CJ103" s="40">
        <f t="shared" si="87"/>
        <v>0.26035714285714284</v>
      </c>
      <c r="CK103" s="40">
        <f t="shared" si="87"/>
        <v>0.29321428571428576</v>
      </c>
      <c r="CL103" s="40">
        <f t="shared" si="87"/>
        <v>0.44678571428571429</v>
      </c>
      <c r="CM103" s="40">
        <f t="shared" si="87"/>
        <v>0.34785714285714286</v>
      </c>
      <c r="CN103" s="40">
        <f t="shared" si="87"/>
        <v>0.31464285714285717</v>
      </c>
      <c r="CO103" s="40">
        <f t="shared" si="87"/>
        <v>0.33107142857142857</v>
      </c>
      <c r="CP103" s="40">
        <f t="shared" si="87"/>
        <v>9.4285714285714292E-2</v>
      </c>
      <c r="CQ103" s="40">
        <f t="shared" si="87"/>
        <v>0.44464285714285712</v>
      </c>
      <c r="CR103" s="40">
        <f t="shared" si="87"/>
        <v>0.16035714285714286</v>
      </c>
      <c r="CS103" s="40">
        <f t="shared" si="87"/>
        <v>0.58178571428571424</v>
      </c>
      <c r="CT103" s="40">
        <f t="shared" si="87"/>
        <v>0.11035714285714285</v>
      </c>
      <c r="CU103" s="40">
        <f t="shared" si="87"/>
        <v>0.15892857142857145</v>
      </c>
      <c r="CV103" s="40">
        <f t="shared" si="87"/>
        <v>0.14892857142857144</v>
      </c>
      <c r="CW103" s="40">
        <f t="shared" si="87"/>
        <v>1.1960714285714287</v>
      </c>
      <c r="CX103" s="40">
        <f t="shared" si="87"/>
        <v>0.89892857142857152</v>
      </c>
      <c r="CY103" s="40">
        <f t="shared" si="87"/>
        <v>0.66857142857142848</v>
      </c>
      <c r="CZ103" s="40">
        <f t="shared" si="87"/>
        <v>0.57857142857142851</v>
      </c>
      <c r="DA103" s="40">
        <f t="shared" si="87"/>
        <v>0.41964285714285715</v>
      </c>
      <c r="DB103" s="40">
        <f t="shared" si="87"/>
        <v>0.43107142857142861</v>
      </c>
      <c r="DC103" s="40">
        <f t="shared" si="87"/>
        <v>1.0807142857142857</v>
      </c>
      <c r="DD103" s="40">
        <f t="shared" si="87"/>
        <v>1.3860714285714286</v>
      </c>
      <c r="DE103" s="40">
        <f t="shared" si="87"/>
        <v>1.1164285714285715</v>
      </c>
      <c r="DF103" s="40">
        <f t="shared" si="87"/>
        <v>1.4564285714285714</v>
      </c>
      <c r="DG103" s="40">
        <f t="shared" si="87"/>
        <v>1.2371428571428571</v>
      </c>
      <c r="DH103" s="41"/>
    </row>
    <row r="104" spans="1:112" s="42" customFormat="1" ht="32" x14ac:dyDescent="0.2">
      <c r="A104" s="37" t="s">
        <v>171</v>
      </c>
      <c r="B104" s="39">
        <v>3.05</v>
      </c>
      <c r="C104" s="39"/>
      <c r="D104" s="40">
        <f t="shared" ref="D104:BO104" si="88">D59/$B$104</f>
        <v>0.58032786885245902</v>
      </c>
      <c r="E104" s="40">
        <f t="shared" si="88"/>
        <v>0.87213114754098375</v>
      </c>
      <c r="F104" s="40">
        <f t="shared" si="88"/>
        <v>0.99016393442622952</v>
      </c>
      <c r="G104" s="40">
        <f t="shared" si="88"/>
        <v>0.70819672131147549</v>
      </c>
      <c r="H104" s="40">
        <f t="shared" si="88"/>
        <v>1.0754098360655737</v>
      </c>
      <c r="I104" s="40">
        <f t="shared" si="88"/>
        <v>0.89508196721311484</v>
      </c>
      <c r="J104" s="40">
        <f t="shared" si="88"/>
        <v>0.57049180327868854</v>
      </c>
      <c r="K104" s="40">
        <f t="shared" si="88"/>
        <v>0.79344262295081969</v>
      </c>
      <c r="L104" s="40">
        <f t="shared" si="88"/>
        <v>0.65245901639344261</v>
      </c>
      <c r="M104" s="40">
        <f t="shared" si="88"/>
        <v>0.30163934426229511</v>
      </c>
      <c r="N104" s="40">
        <f t="shared" si="88"/>
        <v>0.56393442622950818</v>
      </c>
      <c r="O104" s="40">
        <f t="shared" si="88"/>
        <v>0.81311475409836065</v>
      </c>
      <c r="P104" s="40">
        <f t="shared" si="88"/>
        <v>0.8065573770491804</v>
      </c>
      <c r="Q104" s="40">
        <f t="shared" si="88"/>
        <v>0.77377049180327873</v>
      </c>
      <c r="R104" s="40">
        <f t="shared" si="88"/>
        <v>0.61311475409836069</v>
      </c>
      <c r="S104" s="40">
        <f t="shared" si="88"/>
        <v>0.45901639344262296</v>
      </c>
      <c r="T104" s="40">
        <f t="shared" si="88"/>
        <v>0.57704918032786889</v>
      </c>
      <c r="U104" s="40">
        <f t="shared" si="88"/>
        <v>0.78688524590163933</v>
      </c>
      <c r="V104" s="40">
        <f t="shared" si="88"/>
        <v>0.72459016393442621</v>
      </c>
      <c r="W104" s="40">
        <f t="shared" si="88"/>
        <v>0.56065573770491806</v>
      </c>
      <c r="X104" s="40">
        <f t="shared" si="88"/>
        <v>0.57377049180327877</v>
      </c>
      <c r="Y104" s="40">
        <f t="shared" si="88"/>
        <v>0.75409836065573765</v>
      </c>
      <c r="Z104" s="40">
        <f t="shared" si="88"/>
        <v>0.57049180327868854</v>
      </c>
      <c r="AA104" s="40">
        <f t="shared" si="88"/>
        <v>0.46557377049180326</v>
      </c>
      <c r="AB104" s="40">
        <f t="shared" si="88"/>
        <v>0.34754098360655744</v>
      </c>
      <c r="AC104" s="40">
        <f t="shared" si="88"/>
        <v>0.26557377049180331</v>
      </c>
      <c r="AD104" s="40">
        <f t="shared" si="88"/>
        <v>0.42622950819672134</v>
      </c>
      <c r="AE104" s="40">
        <f t="shared" si="88"/>
        <v>0.65573770491803285</v>
      </c>
      <c r="AF104" s="40">
        <f t="shared" si="88"/>
        <v>0.39016393442622949</v>
      </c>
      <c r="AG104" s="40">
        <f t="shared" si="88"/>
        <v>0.88852459016393448</v>
      </c>
      <c r="AH104" s="40">
        <f t="shared" si="88"/>
        <v>0.8</v>
      </c>
      <c r="AI104" s="40">
        <f t="shared" si="88"/>
        <v>0.78032786885245897</v>
      </c>
      <c r="AJ104" s="40">
        <f t="shared" si="88"/>
        <v>0.79016393442622956</v>
      </c>
      <c r="AK104" s="40">
        <f t="shared" si="88"/>
        <v>0.74426229508196728</v>
      </c>
      <c r="AL104" s="40">
        <f t="shared" si="88"/>
        <v>0.83606557377049184</v>
      </c>
      <c r="AM104" s="40">
        <f t="shared" si="88"/>
        <v>0.82295081967213113</v>
      </c>
      <c r="AN104" s="40">
        <f t="shared" si="88"/>
        <v>0.74426229508196728</v>
      </c>
      <c r="AO104" s="40">
        <f t="shared" si="88"/>
        <v>0.91147540983606556</v>
      </c>
      <c r="AP104" s="40">
        <f t="shared" si="88"/>
        <v>0.79672131147540992</v>
      </c>
      <c r="AQ104" s="40">
        <f t="shared" si="88"/>
        <v>0.84918032786885245</v>
      </c>
      <c r="AR104" s="40">
        <f t="shared" si="88"/>
        <v>0.66885245901639345</v>
      </c>
      <c r="AS104" s="40">
        <f t="shared" si="88"/>
        <v>0.74098360655737705</v>
      </c>
      <c r="AT104" s="40">
        <f t="shared" si="88"/>
        <v>0.90491803278688521</v>
      </c>
      <c r="AU104" s="40">
        <f t="shared" si="88"/>
        <v>0.6262295081967213</v>
      </c>
      <c r="AV104" s="40">
        <f t="shared" si="88"/>
        <v>0.63934426229508201</v>
      </c>
      <c r="AW104" s="40">
        <f t="shared" si="88"/>
        <v>0.70819672131147549</v>
      </c>
      <c r="AX104" s="40">
        <f t="shared" si="88"/>
        <v>0.53114754098360661</v>
      </c>
      <c r="AY104" s="40">
        <f t="shared" si="88"/>
        <v>0.38360655737704918</v>
      </c>
      <c r="AZ104" s="40">
        <f t="shared" si="88"/>
        <v>0.51147540983606565</v>
      </c>
      <c r="BA104" s="40">
        <f t="shared" si="88"/>
        <v>0.4819672131147541</v>
      </c>
      <c r="BB104" s="40">
        <f t="shared" si="88"/>
        <v>0.60327868852459021</v>
      </c>
      <c r="BC104" s="40">
        <f t="shared" si="88"/>
        <v>0.57704918032786889</v>
      </c>
      <c r="BD104" s="40">
        <f t="shared" si="88"/>
        <v>0.46557377049180326</v>
      </c>
      <c r="BE104" s="40">
        <f t="shared" si="88"/>
        <v>0.51803278688524601</v>
      </c>
      <c r="BF104" s="40">
        <f t="shared" si="88"/>
        <v>0.46557377049180326</v>
      </c>
      <c r="BG104" s="40">
        <f t="shared" si="88"/>
        <v>0.61967213114754094</v>
      </c>
      <c r="BH104" s="40">
        <f t="shared" si="88"/>
        <v>0.67868852459016393</v>
      </c>
      <c r="BI104" s="40">
        <f t="shared" si="88"/>
        <v>0.42950819672131152</v>
      </c>
      <c r="BJ104" s="40">
        <f t="shared" si="88"/>
        <v>0.6262295081967213</v>
      </c>
      <c r="BK104" s="40">
        <f t="shared" si="88"/>
        <v>0.46885245901639344</v>
      </c>
      <c r="BL104" s="40">
        <f t="shared" si="88"/>
        <v>0.50819672131147542</v>
      </c>
      <c r="BM104" s="40">
        <f t="shared" si="88"/>
        <v>0.57049180327868854</v>
      </c>
      <c r="BN104" s="40">
        <f t="shared" si="88"/>
        <v>0.31475409836065577</v>
      </c>
      <c r="BO104" s="40">
        <f t="shared" si="88"/>
        <v>0.42622950819672134</v>
      </c>
      <c r="BP104" s="40">
        <f t="shared" ref="BP104:DG104" si="89">BP59/$B$104</f>
        <v>0.46557377049180326</v>
      </c>
      <c r="BQ104" s="40">
        <f t="shared" si="89"/>
        <v>0.54754098360655734</v>
      </c>
      <c r="BR104" s="40">
        <f t="shared" si="89"/>
        <v>0.58688524590163937</v>
      </c>
      <c r="BS104" s="40">
        <f t="shared" si="89"/>
        <v>0.54426229508196722</v>
      </c>
      <c r="BT104" s="40">
        <f t="shared" si="89"/>
        <v>0.62295081967213117</v>
      </c>
      <c r="BU104" s="40">
        <f t="shared" si="89"/>
        <v>0.55081967213114758</v>
      </c>
      <c r="BV104" s="40">
        <f t="shared" si="89"/>
        <v>0.4</v>
      </c>
      <c r="BW104" s="40">
        <f t="shared" si="89"/>
        <v>0.51803278688524601</v>
      </c>
      <c r="BX104" s="40">
        <f t="shared" si="89"/>
        <v>0.32131147540983607</v>
      </c>
      <c r="BY104" s="40">
        <f t="shared" si="89"/>
        <v>0.50819672131147542</v>
      </c>
      <c r="BZ104" s="40">
        <f t="shared" si="89"/>
        <v>0.47868852459016398</v>
      </c>
      <c r="CA104" s="40">
        <f t="shared" si="89"/>
        <v>0.46885245901639344</v>
      </c>
      <c r="CB104" s="40">
        <f t="shared" si="89"/>
        <v>0.43606557377049188</v>
      </c>
      <c r="CC104" s="40">
        <f t="shared" si="89"/>
        <v>0.35081967213114756</v>
      </c>
      <c r="CD104" s="40">
        <f t="shared" si="89"/>
        <v>0.5049180327868853</v>
      </c>
      <c r="CE104" s="40">
        <f t="shared" si="89"/>
        <v>0.17049180327868854</v>
      </c>
      <c r="CF104" s="40">
        <f t="shared" si="89"/>
        <v>0.24590163934426232</v>
      </c>
      <c r="CG104" s="40">
        <f t="shared" si="89"/>
        <v>0.49836065573770494</v>
      </c>
      <c r="CH104" s="40">
        <f t="shared" si="89"/>
        <v>0.2</v>
      </c>
      <c r="CI104" s="40">
        <f t="shared" si="89"/>
        <v>0.35409836065573774</v>
      </c>
      <c r="CJ104" s="40">
        <f t="shared" si="89"/>
        <v>0.26229508196721313</v>
      </c>
      <c r="CK104" s="40">
        <f t="shared" si="89"/>
        <v>0.29180327868852463</v>
      </c>
      <c r="CL104" s="40">
        <f t="shared" si="89"/>
        <v>0.42295081967213116</v>
      </c>
      <c r="CM104" s="40">
        <f t="shared" si="89"/>
        <v>0.30491803278688528</v>
      </c>
      <c r="CN104" s="40">
        <f t="shared" si="89"/>
        <v>0.2950819672131148</v>
      </c>
      <c r="CO104" s="40">
        <f t="shared" si="89"/>
        <v>0.30163934426229511</v>
      </c>
      <c r="CP104" s="40">
        <f t="shared" si="89"/>
        <v>0.11475409836065574</v>
      </c>
      <c r="CQ104" s="40">
        <f t="shared" si="89"/>
        <v>0.42295081967213116</v>
      </c>
      <c r="CR104" s="40">
        <f t="shared" si="89"/>
        <v>0.16393442622950821</v>
      </c>
      <c r="CS104" s="40">
        <f t="shared" si="89"/>
        <v>0.60983606557377057</v>
      </c>
      <c r="CT104" s="40">
        <f t="shared" si="89"/>
        <v>0.1475409836065574</v>
      </c>
      <c r="CU104" s="40">
        <f t="shared" si="89"/>
        <v>0.16065573770491803</v>
      </c>
      <c r="CV104" s="40">
        <f t="shared" si="89"/>
        <v>0.18032786885245905</v>
      </c>
      <c r="CW104" s="40">
        <f t="shared" si="89"/>
        <v>1.0393442622950819</v>
      </c>
      <c r="CX104" s="40">
        <f t="shared" si="89"/>
        <v>0.8065573770491804</v>
      </c>
      <c r="CY104" s="40">
        <f t="shared" si="89"/>
        <v>0.57704918032786889</v>
      </c>
      <c r="CZ104" s="40">
        <f t="shared" si="89"/>
        <v>0.50819672131147542</v>
      </c>
      <c r="DA104" s="40">
        <f t="shared" si="89"/>
        <v>0.44918032786885254</v>
      </c>
      <c r="DB104" s="40">
        <f t="shared" si="89"/>
        <v>0.43606557377049188</v>
      </c>
      <c r="DC104" s="40">
        <f t="shared" si="89"/>
        <v>1.0622950819672132</v>
      </c>
      <c r="DD104" s="40">
        <f t="shared" si="89"/>
        <v>1.298360655737705</v>
      </c>
      <c r="DE104" s="40">
        <f t="shared" si="89"/>
        <v>1.1508196721311474</v>
      </c>
      <c r="DF104" s="40">
        <f t="shared" si="89"/>
        <v>1.3377049180327869</v>
      </c>
      <c r="DG104" s="40">
        <f t="shared" si="89"/>
        <v>1.1540983606557378</v>
      </c>
      <c r="DH104" s="41"/>
    </row>
    <row r="105" spans="1:112" s="42" customFormat="1" ht="16" x14ac:dyDescent="0.2">
      <c r="A105" s="37" t="s">
        <v>172</v>
      </c>
      <c r="B105" s="39">
        <v>0.45500000000000002</v>
      </c>
      <c r="C105" s="39"/>
      <c r="D105" s="40">
        <f t="shared" ref="D105:BO105" si="90">D60/$B$105</f>
        <v>0.61538461538461542</v>
      </c>
      <c r="E105" s="40">
        <f t="shared" si="90"/>
        <v>0.92307692307692302</v>
      </c>
      <c r="F105" s="40">
        <f t="shared" si="90"/>
        <v>1.0329670329670328</v>
      </c>
      <c r="G105" s="40">
        <f t="shared" si="90"/>
        <v>0.72527472527472525</v>
      </c>
      <c r="H105" s="40">
        <f t="shared" si="90"/>
        <v>1.1208791208791209</v>
      </c>
      <c r="I105" s="40">
        <f t="shared" si="90"/>
        <v>0.94505494505494503</v>
      </c>
      <c r="J105" s="40">
        <f t="shared" si="90"/>
        <v>0.61538461538461542</v>
      </c>
      <c r="K105" s="40">
        <f t="shared" si="90"/>
        <v>0.8351648351648352</v>
      </c>
      <c r="L105" s="40">
        <f t="shared" si="90"/>
        <v>0.70329670329670324</v>
      </c>
      <c r="M105" s="40">
        <f t="shared" si="90"/>
        <v>0.32967032967032966</v>
      </c>
      <c r="N105" s="40">
        <f t="shared" si="90"/>
        <v>0.59340659340659341</v>
      </c>
      <c r="O105" s="40">
        <f t="shared" si="90"/>
        <v>0.8571428571428571</v>
      </c>
      <c r="P105" s="40">
        <f t="shared" si="90"/>
        <v>0.8571428571428571</v>
      </c>
      <c r="Q105" s="40">
        <f t="shared" si="90"/>
        <v>0.8351648351648352</v>
      </c>
      <c r="R105" s="40">
        <f t="shared" si="90"/>
        <v>0.63736263736263732</v>
      </c>
      <c r="S105" s="40">
        <f t="shared" si="90"/>
        <v>0.50549450549450547</v>
      </c>
      <c r="T105" s="40">
        <f t="shared" si="90"/>
        <v>0.59340659340659341</v>
      </c>
      <c r="U105" s="40">
        <f t="shared" si="90"/>
        <v>0.81318681318681318</v>
      </c>
      <c r="V105" s="40">
        <f t="shared" si="90"/>
        <v>0.76923076923076916</v>
      </c>
      <c r="W105" s="40">
        <f t="shared" si="90"/>
        <v>0.61538461538461542</v>
      </c>
      <c r="X105" s="40">
        <f t="shared" si="90"/>
        <v>0.59340659340659341</v>
      </c>
      <c r="Y105" s="40">
        <f t="shared" si="90"/>
        <v>0.81318681318681318</v>
      </c>
      <c r="Z105" s="40">
        <f t="shared" si="90"/>
        <v>0.61538461538461542</v>
      </c>
      <c r="AA105" s="40">
        <f t="shared" si="90"/>
        <v>0.54945054945054939</v>
      </c>
      <c r="AB105" s="40">
        <f t="shared" si="90"/>
        <v>0.37362637362637363</v>
      </c>
      <c r="AC105" s="40">
        <f t="shared" si="90"/>
        <v>0.2857142857142857</v>
      </c>
      <c r="AD105" s="40">
        <f t="shared" si="90"/>
        <v>0.4175824175824176</v>
      </c>
      <c r="AE105" s="40">
        <f t="shared" si="90"/>
        <v>0.70329670329670324</v>
      </c>
      <c r="AF105" s="40">
        <f t="shared" si="90"/>
        <v>0.43956043956043955</v>
      </c>
      <c r="AG105" s="40">
        <f t="shared" si="90"/>
        <v>0.98901098901098905</v>
      </c>
      <c r="AH105" s="40">
        <f t="shared" si="90"/>
        <v>0.90109890109890101</v>
      </c>
      <c r="AI105" s="40">
        <f t="shared" si="90"/>
        <v>0.87912087912087911</v>
      </c>
      <c r="AJ105" s="40">
        <f t="shared" si="90"/>
        <v>0.90109890109890101</v>
      </c>
      <c r="AK105" s="40">
        <f t="shared" si="90"/>
        <v>0.81318681318681318</v>
      </c>
      <c r="AL105" s="40">
        <f t="shared" si="90"/>
        <v>0.90109890109890101</v>
      </c>
      <c r="AM105" s="40">
        <f t="shared" si="90"/>
        <v>0.90109890109890101</v>
      </c>
      <c r="AN105" s="40">
        <f t="shared" si="90"/>
        <v>0.79120879120879117</v>
      </c>
      <c r="AO105" s="40">
        <f t="shared" si="90"/>
        <v>1.0329670329670328</v>
      </c>
      <c r="AP105" s="40">
        <f t="shared" si="90"/>
        <v>0.87912087912087911</v>
      </c>
      <c r="AQ105" s="40">
        <f t="shared" si="90"/>
        <v>0.92307692307692302</v>
      </c>
      <c r="AR105" s="40">
        <f t="shared" si="90"/>
        <v>0.76923076923076916</v>
      </c>
      <c r="AS105" s="40">
        <f t="shared" si="90"/>
        <v>0.8351648351648352</v>
      </c>
      <c r="AT105" s="40">
        <f t="shared" si="90"/>
        <v>1.0109890109890109</v>
      </c>
      <c r="AU105" s="40">
        <f t="shared" si="90"/>
        <v>0.68131868131868134</v>
      </c>
      <c r="AV105" s="40">
        <f t="shared" si="90"/>
        <v>0.70329670329670324</v>
      </c>
      <c r="AW105" s="40">
        <f t="shared" si="90"/>
        <v>0.79120879120879117</v>
      </c>
      <c r="AX105" s="40">
        <f t="shared" si="90"/>
        <v>0.59340659340659341</v>
      </c>
      <c r="AY105" s="40">
        <f t="shared" si="90"/>
        <v>0.43956043956043955</v>
      </c>
      <c r="AZ105" s="40">
        <f t="shared" si="90"/>
        <v>0.54945054945054939</v>
      </c>
      <c r="BA105" s="40">
        <f t="shared" si="90"/>
        <v>0.50549450549450547</v>
      </c>
      <c r="BB105" s="40">
        <f t="shared" si="90"/>
        <v>0.65934065934065933</v>
      </c>
      <c r="BC105" s="40">
        <f t="shared" si="90"/>
        <v>0.63736263736263732</v>
      </c>
      <c r="BD105" s="40">
        <f t="shared" si="90"/>
        <v>0.50549450549450547</v>
      </c>
      <c r="BE105" s="40">
        <f t="shared" si="90"/>
        <v>0.5714285714285714</v>
      </c>
      <c r="BF105" s="40">
        <f t="shared" si="90"/>
        <v>0.52747252747252749</v>
      </c>
      <c r="BG105" s="40">
        <f t="shared" si="90"/>
        <v>0.65934065934065933</v>
      </c>
      <c r="BH105" s="40">
        <f t="shared" si="90"/>
        <v>0.74725274725274726</v>
      </c>
      <c r="BI105" s="40">
        <f t="shared" si="90"/>
        <v>0.50549450549450547</v>
      </c>
      <c r="BJ105" s="40">
        <f t="shared" si="90"/>
        <v>0.68131868131868134</v>
      </c>
      <c r="BK105" s="40">
        <f t="shared" si="90"/>
        <v>0.52747252747252749</v>
      </c>
      <c r="BL105" s="40">
        <f t="shared" si="90"/>
        <v>0.5714285714285714</v>
      </c>
      <c r="BM105" s="40">
        <f t="shared" si="90"/>
        <v>0.61538461538461542</v>
      </c>
      <c r="BN105" s="40">
        <f t="shared" si="90"/>
        <v>0.35164835164835162</v>
      </c>
      <c r="BO105" s="40">
        <f t="shared" si="90"/>
        <v>0.43956043956043955</v>
      </c>
      <c r="BP105" s="40">
        <f t="shared" ref="BP105:DG105" si="91">BP60/$B$105</f>
        <v>0.50549450549450547</v>
      </c>
      <c r="BQ105" s="40">
        <f t="shared" si="91"/>
        <v>0.59340659340659341</v>
      </c>
      <c r="BR105" s="40">
        <f t="shared" si="91"/>
        <v>0.63736263736263732</v>
      </c>
      <c r="BS105" s="40">
        <f t="shared" si="91"/>
        <v>0.61538461538461542</v>
      </c>
      <c r="BT105" s="40">
        <f t="shared" si="91"/>
        <v>0.65934065934065933</v>
      </c>
      <c r="BU105" s="40">
        <f t="shared" si="91"/>
        <v>0.61538461538461542</v>
      </c>
      <c r="BV105" s="40">
        <f t="shared" si="91"/>
        <v>0.46153846153846151</v>
      </c>
      <c r="BW105" s="40">
        <f t="shared" si="91"/>
        <v>0.5714285714285714</v>
      </c>
      <c r="BX105" s="40">
        <f t="shared" si="91"/>
        <v>0.35164835164835162</v>
      </c>
      <c r="BY105" s="40">
        <f t="shared" si="91"/>
        <v>0.54945054945054939</v>
      </c>
      <c r="BZ105" s="40">
        <f t="shared" si="91"/>
        <v>0.52747252747252749</v>
      </c>
      <c r="CA105" s="40">
        <f t="shared" si="91"/>
        <v>0.52747252747252749</v>
      </c>
      <c r="CB105" s="40">
        <f t="shared" si="91"/>
        <v>0.50549450549450547</v>
      </c>
      <c r="CC105" s="40">
        <f t="shared" si="91"/>
        <v>0.4175824175824176</v>
      </c>
      <c r="CD105" s="40">
        <f t="shared" si="91"/>
        <v>0.52747252747252749</v>
      </c>
      <c r="CE105" s="40">
        <f t="shared" si="91"/>
        <v>0.19780219780219779</v>
      </c>
      <c r="CF105" s="40">
        <f t="shared" si="91"/>
        <v>0.2857142857142857</v>
      </c>
      <c r="CG105" s="40">
        <f t="shared" si="91"/>
        <v>0.54945054945054939</v>
      </c>
      <c r="CH105" s="40">
        <f t="shared" si="91"/>
        <v>0.21978021978021978</v>
      </c>
      <c r="CI105" s="40">
        <f t="shared" si="91"/>
        <v>0.39560439560439559</v>
      </c>
      <c r="CJ105" s="40">
        <f t="shared" si="91"/>
        <v>0.2857142857142857</v>
      </c>
      <c r="CK105" s="40">
        <f t="shared" si="91"/>
        <v>0.32967032967032966</v>
      </c>
      <c r="CL105" s="40">
        <f t="shared" si="91"/>
        <v>0.48351648351648352</v>
      </c>
      <c r="CM105" s="40">
        <f t="shared" si="91"/>
        <v>0.32967032967032966</v>
      </c>
      <c r="CN105" s="40">
        <f t="shared" si="91"/>
        <v>0.35164835164835162</v>
      </c>
      <c r="CO105" s="40">
        <f t="shared" si="91"/>
        <v>0.35164835164835162</v>
      </c>
      <c r="CP105" s="40">
        <f t="shared" si="91"/>
        <v>0.15384615384615385</v>
      </c>
      <c r="CQ105" s="40">
        <f t="shared" si="91"/>
        <v>0.48351648351648352</v>
      </c>
      <c r="CR105" s="40">
        <f t="shared" si="91"/>
        <v>0.17582417582417581</v>
      </c>
      <c r="CS105" s="40">
        <f t="shared" si="91"/>
        <v>0.68131868131868134</v>
      </c>
      <c r="CT105" s="40">
        <f t="shared" si="91"/>
        <v>0.19780219780219779</v>
      </c>
      <c r="CU105" s="40">
        <f t="shared" si="91"/>
        <v>0.21978021978021978</v>
      </c>
      <c r="CV105" s="40">
        <f t="shared" si="91"/>
        <v>0.24175824175824176</v>
      </c>
      <c r="CW105" s="40">
        <f t="shared" si="91"/>
        <v>1.054945054945055</v>
      </c>
      <c r="CX105" s="40">
        <f t="shared" si="91"/>
        <v>0.8571428571428571</v>
      </c>
      <c r="CY105" s="40">
        <f t="shared" si="91"/>
        <v>0.61538461538461542</v>
      </c>
      <c r="CZ105" s="40">
        <f t="shared" si="91"/>
        <v>0.54945054945054939</v>
      </c>
      <c r="DA105" s="40">
        <f t="shared" si="91"/>
        <v>0.52747252747252749</v>
      </c>
      <c r="DB105" s="40">
        <f t="shared" si="91"/>
        <v>0.50549450549450547</v>
      </c>
      <c r="DC105" s="40">
        <f t="shared" si="91"/>
        <v>1.1428571428571428</v>
      </c>
      <c r="DD105" s="40">
        <f t="shared" si="91"/>
        <v>1.4065934065934065</v>
      </c>
      <c r="DE105" s="40">
        <f t="shared" si="91"/>
        <v>1.2527472527472525</v>
      </c>
      <c r="DF105" s="40">
        <f t="shared" si="91"/>
        <v>1.4065934065934065</v>
      </c>
      <c r="DG105" s="40">
        <f t="shared" si="91"/>
        <v>1.2307692307692308</v>
      </c>
      <c r="DH105" s="41"/>
    </row>
    <row r="106" spans="1:112" x14ac:dyDescent="0.15">
      <c r="A106" s="45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WR-Geochemistry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Nansen</dc:creator>
  <cp:lastModifiedBy>Microsoft Office User</cp:lastModifiedBy>
  <dcterms:created xsi:type="dcterms:W3CDTF">2016-12-08T01:12:41Z</dcterms:created>
  <dcterms:modified xsi:type="dcterms:W3CDTF">2017-05-22T16:35:40Z</dcterms:modified>
</cp:coreProperties>
</file>