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Volumes/newactivefiles/17-04 April/9_5800R Smythe-OA/AM-17-45800/"/>
    </mc:Choice>
  </mc:AlternateContent>
  <bookViews>
    <workbookView xWindow="5220" yWindow="460" windowWidth="24920" windowHeight="19260" tabRatio="500"/>
  </bookViews>
  <sheets>
    <sheet name="Sheet 1" sheetId="6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J22" i="6" l="1"/>
  <c r="H102" i="6"/>
  <c r="L108" i="6"/>
  <c r="J108" i="6"/>
  <c r="H108" i="6"/>
  <c r="F108" i="6"/>
  <c r="D108" i="6"/>
  <c r="L102" i="6"/>
  <c r="J102" i="6"/>
  <c r="F102" i="6"/>
  <c r="D102" i="6"/>
  <c r="B108" i="6"/>
  <c r="B102" i="6"/>
  <c r="T86" i="6"/>
  <c r="R86" i="6"/>
  <c r="P86" i="6"/>
  <c r="N86" i="6"/>
  <c r="L86" i="6"/>
  <c r="J86" i="6"/>
  <c r="H86" i="6"/>
  <c r="T80" i="6"/>
  <c r="R80" i="6"/>
  <c r="P80" i="6"/>
  <c r="N80" i="6"/>
  <c r="L80" i="6"/>
  <c r="J80" i="6"/>
  <c r="H80" i="6"/>
  <c r="F86" i="6"/>
  <c r="D86" i="6"/>
  <c r="B86" i="6"/>
  <c r="F80" i="6"/>
  <c r="D80" i="6"/>
  <c r="B80" i="6"/>
  <c r="T65" i="6"/>
  <c r="R65" i="6"/>
  <c r="P65" i="6"/>
  <c r="N65" i="6"/>
  <c r="L65" i="6"/>
  <c r="T59" i="6"/>
  <c r="R59" i="6"/>
  <c r="P59" i="6"/>
  <c r="N59" i="6"/>
  <c r="L59" i="6"/>
  <c r="J65" i="6"/>
  <c r="H65" i="6"/>
  <c r="F65" i="6"/>
  <c r="D65" i="6"/>
  <c r="B65" i="6"/>
  <c r="J59" i="6"/>
  <c r="H59" i="6"/>
  <c r="F59" i="6"/>
  <c r="D59" i="6"/>
  <c r="B59" i="6"/>
  <c r="T43" i="6"/>
  <c r="R43" i="6"/>
  <c r="P43" i="6"/>
  <c r="T37" i="6"/>
  <c r="R37" i="6"/>
  <c r="P37" i="6"/>
  <c r="N43" i="6"/>
  <c r="L43" i="6"/>
  <c r="J43" i="6"/>
  <c r="H43" i="6"/>
  <c r="F43" i="6"/>
  <c r="D43" i="6"/>
  <c r="B43" i="6"/>
  <c r="N37" i="6"/>
  <c r="L37" i="6"/>
  <c r="J37" i="6"/>
  <c r="H37" i="6"/>
  <c r="F37" i="6"/>
  <c r="D37" i="6"/>
  <c r="B37" i="6"/>
  <c r="T22" i="6"/>
  <c r="R22" i="6"/>
  <c r="T16" i="6"/>
  <c r="R16" i="6"/>
  <c r="D16" i="6"/>
  <c r="F16" i="6"/>
  <c r="H16" i="6"/>
  <c r="J16" i="6"/>
  <c r="L16" i="6"/>
  <c r="N16" i="6"/>
  <c r="P16" i="6"/>
  <c r="D22" i="6"/>
  <c r="F22" i="6"/>
  <c r="H22" i="6"/>
  <c r="L22" i="6"/>
  <c r="N22" i="6"/>
  <c r="P22" i="6"/>
  <c r="B16" i="6"/>
  <c r="B22" i="6"/>
</calcChain>
</file>

<file path=xl/sharedStrings.xml><?xml version="1.0" encoding="utf-8"?>
<sst xmlns="http://schemas.openxmlformats.org/spreadsheetml/2006/main" count="172" uniqueCount="73">
  <si>
    <t>Ni2-1</t>
  </si>
  <si>
    <t>Cu6-2</t>
  </si>
  <si>
    <t>Ni2-2</t>
  </si>
  <si>
    <t>Ni3-2</t>
  </si>
  <si>
    <t>Ni4-1</t>
  </si>
  <si>
    <t>Ni5-1</t>
  </si>
  <si>
    <t>F1-1</t>
  </si>
  <si>
    <t>F2-1</t>
  </si>
  <si>
    <t>F3-1</t>
  </si>
  <si>
    <t>F4-1</t>
  </si>
  <si>
    <t>F5-1</t>
  </si>
  <si>
    <t>F6-1</t>
  </si>
  <si>
    <t>F7-1</t>
  </si>
  <si>
    <t>F8-1</t>
  </si>
  <si>
    <t>F9-1</t>
  </si>
  <si>
    <t>F10-1</t>
  </si>
  <si>
    <t>F11-1</t>
  </si>
  <si>
    <t>KK9-3</t>
  </si>
  <si>
    <t>KK10-2</t>
  </si>
  <si>
    <t>KK10-5</t>
  </si>
  <si>
    <t>KK14-1</t>
  </si>
  <si>
    <t>KK14-2</t>
  </si>
  <si>
    <t>KK30-1</t>
  </si>
  <si>
    <t>KK31-1</t>
  </si>
  <si>
    <t>KK32-1</t>
  </si>
  <si>
    <t>KK37-1</t>
  </si>
  <si>
    <t>A717</t>
  </si>
  <si>
    <t>A716</t>
  </si>
  <si>
    <t>A718</t>
  </si>
  <si>
    <t>B283</t>
  </si>
  <si>
    <t>B284</t>
  </si>
  <si>
    <t>B285</t>
  </si>
  <si>
    <t>B286</t>
  </si>
  <si>
    <t>B287</t>
  </si>
  <si>
    <t>C138</t>
  </si>
  <si>
    <t>C140</t>
  </si>
  <si>
    <t>C141</t>
  </si>
  <si>
    <t>C142</t>
  </si>
  <si>
    <t>C143</t>
  </si>
  <si>
    <t>Sample</t>
  </si>
  <si>
    <t>FeO</t>
  </si>
  <si>
    <t>MgO</t>
  </si>
  <si>
    <t>CaO</t>
  </si>
  <si>
    <t>MnO</t>
  </si>
  <si>
    <t>S</t>
  </si>
  <si>
    <t>Total</t>
  </si>
  <si>
    <t>O</t>
  </si>
  <si>
    <t>Fe</t>
  </si>
  <si>
    <t>Ni</t>
  </si>
  <si>
    <t>Cu</t>
  </si>
  <si>
    <t>B293</t>
  </si>
  <si>
    <t>B292</t>
  </si>
  <si>
    <t>B291</t>
  </si>
  <si>
    <t>KK25-1</t>
  </si>
  <si>
    <t>KK26-1</t>
  </si>
  <si>
    <t>S (ppm)</t>
  </si>
  <si>
    <t>n.d.</t>
  </si>
  <si>
    <t>n.d</t>
  </si>
  <si>
    <t>n.d. = none determined.</t>
  </si>
  <si>
    <t>(continued on next page)</t>
  </si>
  <si>
    <r>
      <t>SiO</t>
    </r>
    <r>
      <rPr>
        <vertAlign val="subscript"/>
        <sz val="10"/>
        <color indexed="8"/>
        <rFont val="Times New Roman"/>
      </rPr>
      <t>2</t>
    </r>
  </si>
  <si>
    <r>
      <t>TiO</t>
    </r>
    <r>
      <rPr>
        <vertAlign val="subscript"/>
        <sz val="10"/>
        <color indexed="8"/>
        <rFont val="Times New Roman"/>
      </rPr>
      <t>2</t>
    </r>
  </si>
  <si>
    <r>
      <t>Al</t>
    </r>
    <r>
      <rPr>
        <vertAlign val="subscript"/>
        <sz val="10"/>
        <color indexed="8"/>
        <rFont val="Times New Roman"/>
      </rPr>
      <t>2</t>
    </r>
    <r>
      <rPr>
        <sz val="10"/>
        <color indexed="8"/>
        <rFont val="Times New Roman"/>
      </rPr>
      <t>O</t>
    </r>
    <r>
      <rPr>
        <vertAlign val="subscript"/>
        <sz val="10"/>
        <color indexed="8"/>
        <rFont val="Times New Roman"/>
      </rPr>
      <t>3</t>
    </r>
  </si>
  <si>
    <r>
      <t>Na</t>
    </r>
    <r>
      <rPr>
        <vertAlign val="subscript"/>
        <sz val="10"/>
        <color indexed="8"/>
        <rFont val="Times New Roman"/>
      </rPr>
      <t>2</t>
    </r>
    <r>
      <rPr>
        <sz val="10"/>
        <color indexed="8"/>
        <rFont val="Times New Roman"/>
      </rPr>
      <t>O</t>
    </r>
  </si>
  <si>
    <r>
      <t>K</t>
    </r>
    <r>
      <rPr>
        <vertAlign val="subscript"/>
        <sz val="10"/>
        <color indexed="8"/>
        <rFont val="Times New Roman"/>
      </rPr>
      <t>2</t>
    </r>
    <r>
      <rPr>
        <sz val="10"/>
        <color indexed="8"/>
        <rFont val="Times New Roman"/>
      </rPr>
      <t>O</t>
    </r>
  </si>
  <si>
    <r>
      <t>P</t>
    </r>
    <r>
      <rPr>
        <vertAlign val="subscript"/>
        <sz val="10"/>
        <color indexed="8"/>
        <rFont val="Times New Roman"/>
      </rPr>
      <t>2</t>
    </r>
    <r>
      <rPr>
        <sz val="10"/>
        <color indexed="8"/>
        <rFont val="Times New Roman"/>
      </rPr>
      <t>O</t>
    </r>
    <r>
      <rPr>
        <vertAlign val="subscript"/>
        <sz val="10"/>
        <color indexed="8"/>
        <rFont val="Times New Roman"/>
      </rPr>
      <t>5</t>
    </r>
  </si>
  <si>
    <r>
      <t>S (calc.)</t>
    </r>
    <r>
      <rPr>
        <vertAlign val="superscript"/>
        <sz val="10"/>
        <color indexed="8"/>
        <rFont val="Times New Roman"/>
      </rPr>
      <t>a</t>
    </r>
  </si>
  <si>
    <r>
      <t>S (calc.)</t>
    </r>
    <r>
      <rPr>
        <vertAlign val="superscript"/>
        <sz val="10"/>
        <color indexed="8"/>
        <rFont val="Times New Roman"/>
      </rPr>
      <t>b</t>
    </r>
  </si>
  <si>
    <r>
      <t>a</t>
    </r>
    <r>
      <rPr>
        <sz val="10"/>
        <color indexed="8"/>
        <rFont val="Times New Roman"/>
      </rPr>
      <t xml:space="preserve"> Predicted concentration of sulfur in silicate melt using the </t>
    </r>
    <r>
      <rPr>
        <sz val="10"/>
        <color indexed="8"/>
        <rFont val="Symbol"/>
        <charset val="2"/>
      </rPr>
      <t>D</t>
    </r>
    <r>
      <rPr>
        <i/>
        <sz val="10"/>
        <color indexed="8"/>
        <rFont val="Times New Roman"/>
      </rPr>
      <t>G</t>
    </r>
    <r>
      <rPr>
        <sz val="10"/>
        <color indexed="8"/>
        <rFont val="Times New Roman"/>
      </rPr>
      <t>º of O’Neill and Mavrogenes (2002) assuming ideality in the sulfide solution.</t>
    </r>
  </si>
  <si>
    <r>
      <t>b</t>
    </r>
    <r>
      <rPr>
        <sz val="10"/>
        <color indexed="8"/>
        <rFont val="Times New Roman"/>
      </rPr>
      <t xml:space="preserve"> Predicted concentration of sulfur in silicate melt using the </t>
    </r>
    <r>
      <rPr>
        <sz val="10"/>
        <color indexed="8"/>
        <rFont val="Symbol"/>
        <charset val="2"/>
      </rPr>
      <t>D</t>
    </r>
    <r>
      <rPr>
        <i/>
        <sz val="10"/>
        <color indexed="8"/>
        <rFont val="Times New Roman"/>
      </rPr>
      <t>G</t>
    </r>
    <r>
      <rPr>
        <sz val="10"/>
        <color indexed="8"/>
        <rFont val="Times New Roman"/>
      </rPr>
      <t>º of O’Neill and Mavrogenes (2002) assuming non-ideality in the sulfide solution.</t>
    </r>
  </si>
  <si>
    <r>
      <rPr>
        <b/>
        <sz val="10"/>
        <color indexed="8"/>
        <rFont val="Times New Roman"/>
      </rPr>
      <t>Table S1</t>
    </r>
    <r>
      <rPr>
        <sz val="10"/>
        <color indexed="8"/>
        <rFont val="Times New Roman"/>
      </rPr>
      <t xml:space="preserve">: Compositions of silicate glass and sulfide in wt% measured by EPMA </t>
    </r>
  </si>
  <si>
    <t>American Mineralogist: April 2017 Deposit AM-17-45800</t>
  </si>
  <si>
    <t>SMYTHE ET AL.: EFFECTS OF SULFIDE COMPOSITION ON SCSS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</si>
</sst>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\(#.##\)"/>
    <numFmt numFmtId="165" formatCode="\(#\)"/>
    <numFmt numFmtId="166" formatCode="\(#.00\)"/>
    <numFmt numFmtId="167" formatCode="\(0.##\)"/>
  </numFmts>
  <fonts count="17" x14ac:knownFonts="1">
    <font>
      <sz val="12"/>
      <color theme="1"/>
      <name val="Calibri"/>
      <family val="2"/>
      <scheme val="minor"/>
    </font>
    <font>
      <sz val="8"/>
      <name val="Calibri"/>
      <family val="2"/>
    </font>
    <font>
      <sz val="10"/>
      <color indexed="8"/>
      <name val="Times New Roman"/>
    </font>
    <font>
      <vertAlign val="subscript"/>
      <sz val="10"/>
      <color indexed="8"/>
      <name val="Times New Roman"/>
    </font>
    <font>
      <vertAlign val="superscript"/>
      <sz val="10"/>
      <color indexed="8"/>
      <name val="Times New Roman"/>
    </font>
    <font>
      <sz val="10"/>
      <color indexed="8"/>
      <name val="Symbol"/>
      <charset val="2"/>
    </font>
    <font>
      <i/>
      <sz val="10"/>
      <color indexed="8"/>
      <name val="Times New Roman"/>
    </font>
    <font>
      <b/>
      <sz val="10"/>
      <color indexed="8"/>
      <name val="Times New Roman"/>
    </font>
    <font>
      <sz val="12"/>
      <color theme="1"/>
      <name val="Calibri"/>
      <family val="2"/>
      <scheme val="minor"/>
    </font>
    <font>
      <sz val="8"/>
      <color theme="1"/>
      <name val="Times New Roman"/>
    </font>
    <font>
      <b/>
      <sz val="10"/>
      <color theme="1"/>
      <name val="Times New Roman"/>
    </font>
    <font>
      <sz val="10"/>
      <color theme="1"/>
      <name val="Times New Roman"/>
    </font>
    <font>
      <i/>
      <sz val="10"/>
      <color theme="1"/>
      <name val="Times New Roman"/>
    </font>
    <font>
      <vertAlign val="superscript"/>
      <sz val="10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Lucida Grande"/>
    </font>
    <font>
      <sz val="12"/>
      <color rgb="FF211D1E"/>
      <name val="Times New Roman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8" fillId="0" borderId="0"/>
  </cellStyleXfs>
  <cellXfs count="46">
    <xf numFmtId="0" fontId="0" fillId="0" borderId="0" xfId="0"/>
    <xf numFmtId="0" fontId="9" fillId="0" borderId="0" xfId="0" applyFont="1" applyBorder="1" applyAlignment="1">
      <alignment vertical="center"/>
    </xf>
    <xf numFmtId="2" fontId="9" fillId="0" borderId="0" xfId="0" applyNumberFormat="1" applyFont="1" applyBorder="1" applyAlignment="1">
      <alignment vertical="center"/>
    </xf>
    <xf numFmtId="167" fontId="9" fillId="0" borderId="0" xfId="0" applyNumberFormat="1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2" fontId="9" fillId="0" borderId="0" xfId="1" applyNumberFormat="1" applyFont="1" applyFill="1" applyBorder="1" applyAlignment="1">
      <alignment vertical="center"/>
    </xf>
    <xf numFmtId="1" fontId="9" fillId="0" borderId="0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horizontal="left" vertical="center"/>
    </xf>
    <xf numFmtId="2" fontId="9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vertical="top"/>
    </xf>
    <xf numFmtId="2" fontId="9" fillId="0" borderId="0" xfId="0" applyNumberFormat="1" applyFont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2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horizontal="left" vertical="center"/>
    </xf>
    <xf numFmtId="2" fontId="11" fillId="0" borderId="0" xfId="1" applyNumberFormat="1" applyFont="1" applyFill="1" applyBorder="1" applyAlignment="1">
      <alignment vertical="center"/>
    </xf>
    <xf numFmtId="164" fontId="11" fillId="0" borderId="0" xfId="0" applyNumberFormat="1" applyFont="1" applyBorder="1" applyAlignment="1">
      <alignment horizontal="left" vertical="center"/>
    </xf>
    <xf numFmtId="1" fontId="11" fillId="0" borderId="0" xfId="0" applyNumberFormat="1" applyFont="1" applyBorder="1" applyAlignment="1">
      <alignment vertical="center"/>
    </xf>
    <xf numFmtId="165" fontId="11" fillId="0" borderId="0" xfId="0" applyNumberFormat="1" applyFont="1" applyBorder="1" applyAlignment="1">
      <alignment horizontal="left" vertical="center"/>
    </xf>
    <xf numFmtId="0" fontId="11" fillId="0" borderId="0" xfId="0" applyFont="1" applyBorder="1" applyAlignment="1">
      <alignment horizontal="left" vertical="top"/>
    </xf>
    <xf numFmtId="166" fontId="11" fillId="0" borderId="0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1" fontId="11" fillId="0" borderId="1" xfId="0" applyNumberFormat="1" applyFont="1" applyBorder="1" applyAlignment="1">
      <alignment vertical="center"/>
    </xf>
    <xf numFmtId="165" fontId="11" fillId="0" borderId="1" xfId="0" applyNumberFormat="1" applyFont="1" applyBorder="1" applyAlignment="1">
      <alignment horizontal="left" vertical="center"/>
    </xf>
    <xf numFmtId="2" fontId="11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2" xfId="1" applyFont="1" applyFill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top"/>
    </xf>
    <xf numFmtId="2" fontId="11" fillId="0" borderId="0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right" vertical="center"/>
    </xf>
    <xf numFmtId="0" fontId="12" fillId="0" borderId="3" xfId="0" applyFont="1" applyBorder="1" applyAlignment="1">
      <alignment horizontal="right" vertical="center"/>
    </xf>
    <xf numFmtId="0" fontId="13" fillId="0" borderId="3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</cellXfs>
  <cellStyles count="2">
    <cellStyle name="Normal" xfId="0" builtinId="0"/>
    <cellStyle name="Normal 2 2" xfId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X236"/>
  <sheetViews>
    <sheetView showGridLines="0" tabSelected="1" workbookViewId="0">
      <selection sqref="A1:A2"/>
    </sheetView>
  </sheetViews>
  <sheetFormatPr baseColWidth="10" defaultRowHeight="11" x14ac:dyDescent="0.2"/>
  <cols>
    <col min="1" max="1" width="6.83203125" style="11" customWidth="1"/>
    <col min="2" max="21" width="5.5" style="6" customWidth="1"/>
    <col min="22" max="31" width="4.83203125" style="6" customWidth="1"/>
    <col min="32" max="32" width="5.83203125" style="6" customWidth="1"/>
    <col min="33" max="50" width="4.83203125" style="6" customWidth="1"/>
    <col min="51" max="51" width="5.83203125" style="6" customWidth="1"/>
    <col min="52" max="82" width="4.83203125" style="6" customWidth="1"/>
    <col min="83" max="115" width="6.83203125" style="6" customWidth="1"/>
    <col min="116" max="16384" width="10.83203125" style="6"/>
  </cols>
  <sheetData>
    <row r="1" spans="1:105" ht="16" x14ac:dyDescent="0.2">
      <c r="A1" s="44" t="s">
        <v>71</v>
      </c>
    </row>
    <row r="2" spans="1:105" ht="16" x14ac:dyDescent="0.2">
      <c r="A2" s="45" t="s">
        <v>72</v>
      </c>
    </row>
    <row r="3" spans="1:105" ht="12" customHeight="1" x14ac:dyDescent="0.2">
      <c r="A3" s="16" t="s">
        <v>70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8"/>
      <c r="U3" s="18"/>
    </row>
    <row r="4" spans="1:105" s="1" customFormat="1" ht="12" customHeight="1" x14ac:dyDescent="0.2">
      <c r="A4" s="19" t="s">
        <v>39</v>
      </c>
      <c r="B4" s="36" t="s">
        <v>0</v>
      </c>
      <c r="C4" s="36"/>
      <c r="D4" s="36" t="s">
        <v>1</v>
      </c>
      <c r="E4" s="36"/>
      <c r="F4" s="36" t="s">
        <v>2</v>
      </c>
      <c r="G4" s="36"/>
      <c r="H4" s="36" t="s">
        <v>3</v>
      </c>
      <c r="I4" s="36"/>
      <c r="J4" s="36" t="s">
        <v>4</v>
      </c>
      <c r="K4" s="36"/>
      <c r="L4" s="36" t="s">
        <v>5</v>
      </c>
      <c r="M4" s="36"/>
      <c r="N4" s="36" t="s">
        <v>6</v>
      </c>
      <c r="O4" s="36"/>
      <c r="P4" s="36" t="s">
        <v>7</v>
      </c>
      <c r="Q4" s="36"/>
      <c r="R4" s="36" t="s">
        <v>8</v>
      </c>
      <c r="S4" s="36"/>
      <c r="T4" s="36" t="s">
        <v>9</v>
      </c>
      <c r="U4" s="36"/>
      <c r="V4" s="15"/>
      <c r="W4" s="15"/>
      <c r="X4" s="15"/>
      <c r="Y4" s="15"/>
      <c r="Z4" s="15"/>
      <c r="AA4" s="15"/>
      <c r="AB4" s="15"/>
      <c r="AC4" s="15"/>
      <c r="AD4" s="4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4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4"/>
      <c r="BQ4" s="15"/>
      <c r="BR4" s="15"/>
      <c r="BS4" s="15"/>
      <c r="BT4" s="15"/>
      <c r="BU4" s="15"/>
      <c r="BV4" s="15"/>
      <c r="BW4" s="15"/>
      <c r="BX4" s="15"/>
    </row>
    <row r="5" spans="1:105" ht="12" customHeight="1" x14ac:dyDescent="0.2">
      <c r="A5" s="20" t="s">
        <v>60</v>
      </c>
      <c r="B5" s="21">
        <v>44.23124</v>
      </c>
      <c r="C5" s="22">
        <v>6.2056930851167133E-2</v>
      </c>
      <c r="D5" s="21">
        <v>54.833287878787871</v>
      </c>
      <c r="E5" s="22">
        <v>0.54747406945305199</v>
      </c>
      <c r="F5" s="21">
        <v>57.162203030303026</v>
      </c>
      <c r="G5" s="22">
        <v>0.18929324718021565</v>
      </c>
      <c r="H5" s="21">
        <v>58.617775757575757</v>
      </c>
      <c r="I5" s="22">
        <v>0.26814057184420892</v>
      </c>
      <c r="J5" s="21">
        <v>55.860168571428567</v>
      </c>
      <c r="K5" s="22">
        <v>0.16953527790339601</v>
      </c>
      <c r="L5" s="21">
        <v>62.910088235294097</v>
      </c>
      <c r="M5" s="22">
        <v>0.50506474458333928</v>
      </c>
      <c r="N5" s="21">
        <v>43.314871428571415</v>
      </c>
      <c r="O5" s="22">
        <v>0.39272007810640291</v>
      </c>
      <c r="P5" s="21">
        <v>54.439779166666661</v>
      </c>
      <c r="Q5" s="22">
        <v>0.22879346102537793</v>
      </c>
      <c r="R5" s="21">
        <v>43.929339393939394</v>
      </c>
      <c r="S5" s="22">
        <v>0.32180534774475267</v>
      </c>
      <c r="T5" s="21">
        <v>55.511467647058836</v>
      </c>
      <c r="U5" s="22">
        <v>0.94080246331638373</v>
      </c>
      <c r="V5" s="2"/>
      <c r="W5" s="3"/>
      <c r="X5" s="2"/>
      <c r="Y5" s="3"/>
      <c r="Z5" s="2"/>
      <c r="AA5" s="5"/>
      <c r="AB5" s="2"/>
      <c r="AC5" s="3"/>
      <c r="AD5" s="4"/>
      <c r="AE5" s="2"/>
      <c r="AF5" s="3"/>
      <c r="AG5" s="2"/>
      <c r="AH5" s="3"/>
      <c r="AI5" s="2"/>
      <c r="AJ5" s="3"/>
      <c r="AK5" s="2"/>
      <c r="AL5" s="3"/>
      <c r="AM5" s="2"/>
      <c r="AN5" s="3"/>
      <c r="AO5" s="2"/>
      <c r="AP5" s="3"/>
      <c r="AQ5" s="2"/>
      <c r="AR5" s="3"/>
      <c r="AS5" s="2"/>
      <c r="AT5" s="3"/>
      <c r="AU5" s="2"/>
      <c r="AV5" s="3"/>
      <c r="AW5" s="4"/>
      <c r="AX5" s="2"/>
      <c r="AY5" s="3"/>
      <c r="AZ5" s="2"/>
      <c r="BA5" s="3"/>
      <c r="BB5" s="2"/>
      <c r="BC5" s="3"/>
      <c r="BD5" s="2"/>
      <c r="BE5" s="5"/>
      <c r="BF5" s="2"/>
      <c r="BG5" s="3"/>
      <c r="BH5" s="2"/>
      <c r="BI5" s="3"/>
      <c r="BJ5" s="2"/>
      <c r="BK5" s="3"/>
      <c r="BL5" s="2"/>
      <c r="BM5" s="3"/>
      <c r="BN5" s="2"/>
      <c r="BO5" s="3"/>
      <c r="BP5" s="4"/>
      <c r="BQ5" s="2"/>
      <c r="BR5" s="3"/>
      <c r="BS5" s="2"/>
      <c r="BT5" s="3"/>
      <c r="BU5" s="2"/>
      <c r="BV5" s="3"/>
      <c r="BW5" s="2"/>
      <c r="BX5" s="5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</row>
    <row r="6" spans="1:105" ht="12" customHeight="1" x14ac:dyDescent="0.2">
      <c r="A6" s="20" t="s">
        <v>61</v>
      </c>
      <c r="B6" s="21">
        <v>1.3749999999999998E-2</v>
      </c>
      <c r="C6" s="22">
        <v>9.070373016952871E-3</v>
      </c>
      <c r="D6" s="21">
        <v>0.40131212121212112</v>
      </c>
      <c r="E6" s="22">
        <v>1.3951808968189341E-2</v>
      </c>
      <c r="F6" s="21"/>
      <c r="G6" s="22"/>
      <c r="H6" s="21"/>
      <c r="I6" s="22"/>
      <c r="J6" s="21"/>
      <c r="K6" s="22"/>
      <c r="L6" s="21">
        <v>0.64372941176470588</v>
      </c>
      <c r="M6" s="22">
        <v>2.6955198851020174E-2</v>
      </c>
      <c r="N6" s="21"/>
      <c r="O6" s="22"/>
      <c r="P6" s="21"/>
      <c r="Q6" s="22"/>
      <c r="R6" s="21"/>
      <c r="S6" s="22"/>
      <c r="T6" s="21"/>
      <c r="U6" s="22"/>
      <c r="V6" s="2"/>
      <c r="W6" s="3"/>
      <c r="X6" s="2"/>
      <c r="Y6" s="3"/>
      <c r="Z6" s="2"/>
      <c r="AA6" s="3"/>
      <c r="AB6" s="2"/>
      <c r="AC6" s="3"/>
      <c r="AD6" s="4"/>
      <c r="AE6" s="2"/>
      <c r="AF6" s="3"/>
      <c r="AG6" s="2"/>
      <c r="AH6" s="3"/>
      <c r="AI6" s="2"/>
      <c r="AJ6" s="3"/>
      <c r="AK6" s="2"/>
      <c r="AL6" s="3"/>
      <c r="AM6" s="2"/>
      <c r="AN6" s="3"/>
      <c r="AO6" s="2"/>
      <c r="AP6" s="3"/>
      <c r="AQ6" s="2"/>
      <c r="AR6" s="3"/>
      <c r="AS6" s="2"/>
      <c r="AT6" s="3"/>
      <c r="AU6" s="2"/>
      <c r="AV6" s="3"/>
      <c r="AW6" s="4"/>
      <c r="AX6" s="2"/>
      <c r="AY6" s="3"/>
      <c r="AZ6" s="2"/>
      <c r="BA6" s="3"/>
      <c r="BB6" s="2"/>
      <c r="BC6" s="3"/>
      <c r="BD6" s="2"/>
      <c r="BE6" s="3"/>
      <c r="BF6" s="2"/>
      <c r="BG6" s="3"/>
      <c r="BH6" s="2"/>
      <c r="BI6" s="3"/>
      <c r="BJ6" s="2"/>
      <c r="BK6" s="3"/>
      <c r="BL6" s="2"/>
      <c r="BM6" s="3"/>
      <c r="BN6" s="2"/>
      <c r="BO6" s="3"/>
      <c r="BP6" s="4"/>
      <c r="BQ6" s="2"/>
      <c r="BR6" s="3"/>
      <c r="BS6" s="2"/>
      <c r="BT6" s="3"/>
      <c r="BU6" s="2"/>
      <c r="BV6" s="3"/>
      <c r="BW6" s="2"/>
      <c r="BX6" s="3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</row>
    <row r="7" spans="1:105" ht="12" customHeight="1" x14ac:dyDescent="0.2">
      <c r="A7" s="20" t="s">
        <v>62</v>
      </c>
      <c r="B7" s="21">
        <v>17.705950000000001</v>
      </c>
      <c r="C7" s="22">
        <v>6.1286363355426074E-2</v>
      </c>
      <c r="D7" s="21">
        <v>7.7827636363636374</v>
      </c>
      <c r="E7" s="22">
        <v>0.16661212969458036</v>
      </c>
      <c r="F7" s="21">
        <v>12.053139393939396</v>
      </c>
      <c r="G7" s="22">
        <v>0.13828969353180748</v>
      </c>
      <c r="H7" s="21">
        <v>11.272857575757575</v>
      </c>
      <c r="I7" s="22">
        <v>0.58268973413725034</v>
      </c>
      <c r="J7" s="21">
        <v>9.5181200000000015</v>
      </c>
      <c r="K7" s="22">
        <v>8.6198931343177868E-2</v>
      </c>
      <c r="L7" s="21">
        <v>12.247702941176472</v>
      </c>
      <c r="M7" s="22">
        <v>9.6097354314459968E-2</v>
      </c>
      <c r="N7" s="21">
        <v>13.558120000000001</v>
      </c>
      <c r="O7" s="22">
        <v>0.10974451292728508</v>
      </c>
      <c r="P7" s="21">
        <v>13.217120833333333</v>
      </c>
      <c r="Q7" s="22">
        <v>9.3719980604419439E-2</v>
      </c>
      <c r="R7" s="21">
        <v>5.440654545454545</v>
      </c>
      <c r="S7" s="22">
        <v>5.6694450185341576E-2</v>
      </c>
      <c r="T7" s="21">
        <v>0.13970294117647056</v>
      </c>
      <c r="U7" s="22">
        <v>2.3152596363260846E-2</v>
      </c>
      <c r="V7" s="2"/>
      <c r="W7" s="3"/>
      <c r="X7" s="2"/>
      <c r="Y7" s="3"/>
      <c r="Z7" s="2"/>
      <c r="AA7" s="3"/>
      <c r="AB7" s="2"/>
      <c r="AC7" s="3"/>
      <c r="AD7" s="4"/>
      <c r="AE7" s="2"/>
      <c r="AF7" s="3"/>
      <c r="AG7" s="2"/>
      <c r="AH7" s="3"/>
      <c r="AI7" s="2"/>
      <c r="AJ7" s="3"/>
      <c r="AK7" s="2"/>
      <c r="AL7" s="3"/>
      <c r="AM7" s="2"/>
      <c r="AN7" s="3"/>
      <c r="AO7" s="2"/>
      <c r="AP7" s="3"/>
      <c r="AQ7" s="2"/>
      <c r="AR7" s="3"/>
      <c r="AS7" s="2"/>
      <c r="AT7" s="3"/>
      <c r="AU7" s="2"/>
      <c r="AV7" s="3"/>
      <c r="AW7" s="4"/>
      <c r="AX7" s="2"/>
      <c r="AY7" s="3"/>
      <c r="AZ7" s="2"/>
      <c r="BA7" s="3"/>
      <c r="BB7" s="2"/>
      <c r="BC7" s="3"/>
      <c r="BD7" s="2"/>
      <c r="BE7" s="5"/>
      <c r="BF7" s="2"/>
      <c r="BG7" s="3"/>
      <c r="BH7" s="2"/>
      <c r="BI7" s="3"/>
      <c r="BJ7" s="2"/>
      <c r="BK7" s="3"/>
      <c r="BL7" s="2"/>
      <c r="BM7" s="3"/>
      <c r="BN7" s="2"/>
      <c r="BO7" s="3"/>
      <c r="BP7" s="4"/>
      <c r="BQ7" s="2"/>
      <c r="BR7" s="3"/>
      <c r="BS7" s="2"/>
      <c r="BT7" s="3"/>
      <c r="BU7" s="2"/>
      <c r="BV7" s="3"/>
      <c r="BW7" s="2"/>
      <c r="BX7" s="3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</row>
    <row r="8" spans="1:105" ht="12" customHeight="1" x14ac:dyDescent="0.2">
      <c r="A8" s="20" t="s">
        <v>40</v>
      </c>
      <c r="B8" s="21">
        <v>0.87769999999999992</v>
      </c>
      <c r="C8" s="22">
        <v>2.5909886572932375E-2</v>
      </c>
      <c r="D8" s="21">
        <v>5.0668484848484843</v>
      </c>
      <c r="E8" s="22">
        <v>0.11551721495412523</v>
      </c>
      <c r="F8" s="21">
        <v>5.5627575757575762</v>
      </c>
      <c r="G8" s="22">
        <v>8.8754080998787843E-2</v>
      </c>
      <c r="H8" s="21">
        <v>4.5751333333333344</v>
      </c>
      <c r="I8" s="22">
        <v>0.16363444714260708</v>
      </c>
      <c r="J8" s="21">
        <v>4.131537142857141</v>
      </c>
      <c r="K8" s="22">
        <v>6.0911363209726566E-2</v>
      </c>
      <c r="L8" s="21">
        <v>2.7375147058823521</v>
      </c>
      <c r="M8" s="22">
        <v>5.3537849156789295E-2</v>
      </c>
      <c r="N8" s="21">
        <v>10.763017142857143</v>
      </c>
      <c r="O8" s="22">
        <v>0.54519579833396403</v>
      </c>
      <c r="P8" s="21">
        <v>12.848479166666666</v>
      </c>
      <c r="Q8" s="22">
        <v>0.1719126724194753</v>
      </c>
      <c r="R8" s="21">
        <v>10.382375757575756</v>
      </c>
      <c r="S8" s="22">
        <v>0.45696761717209183</v>
      </c>
      <c r="T8" s="21">
        <v>13.249458823529409</v>
      </c>
      <c r="U8" s="22">
        <v>0.68141953442022996</v>
      </c>
      <c r="V8" s="2"/>
      <c r="W8" s="3"/>
      <c r="X8" s="2"/>
      <c r="Y8" s="3"/>
      <c r="Z8" s="2"/>
      <c r="AA8" s="3"/>
      <c r="AB8" s="2"/>
      <c r="AC8" s="3"/>
      <c r="AD8" s="4"/>
      <c r="AE8" s="2"/>
      <c r="AF8" s="3"/>
      <c r="AG8" s="2"/>
      <c r="AH8" s="3"/>
      <c r="AI8" s="2"/>
      <c r="AJ8" s="3"/>
      <c r="AK8" s="2"/>
      <c r="AL8" s="3"/>
      <c r="AM8" s="2"/>
      <c r="AN8" s="3"/>
      <c r="AO8" s="2"/>
      <c r="AP8" s="3"/>
      <c r="AQ8" s="2"/>
      <c r="AR8" s="3"/>
      <c r="AS8" s="2"/>
      <c r="AT8" s="3"/>
      <c r="AU8" s="2"/>
      <c r="AV8" s="3"/>
      <c r="AW8" s="4"/>
      <c r="AX8" s="2"/>
      <c r="AY8" s="3"/>
      <c r="AZ8" s="2"/>
      <c r="BA8" s="3"/>
      <c r="BB8" s="2"/>
      <c r="BC8" s="3"/>
      <c r="BD8" s="2"/>
      <c r="BE8" s="5"/>
      <c r="BF8" s="2"/>
      <c r="BG8" s="3"/>
      <c r="BH8" s="2"/>
      <c r="BI8" s="3"/>
      <c r="BJ8" s="2"/>
      <c r="BK8" s="3"/>
      <c r="BL8" s="2"/>
      <c r="BM8" s="3"/>
      <c r="BN8" s="2"/>
      <c r="BO8" s="3"/>
      <c r="BP8" s="4"/>
      <c r="BQ8" s="2"/>
      <c r="BR8" s="3"/>
      <c r="BS8" s="2"/>
      <c r="BT8" s="3"/>
      <c r="BU8" s="2"/>
      <c r="BV8" s="3"/>
      <c r="BW8" s="2"/>
      <c r="BX8" s="5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</row>
    <row r="9" spans="1:105" ht="12" customHeight="1" x14ac:dyDescent="0.2">
      <c r="A9" s="20" t="s">
        <v>41</v>
      </c>
      <c r="B9" s="21">
        <v>17.695879999999999</v>
      </c>
      <c r="C9" s="22">
        <v>0.12626116496285733</v>
      </c>
      <c r="D9" s="21">
        <v>12.929793939393937</v>
      </c>
      <c r="E9" s="22">
        <v>0.37718403825204644</v>
      </c>
      <c r="F9" s="21">
        <v>10.54899393939394</v>
      </c>
      <c r="G9" s="22">
        <v>8.9620878354997255E-2</v>
      </c>
      <c r="H9" s="21">
        <v>11.624648484848482</v>
      </c>
      <c r="I9" s="22">
        <v>0.26052109813939739</v>
      </c>
      <c r="J9" s="21">
        <v>10.771508571428573</v>
      </c>
      <c r="K9" s="22">
        <v>6.0744447199280856E-2</v>
      </c>
      <c r="L9" s="21">
        <v>8.625005882352939</v>
      </c>
      <c r="M9" s="22">
        <v>0.14761708848515556</v>
      </c>
      <c r="N9" s="21">
        <v>9.3268171428571449</v>
      </c>
      <c r="O9" s="22">
        <v>7.2877554382492216E-2</v>
      </c>
      <c r="P9" s="21">
        <v>4.5833000000000013</v>
      </c>
      <c r="Q9" s="22">
        <v>3.0392461880052363E-2</v>
      </c>
      <c r="R9" s="21">
        <v>4.0681121212121214</v>
      </c>
      <c r="S9" s="22">
        <v>4.3353602485662612E-2</v>
      </c>
      <c r="T9" s="21">
        <v>0.13272058823529409</v>
      </c>
      <c r="U9" s="22">
        <v>1.9800134364584977E-2</v>
      </c>
      <c r="V9" s="2"/>
      <c r="W9" s="3"/>
      <c r="X9" s="2"/>
      <c r="Y9" s="3"/>
      <c r="Z9" s="2"/>
      <c r="AA9" s="3"/>
      <c r="AB9" s="2"/>
      <c r="AC9" s="3"/>
      <c r="AD9" s="4"/>
      <c r="AE9" s="2"/>
      <c r="AF9" s="3"/>
      <c r="AG9" s="2"/>
      <c r="AH9" s="3"/>
      <c r="AI9" s="2"/>
      <c r="AJ9" s="3"/>
      <c r="AK9" s="2"/>
      <c r="AL9" s="3"/>
      <c r="AM9" s="2"/>
      <c r="AN9" s="3"/>
      <c r="AO9" s="2"/>
      <c r="AP9" s="3"/>
      <c r="AQ9" s="2"/>
      <c r="AR9" s="3"/>
      <c r="AS9" s="2"/>
      <c r="AT9" s="3"/>
      <c r="AU9" s="2"/>
      <c r="AV9" s="3"/>
      <c r="AW9" s="4"/>
      <c r="AX9" s="2"/>
      <c r="AY9" s="3"/>
      <c r="AZ9" s="2"/>
      <c r="BA9" s="3"/>
      <c r="BB9" s="2"/>
      <c r="BC9" s="3"/>
      <c r="BD9" s="2"/>
      <c r="BE9" s="5"/>
      <c r="BF9" s="2"/>
      <c r="BG9" s="3"/>
      <c r="BH9" s="2"/>
      <c r="BI9" s="3"/>
      <c r="BJ9" s="2"/>
      <c r="BK9" s="3"/>
      <c r="BL9" s="2"/>
      <c r="BM9" s="3"/>
      <c r="BN9" s="2"/>
      <c r="BO9" s="3"/>
      <c r="BP9" s="4"/>
      <c r="BQ9" s="2"/>
      <c r="BR9" s="3"/>
      <c r="BS9" s="2"/>
      <c r="BT9" s="3"/>
      <c r="BU9" s="2"/>
      <c r="BV9" s="3"/>
      <c r="BW9" s="2"/>
      <c r="BX9" s="5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</row>
    <row r="10" spans="1:105" ht="12" customHeight="1" x14ac:dyDescent="0.2">
      <c r="A10" s="20" t="s">
        <v>42</v>
      </c>
      <c r="B10" s="21">
        <v>16.435049999999997</v>
      </c>
      <c r="C10" s="22">
        <v>8.6750142491077195E-2</v>
      </c>
      <c r="D10" s="21">
        <v>15.334863636363636</v>
      </c>
      <c r="E10" s="22">
        <v>9.0338671184402711E-2</v>
      </c>
      <c r="F10" s="21">
        <v>12.107030303030305</v>
      </c>
      <c r="G10" s="22">
        <v>9.4730273292281272E-2</v>
      </c>
      <c r="H10" s="21">
        <v>11.985851515151516</v>
      </c>
      <c r="I10" s="22">
        <v>0.16518621900981198</v>
      </c>
      <c r="J10" s="21">
        <v>15.978405714285714</v>
      </c>
      <c r="K10" s="22">
        <v>6.8709931394733012E-2</v>
      </c>
      <c r="L10" s="21">
        <v>10.380147058823532</v>
      </c>
      <c r="M10" s="22">
        <v>0.12731416221370753</v>
      </c>
      <c r="N10" s="21">
        <v>20.119905714285714</v>
      </c>
      <c r="O10" s="22">
        <v>0.17952811338561545</v>
      </c>
      <c r="P10" s="21">
        <v>13.070529166666667</v>
      </c>
      <c r="Q10" s="22">
        <v>7.7063358908315685E-2</v>
      </c>
      <c r="R10" s="21">
        <v>32.673472727272724</v>
      </c>
      <c r="S10" s="22">
        <v>0.24985051690051507</v>
      </c>
      <c r="T10" s="21">
        <v>27.053511764705878</v>
      </c>
      <c r="U10" s="22">
        <v>0.46687897060237216</v>
      </c>
      <c r="V10" s="2"/>
      <c r="W10" s="3"/>
      <c r="X10" s="2"/>
      <c r="Y10" s="3"/>
      <c r="Z10" s="2"/>
      <c r="AA10" s="5"/>
      <c r="AB10" s="2"/>
      <c r="AC10" s="3"/>
      <c r="AD10" s="4"/>
      <c r="AE10" s="2"/>
      <c r="AF10" s="3"/>
      <c r="AG10" s="2"/>
      <c r="AH10" s="3"/>
      <c r="AI10" s="2"/>
      <c r="AJ10" s="3"/>
      <c r="AK10" s="2"/>
      <c r="AL10" s="3"/>
      <c r="AM10" s="2"/>
      <c r="AN10" s="3"/>
      <c r="AO10" s="2"/>
      <c r="AP10" s="3"/>
      <c r="AQ10" s="2"/>
      <c r="AR10" s="3"/>
      <c r="AS10" s="2"/>
      <c r="AT10" s="3"/>
      <c r="AU10" s="2"/>
      <c r="AV10" s="3"/>
      <c r="AW10" s="4"/>
      <c r="AX10" s="2"/>
      <c r="AY10" s="3"/>
      <c r="AZ10" s="2"/>
      <c r="BA10" s="3"/>
      <c r="BB10" s="2"/>
      <c r="BC10" s="3"/>
      <c r="BD10" s="2"/>
      <c r="BE10" s="3"/>
      <c r="BF10" s="2"/>
      <c r="BG10" s="3"/>
      <c r="BH10" s="2"/>
      <c r="BI10" s="3"/>
      <c r="BJ10" s="2"/>
      <c r="BK10" s="3"/>
      <c r="BL10" s="2"/>
      <c r="BM10" s="3"/>
      <c r="BN10" s="2"/>
      <c r="BO10" s="3"/>
      <c r="BP10" s="4"/>
      <c r="BQ10" s="2"/>
      <c r="BR10" s="3"/>
      <c r="BS10" s="2"/>
      <c r="BT10" s="3"/>
      <c r="BU10" s="2"/>
      <c r="BV10" s="3"/>
      <c r="BW10" s="2"/>
      <c r="BX10" s="3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</row>
    <row r="11" spans="1:105" ht="12" customHeight="1" x14ac:dyDescent="0.2">
      <c r="A11" s="20" t="s">
        <v>43</v>
      </c>
      <c r="B11" s="23">
        <v>1.113448275862069E-2</v>
      </c>
      <c r="C11" s="22">
        <v>1.2609322097985246E-2</v>
      </c>
      <c r="D11" s="23">
        <v>6.8375757575757576E-2</v>
      </c>
      <c r="E11" s="22">
        <v>1.2308864445569024E-2</v>
      </c>
      <c r="F11" s="23">
        <v>2.2542424242424239E-2</v>
      </c>
      <c r="G11" s="22">
        <v>1.5421475089607804E-2</v>
      </c>
      <c r="H11" s="23">
        <v>3.6212121212121209E-2</v>
      </c>
      <c r="I11" s="22">
        <v>1.4502516108760171E-2</v>
      </c>
      <c r="J11" s="23">
        <v>1.496857142857143E-2</v>
      </c>
      <c r="K11" s="22">
        <v>1.2127454789190749E-2</v>
      </c>
      <c r="L11" s="23">
        <v>0.16316176470588234</v>
      </c>
      <c r="M11" s="22">
        <v>1.4012592058052048E-2</v>
      </c>
      <c r="N11" s="23"/>
      <c r="O11" s="22"/>
      <c r="P11" s="23"/>
      <c r="Q11" s="22"/>
      <c r="R11" s="23"/>
      <c r="S11" s="22"/>
      <c r="T11" s="23"/>
      <c r="U11" s="24"/>
      <c r="V11" s="7"/>
      <c r="W11" s="3"/>
      <c r="X11" s="7"/>
      <c r="Y11" s="3"/>
      <c r="Z11" s="7"/>
      <c r="AA11" s="3"/>
      <c r="AB11" s="7"/>
      <c r="AC11" s="3"/>
      <c r="AD11" s="4"/>
      <c r="AE11" s="7"/>
      <c r="AF11" s="3"/>
      <c r="AG11" s="7"/>
      <c r="AH11" s="3"/>
      <c r="AI11" s="7"/>
      <c r="AJ11" s="3"/>
      <c r="AK11" s="7"/>
      <c r="AL11" s="5"/>
      <c r="AM11" s="7"/>
      <c r="AN11" s="5"/>
      <c r="AO11" s="7"/>
      <c r="AP11" s="5"/>
      <c r="AQ11" s="7"/>
      <c r="AR11" s="5"/>
      <c r="AS11" s="7"/>
      <c r="AT11" s="5"/>
      <c r="AU11" s="7"/>
      <c r="AV11" s="5"/>
      <c r="AW11" s="4"/>
      <c r="AX11" s="7"/>
      <c r="AY11" s="3"/>
      <c r="AZ11" s="7"/>
      <c r="BA11" s="3"/>
      <c r="BB11" s="7"/>
      <c r="BC11" s="5"/>
      <c r="BD11" s="7"/>
      <c r="BE11" s="5"/>
      <c r="BF11" s="7"/>
      <c r="BG11" s="5"/>
      <c r="BH11" s="7"/>
      <c r="BI11" s="5"/>
      <c r="BJ11" s="7"/>
      <c r="BK11" s="3"/>
      <c r="BL11" s="7"/>
      <c r="BM11" s="5"/>
      <c r="BN11" s="7"/>
      <c r="BO11" s="3"/>
      <c r="BP11" s="4"/>
      <c r="BQ11" s="7"/>
      <c r="BR11" s="3"/>
      <c r="BS11" s="7"/>
      <c r="BT11" s="3"/>
      <c r="BU11" s="7"/>
      <c r="BV11" s="3"/>
      <c r="BW11" s="7"/>
      <c r="BX11" s="5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</row>
    <row r="12" spans="1:105" ht="12" customHeight="1" x14ac:dyDescent="0.2">
      <c r="A12" s="20" t="s">
        <v>63</v>
      </c>
      <c r="B12" s="21">
        <v>0.34948999999999997</v>
      </c>
      <c r="C12" s="22">
        <v>6.6966741330636943E-3</v>
      </c>
      <c r="D12" s="21">
        <v>0.32898484848484849</v>
      </c>
      <c r="E12" s="22">
        <v>2.0549150244172525E-2</v>
      </c>
      <c r="F12" s="21"/>
      <c r="G12" s="22"/>
      <c r="H12" s="21"/>
      <c r="I12" s="24"/>
      <c r="J12" s="21"/>
      <c r="K12" s="22"/>
      <c r="L12" s="21">
        <v>1.2990382352941174</v>
      </c>
      <c r="M12" s="22">
        <v>3.1879260995824985E-2</v>
      </c>
      <c r="N12" s="21"/>
      <c r="O12" s="22"/>
      <c r="P12" s="21"/>
      <c r="Q12" s="24"/>
      <c r="R12" s="21"/>
      <c r="S12" s="24"/>
      <c r="T12" s="21"/>
      <c r="U12" s="24"/>
      <c r="V12" s="2"/>
      <c r="W12" s="3"/>
      <c r="X12" s="2"/>
      <c r="Y12" s="3"/>
      <c r="Z12" s="2"/>
      <c r="AA12" s="3"/>
      <c r="AB12" s="2"/>
      <c r="AC12" s="3"/>
      <c r="AD12" s="4"/>
      <c r="AE12" s="2"/>
      <c r="AF12" s="3"/>
      <c r="AG12" s="2"/>
      <c r="AH12" s="3"/>
      <c r="AI12" s="2"/>
      <c r="AJ12" s="3"/>
      <c r="AK12" s="2"/>
      <c r="AL12" s="3"/>
      <c r="AM12" s="2"/>
      <c r="AN12" s="3"/>
      <c r="AO12" s="2"/>
      <c r="AP12" s="3"/>
      <c r="AQ12" s="2"/>
      <c r="AR12" s="3"/>
      <c r="AS12" s="2"/>
      <c r="AT12" s="3"/>
      <c r="AU12" s="2"/>
      <c r="AV12" s="3"/>
      <c r="AW12" s="4"/>
      <c r="AX12" s="2"/>
      <c r="AY12" s="3"/>
      <c r="AZ12" s="2"/>
      <c r="BA12" s="3"/>
      <c r="BB12" s="2"/>
      <c r="BC12" s="3"/>
      <c r="BD12" s="2"/>
      <c r="BE12" s="3"/>
      <c r="BF12" s="2"/>
      <c r="BG12" s="3"/>
      <c r="BH12" s="2"/>
      <c r="BI12" s="3"/>
      <c r="BJ12" s="2"/>
      <c r="BK12" s="3"/>
      <c r="BL12" s="2"/>
      <c r="BM12" s="3"/>
      <c r="BN12" s="2"/>
      <c r="BO12" s="3"/>
      <c r="BP12" s="4"/>
      <c r="BQ12" s="2"/>
      <c r="BR12" s="3"/>
      <c r="BS12" s="2"/>
      <c r="BT12" s="3"/>
      <c r="BU12" s="2"/>
      <c r="BV12" s="3"/>
      <c r="BW12" s="2"/>
      <c r="BX12" s="3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</row>
    <row r="13" spans="1:105" ht="12" customHeight="1" x14ac:dyDescent="0.2">
      <c r="A13" s="20" t="s">
        <v>64</v>
      </c>
      <c r="B13" s="23">
        <v>9.0344827586206888E-3</v>
      </c>
      <c r="C13" s="22">
        <v>5.3746093196963152E-3</v>
      </c>
      <c r="D13" s="23">
        <v>0.10529090909090909</v>
      </c>
      <c r="E13" s="22">
        <v>9.7931533365268678E-3</v>
      </c>
      <c r="F13" s="23"/>
      <c r="G13" s="22"/>
      <c r="H13" s="23"/>
      <c r="I13" s="24"/>
      <c r="J13" s="23"/>
      <c r="K13" s="22"/>
      <c r="L13" s="23">
        <v>0.11973529411764702</v>
      </c>
      <c r="M13" s="22">
        <v>9.098647330466586E-3</v>
      </c>
      <c r="N13" s="23"/>
      <c r="O13" s="24"/>
      <c r="P13" s="23"/>
      <c r="Q13" s="24"/>
      <c r="R13" s="23"/>
      <c r="S13" s="24"/>
      <c r="T13" s="23"/>
      <c r="U13" s="24"/>
      <c r="V13" s="7"/>
      <c r="W13" s="3"/>
      <c r="X13" s="7"/>
      <c r="Y13" s="3"/>
      <c r="Z13" s="7"/>
      <c r="AA13" s="3"/>
      <c r="AB13" s="7"/>
      <c r="AC13" s="3"/>
      <c r="AD13" s="4"/>
      <c r="AE13" s="7"/>
      <c r="AF13" s="3"/>
      <c r="AG13" s="7"/>
      <c r="AH13" s="3"/>
      <c r="AI13" s="7"/>
      <c r="AJ13" s="3"/>
      <c r="AK13" s="7"/>
      <c r="AL13" s="5"/>
      <c r="AM13" s="7"/>
      <c r="AN13" s="5"/>
      <c r="AO13" s="7"/>
      <c r="AP13" s="5"/>
      <c r="AQ13" s="7"/>
      <c r="AR13" s="5"/>
      <c r="AS13" s="7"/>
      <c r="AT13" s="5"/>
      <c r="AU13" s="7"/>
      <c r="AV13" s="5"/>
      <c r="AW13" s="4"/>
      <c r="AX13" s="7"/>
      <c r="AY13" s="3"/>
      <c r="AZ13" s="7"/>
      <c r="BA13" s="5"/>
      <c r="BB13" s="7"/>
      <c r="BC13" s="5"/>
      <c r="BD13" s="7"/>
      <c r="BE13" s="5"/>
      <c r="BF13" s="7"/>
      <c r="BG13" s="5"/>
      <c r="BH13" s="7"/>
      <c r="BI13" s="5"/>
      <c r="BJ13" s="7"/>
      <c r="BK13" s="5"/>
      <c r="BL13" s="7"/>
      <c r="BM13" s="5"/>
      <c r="BN13" s="7"/>
      <c r="BO13" s="5"/>
      <c r="BP13" s="4"/>
      <c r="BQ13" s="7"/>
      <c r="BR13" s="5"/>
      <c r="BS13" s="7"/>
      <c r="BT13" s="5"/>
      <c r="BU13" s="7"/>
      <c r="BV13" s="5"/>
      <c r="BW13" s="7"/>
      <c r="BX13" s="5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</row>
    <row r="14" spans="1:105" ht="12" customHeight="1" x14ac:dyDescent="0.2">
      <c r="A14" s="20" t="s">
        <v>65</v>
      </c>
      <c r="B14" s="21"/>
      <c r="C14" s="24"/>
      <c r="D14" s="21">
        <v>0.13930909090909088</v>
      </c>
      <c r="E14" s="22">
        <v>1.1554824848206363E-2</v>
      </c>
      <c r="F14" s="21"/>
      <c r="G14" s="24"/>
      <c r="H14" s="21"/>
      <c r="I14" s="24"/>
      <c r="J14" s="21"/>
      <c r="K14" s="24"/>
      <c r="L14" s="21">
        <v>4.215E-2</v>
      </c>
      <c r="M14" s="22">
        <v>1.2885139431989817E-2</v>
      </c>
      <c r="N14" s="21"/>
      <c r="O14" s="24"/>
      <c r="P14" s="21"/>
      <c r="Q14" s="24"/>
      <c r="R14" s="21"/>
      <c r="S14" s="24"/>
      <c r="T14" s="21"/>
      <c r="U14" s="24"/>
      <c r="V14" s="2"/>
      <c r="W14" s="5"/>
      <c r="X14" s="2"/>
      <c r="Y14" s="5"/>
      <c r="Z14" s="10"/>
      <c r="AA14" s="10"/>
      <c r="AB14" s="2"/>
      <c r="AC14" s="3"/>
      <c r="AD14" s="4"/>
      <c r="AE14" s="10"/>
      <c r="AF14" s="10"/>
      <c r="AG14" s="10"/>
      <c r="AH14" s="10"/>
      <c r="AI14" s="2"/>
      <c r="AJ14" s="3"/>
      <c r="AK14" s="2"/>
      <c r="AL14" s="5"/>
      <c r="AM14" s="2"/>
      <c r="AN14" s="5"/>
      <c r="AO14" s="2"/>
      <c r="AP14" s="5"/>
      <c r="AQ14" s="2"/>
      <c r="AR14" s="5"/>
      <c r="AS14" s="2"/>
      <c r="AT14" s="5"/>
      <c r="AU14" s="2"/>
      <c r="AV14" s="5"/>
      <c r="AW14" s="4"/>
      <c r="AX14" s="2"/>
      <c r="AY14" s="5"/>
      <c r="AZ14" s="2"/>
      <c r="BA14" s="5"/>
      <c r="BB14" s="2"/>
      <c r="BC14" s="5"/>
      <c r="BD14" s="2"/>
      <c r="BE14" s="5"/>
      <c r="BF14" s="2"/>
      <c r="BG14" s="5"/>
      <c r="BH14" s="2"/>
      <c r="BI14" s="5"/>
      <c r="BJ14" s="2"/>
      <c r="BK14" s="5"/>
      <c r="BL14" s="2"/>
      <c r="BM14" s="5"/>
      <c r="BN14" s="2"/>
      <c r="BO14" s="5"/>
      <c r="BP14" s="4"/>
      <c r="BQ14" s="2"/>
      <c r="BR14" s="5"/>
      <c r="BS14" s="2"/>
      <c r="BT14" s="5"/>
      <c r="BU14" s="2"/>
      <c r="BV14" s="5"/>
      <c r="BW14" s="2"/>
      <c r="BX14" s="5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</row>
    <row r="15" spans="1:105" ht="12" customHeight="1" x14ac:dyDescent="0.2">
      <c r="A15" s="20" t="s">
        <v>55</v>
      </c>
      <c r="B15" s="25">
        <v>4970.2</v>
      </c>
      <c r="C15" s="26">
        <v>89.944180220598724</v>
      </c>
      <c r="D15" s="25">
        <v>1443.0424242424242</v>
      </c>
      <c r="E15" s="26">
        <v>436.24970990699916</v>
      </c>
      <c r="F15" s="25">
        <v>2178.9212121212122</v>
      </c>
      <c r="G15" s="26">
        <v>86.000086328357</v>
      </c>
      <c r="H15" s="25">
        <v>618.10909090909081</v>
      </c>
      <c r="I15" s="26">
        <v>57.159537500514524</v>
      </c>
      <c r="J15" s="25">
        <v>325.26857142857142</v>
      </c>
      <c r="K15" s="26">
        <v>44.70372909453922</v>
      </c>
      <c r="L15" s="25">
        <v>159.08609610653752</v>
      </c>
      <c r="M15" s="26">
        <v>61.689648039722293</v>
      </c>
      <c r="N15" s="25">
        <v>5789.2857142857147</v>
      </c>
      <c r="O15" s="26">
        <v>2755.0470538463669</v>
      </c>
      <c r="P15" s="25">
        <v>4920.9999999999991</v>
      </c>
      <c r="Q15" s="26">
        <v>1033.4386410562329</v>
      </c>
      <c r="R15" s="25">
        <v>7993.4848484848499</v>
      </c>
      <c r="S15" s="26">
        <v>2252.0109918860812</v>
      </c>
      <c r="T15" s="25">
        <v>8411.1470588235279</v>
      </c>
      <c r="U15" s="26">
        <v>3419.840011607429</v>
      </c>
      <c r="V15" s="8"/>
      <c r="W15" s="9"/>
      <c r="X15" s="8"/>
      <c r="Y15" s="9"/>
      <c r="Z15" s="8"/>
      <c r="AA15" s="9"/>
      <c r="AB15" s="8"/>
      <c r="AC15" s="9"/>
      <c r="AD15" s="4"/>
      <c r="AE15" s="8"/>
      <c r="AF15" s="9"/>
      <c r="AG15" s="8"/>
      <c r="AH15" s="9"/>
      <c r="AI15" s="8"/>
      <c r="AJ15" s="9"/>
      <c r="AK15" s="8"/>
      <c r="AL15" s="9"/>
      <c r="AM15" s="8"/>
      <c r="AN15" s="9"/>
      <c r="AO15" s="8"/>
      <c r="AP15" s="9"/>
      <c r="AQ15" s="8"/>
      <c r="AR15" s="9"/>
      <c r="AS15" s="8"/>
      <c r="AT15" s="9"/>
      <c r="AU15" s="8"/>
      <c r="AV15" s="9"/>
      <c r="AW15" s="4"/>
      <c r="AX15" s="8"/>
      <c r="AY15" s="9"/>
      <c r="AZ15" s="8"/>
      <c r="BA15" s="9"/>
      <c r="BB15" s="8"/>
      <c r="BC15" s="9"/>
      <c r="BD15" s="8"/>
      <c r="BE15" s="9"/>
      <c r="BF15" s="8"/>
      <c r="BG15" s="9"/>
      <c r="BH15" s="8"/>
      <c r="BI15" s="9"/>
      <c r="BJ15" s="8"/>
      <c r="BK15" s="9"/>
      <c r="BL15" s="8"/>
      <c r="BM15" s="9"/>
      <c r="BN15" s="8"/>
      <c r="BO15" s="9"/>
      <c r="BP15" s="4"/>
      <c r="BQ15" s="8"/>
      <c r="BR15" s="9"/>
      <c r="BS15" s="8"/>
      <c r="BT15" s="9"/>
      <c r="BU15" s="8"/>
      <c r="BV15" s="9"/>
      <c r="BW15" s="8"/>
      <c r="BX15" s="9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</row>
    <row r="16" spans="1:105" s="13" customFormat="1" ht="18" customHeight="1" x14ac:dyDescent="0.2">
      <c r="A16" s="27" t="s">
        <v>45</v>
      </c>
      <c r="B16" s="37">
        <f>B5+B6+B7+B8+B9+B10+B11+B12+B13+B15/10000</f>
        <v>97.826248965517237</v>
      </c>
      <c r="C16" s="37"/>
      <c r="D16" s="37">
        <f>D5+D6+D7+D8+D9+D10+D11+D12+D13+D15/10000</f>
        <v>96.995825454545439</v>
      </c>
      <c r="E16" s="37"/>
      <c r="F16" s="37">
        <f>F5+F6+F7+F8+F9+F10+F11+F12+F13+F15/10000</f>
        <v>97.67455878787878</v>
      </c>
      <c r="G16" s="37"/>
      <c r="H16" s="37">
        <f>H5+H6+H7+H8+H9+H10+H11+H12+H13+H15/10000</f>
        <v>98.174289696969694</v>
      </c>
      <c r="I16" s="37"/>
      <c r="J16" s="37">
        <f>J5+J6+J7+J8+J9+J10+J11+J12+J13+J15/10000</f>
        <v>96.307235428571417</v>
      </c>
      <c r="K16" s="37"/>
      <c r="L16" s="37">
        <f>L5+L6+L7+L8+L9+L10+L11+L12+L13+L15/10000</f>
        <v>99.142032139022376</v>
      </c>
      <c r="M16" s="37"/>
      <c r="N16" s="37">
        <f>N5+N6+N7+N8+N9+N10+N11+N12+N13+N15/10000</f>
        <v>97.661660000000012</v>
      </c>
      <c r="O16" s="37"/>
      <c r="P16" s="37">
        <f>P5+P6+P7+P8+P9+P10+P11+P12+P13+P15/10000</f>
        <v>98.651308333333304</v>
      </c>
      <c r="Q16" s="37"/>
      <c r="R16" s="37">
        <f>R5+R6+R7+R8+R9+R10+R11+R12+R13+R15/10000</f>
        <v>97.293303030303022</v>
      </c>
      <c r="S16" s="37"/>
      <c r="T16" s="37">
        <f>T5+T6+T7+T8+T9+T10+T11+T12+T13+T15/10000</f>
        <v>96.927976470588234</v>
      </c>
      <c r="U16" s="37"/>
      <c r="V16" s="14"/>
      <c r="W16" s="14"/>
      <c r="X16" s="14"/>
      <c r="Y16" s="14"/>
      <c r="Z16" s="14"/>
      <c r="AA16" s="14"/>
      <c r="AB16" s="14"/>
      <c r="AC16" s="14"/>
      <c r="AD16" s="12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2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2"/>
      <c r="BQ16" s="14"/>
      <c r="BR16" s="14"/>
      <c r="BS16" s="14"/>
      <c r="BT16" s="14"/>
      <c r="BU16" s="14"/>
      <c r="BV16" s="14"/>
      <c r="BW16" s="14"/>
      <c r="BX16" s="14"/>
    </row>
    <row r="17" spans="1:128" ht="12" customHeight="1" x14ac:dyDescent="0.2">
      <c r="A17" s="20" t="s">
        <v>47</v>
      </c>
      <c r="B17" s="21">
        <v>44.905191304347831</v>
      </c>
      <c r="C17" s="22">
        <v>0.3900664697587316</v>
      </c>
      <c r="D17" s="21">
        <v>52.042737499999994</v>
      </c>
      <c r="E17" s="24">
        <v>7.4337525185425202</v>
      </c>
      <c r="F17" s="21">
        <v>42.984695238095235</v>
      </c>
      <c r="G17" s="24">
        <v>1.3751781155458334</v>
      </c>
      <c r="H17" s="21">
        <v>31.394431034482754</v>
      </c>
      <c r="I17" s="24">
        <v>6.6698211596341164</v>
      </c>
      <c r="J17" s="21">
        <v>13.403597222222224</v>
      </c>
      <c r="K17" s="24">
        <v>6.745593511385727</v>
      </c>
      <c r="L17" s="21">
        <v>5.6862874999999997</v>
      </c>
      <c r="M17" s="22">
        <v>0.50543657399999997</v>
      </c>
      <c r="N17" s="21">
        <v>59.369399999999999</v>
      </c>
      <c r="O17" s="22">
        <v>0.6883201859115663</v>
      </c>
      <c r="P17" s="21">
        <v>59.028078571428566</v>
      </c>
      <c r="Q17" s="24">
        <v>1.4696861837604185</v>
      </c>
      <c r="R17" s="21">
        <v>59.913890476190481</v>
      </c>
      <c r="S17" s="22">
        <v>0.84773854867214971</v>
      </c>
      <c r="T17" s="21">
        <v>59.042851851851857</v>
      </c>
      <c r="U17" s="22">
        <v>0.71806539415634019</v>
      </c>
      <c r="V17" s="2"/>
      <c r="W17" s="3"/>
      <c r="X17" s="2"/>
      <c r="Y17" s="3"/>
      <c r="Z17" s="2"/>
      <c r="AA17" s="3"/>
      <c r="AB17" s="2"/>
      <c r="AC17" s="3"/>
      <c r="AD17" s="4"/>
      <c r="AE17" s="2"/>
      <c r="AF17" s="5"/>
      <c r="AG17" s="2"/>
      <c r="AH17" s="3"/>
      <c r="AI17" s="2"/>
      <c r="AJ17" s="5"/>
      <c r="AK17" s="2"/>
      <c r="AL17" s="3"/>
      <c r="AM17" s="2"/>
      <c r="AN17" s="3"/>
      <c r="AO17" s="2"/>
      <c r="AP17" s="3"/>
      <c r="AQ17" s="2"/>
      <c r="AR17" s="3"/>
      <c r="AS17" s="2"/>
      <c r="AT17" s="3"/>
      <c r="AU17" s="2"/>
      <c r="AV17" s="3"/>
      <c r="AW17" s="4"/>
      <c r="AX17" s="2"/>
      <c r="AY17" s="3"/>
      <c r="AZ17" s="2"/>
      <c r="BA17" s="3"/>
      <c r="BB17" s="2"/>
      <c r="BC17" s="3"/>
      <c r="BD17" s="2"/>
      <c r="BE17" s="5"/>
      <c r="BF17" s="2"/>
      <c r="BG17" s="3"/>
      <c r="BH17" s="2"/>
      <c r="BI17" s="3"/>
      <c r="BJ17" s="2"/>
      <c r="BK17" s="3"/>
      <c r="BL17" s="2"/>
      <c r="BM17" s="3"/>
      <c r="BN17" s="2"/>
      <c r="BO17" s="3"/>
      <c r="BP17" s="4"/>
      <c r="BQ17" s="2"/>
      <c r="BR17" s="3"/>
      <c r="BS17" s="2"/>
      <c r="BT17" s="3"/>
      <c r="BU17" s="2"/>
      <c r="BV17" s="3"/>
      <c r="BW17" s="2"/>
      <c r="BX17" s="3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</row>
    <row r="18" spans="1:128" ht="12" customHeight="1" x14ac:dyDescent="0.2">
      <c r="A18" s="20" t="s">
        <v>48</v>
      </c>
      <c r="B18" s="21">
        <v>14.979852173913047</v>
      </c>
      <c r="C18" s="22">
        <v>0.17263596451799745</v>
      </c>
      <c r="D18" s="21">
        <v>0.36218749999999988</v>
      </c>
      <c r="E18" s="22">
        <v>8.5818765336440631E-2</v>
      </c>
      <c r="F18" s="21">
        <v>15.900133333333335</v>
      </c>
      <c r="G18" s="22">
        <v>0.97193618840607687</v>
      </c>
      <c r="H18" s="21">
        <v>35.263693103448269</v>
      </c>
      <c r="I18" s="24">
        <v>8.7206613002411135</v>
      </c>
      <c r="J18" s="21">
        <v>33.996047222222224</v>
      </c>
      <c r="K18" s="24">
        <v>19.97330230802374</v>
      </c>
      <c r="L18" s="21">
        <v>28.198174999999999</v>
      </c>
      <c r="M18" s="28">
        <v>7.5283972830000003</v>
      </c>
      <c r="N18" s="21">
        <v>0.61858461538461529</v>
      </c>
      <c r="O18" s="22">
        <v>8.4451927609280802E-2</v>
      </c>
      <c r="P18" s="21">
        <v>1.1106714285714285</v>
      </c>
      <c r="Q18" s="22">
        <v>0.33305340627078356</v>
      </c>
      <c r="R18" s="21">
        <v>0.88681428571428556</v>
      </c>
      <c r="S18" s="22">
        <v>0.379983750028491</v>
      </c>
      <c r="T18" s="21">
        <v>0.78507777777777776</v>
      </c>
      <c r="U18" s="22">
        <v>3.6336010251892564E-2</v>
      </c>
      <c r="V18" s="2"/>
      <c r="W18" s="3"/>
      <c r="X18" s="2"/>
      <c r="Y18" s="3"/>
      <c r="Z18" s="2"/>
      <c r="AA18" s="3"/>
      <c r="AB18" s="2"/>
      <c r="AC18" s="3"/>
      <c r="AD18" s="4"/>
      <c r="AE18" s="2"/>
      <c r="AF18" s="3"/>
      <c r="AG18" s="2"/>
      <c r="AH18" s="3"/>
      <c r="AI18" s="2"/>
      <c r="AJ18" s="3"/>
      <c r="AK18" s="2"/>
      <c r="AL18" s="3"/>
      <c r="AM18" s="2"/>
      <c r="AN18" s="3"/>
      <c r="AO18" s="2"/>
      <c r="AP18" s="3"/>
      <c r="AQ18" s="2"/>
      <c r="AR18" s="3"/>
      <c r="AS18" s="2"/>
      <c r="AT18" s="3"/>
      <c r="AU18" s="2"/>
      <c r="AV18" s="3"/>
      <c r="AW18" s="4"/>
      <c r="AX18" s="2"/>
      <c r="AY18" s="3"/>
      <c r="AZ18" s="2"/>
      <c r="BA18" s="3"/>
      <c r="BB18" s="2"/>
      <c r="BC18" s="3"/>
      <c r="BD18" s="2"/>
      <c r="BE18" s="3"/>
      <c r="BF18" s="2"/>
      <c r="BG18" s="3"/>
      <c r="BH18" s="2"/>
      <c r="BI18" s="3"/>
      <c r="BJ18" s="2"/>
      <c r="BK18" s="3"/>
      <c r="BL18" s="2"/>
      <c r="BM18" s="3"/>
      <c r="BN18" s="2"/>
      <c r="BO18" s="3"/>
      <c r="BP18" s="4"/>
      <c r="BQ18" s="2"/>
      <c r="BR18" s="3"/>
      <c r="BS18" s="2"/>
      <c r="BT18" s="5"/>
      <c r="BU18" s="2"/>
      <c r="BV18" s="3"/>
      <c r="BW18" s="2"/>
      <c r="BX18" s="3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</row>
    <row r="19" spans="1:128" ht="12" customHeight="1" x14ac:dyDescent="0.2">
      <c r="A19" s="20" t="s">
        <v>49</v>
      </c>
      <c r="B19" s="21">
        <v>0.3108478260869566</v>
      </c>
      <c r="C19" s="22">
        <v>4.9485478765953259E-2</v>
      </c>
      <c r="D19" s="21">
        <v>11.065209375</v>
      </c>
      <c r="E19" s="24">
        <v>8.4156831397468217</v>
      </c>
      <c r="F19" s="21">
        <v>0.23397142857142858</v>
      </c>
      <c r="G19" s="22">
        <v>9.8850423078796892E-2</v>
      </c>
      <c r="H19" s="21">
        <v>0.72943448275862077</v>
      </c>
      <c r="I19" s="22">
        <v>0.39699042744474161</v>
      </c>
      <c r="J19" s="21">
        <v>24.27847777777778</v>
      </c>
      <c r="K19" s="24">
        <v>26.796836975979211</v>
      </c>
      <c r="L19" s="21">
        <v>29.529174999999999</v>
      </c>
      <c r="M19" s="24">
        <v>8.1796820609999994</v>
      </c>
      <c r="N19" s="21">
        <v>1.0128999999999999</v>
      </c>
      <c r="O19" s="22">
        <v>0.19589421890397907</v>
      </c>
      <c r="P19" s="21">
        <v>1.3000214285714287</v>
      </c>
      <c r="Q19" s="22">
        <v>0.17636545614399285</v>
      </c>
      <c r="R19" s="21">
        <v>0.61381904761904749</v>
      </c>
      <c r="S19" s="22">
        <v>0.10678900045907155</v>
      </c>
      <c r="T19" s="21">
        <v>1.1029518518518517</v>
      </c>
      <c r="U19" s="22">
        <v>0.15230703395638873</v>
      </c>
      <c r="V19" s="10"/>
      <c r="W19" s="10"/>
      <c r="X19" s="2"/>
      <c r="Y19" s="3"/>
      <c r="Z19" s="2"/>
      <c r="AA19" s="3"/>
      <c r="AB19" s="2"/>
      <c r="AC19" s="3"/>
      <c r="AD19" s="4"/>
      <c r="AE19" s="2"/>
      <c r="AF19" s="3"/>
      <c r="AG19" s="2"/>
      <c r="AH19" s="3"/>
      <c r="AI19" s="2"/>
      <c r="AJ19" s="5"/>
      <c r="AK19" s="2"/>
      <c r="AL19" s="3"/>
      <c r="AM19" s="2"/>
      <c r="AN19" s="3"/>
      <c r="AO19" s="2"/>
      <c r="AP19" s="3"/>
      <c r="AQ19" s="2"/>
      <c r="AR19" s="3"/>
      <c r="AS19" s="2"/>
      <c r="AT19" s="3"/>
      <c r="AU19" s="2"/>
      <c r="AV19" s="3"/>
      <c r="AW19" s="4"/>
      <c r="AX19" s="2"/>
      <c r="AY19" s="3"/>
      <c r="AZ19" s="2"/>
      <c r="BA19" s="3"/>
      <c r="BB19" s="2"/>
      <c r="BC19" s="3"/>
      <c r="BD19" s="2"/>
      <c r="BE19" s="3"/>
      <c r="BF19" s="2"/>
      <c r="BG19" s="3"/>
      <c r="BH19" s="2"/>
      <c r="BI19" s="3"/>
      <c r="BJ19" s="2"/>
      <c r="BK19" s="3"/>
      <c r="BL19" s="2"/>
      <c r="BM19" s="3"/>
      <c r="BN19" s="2"/>
      <c r="BO19" s="3"/>
      <c r="BP19" s="4"/>
      <c r="BQ19" s="2"/>
      <c r="BR19" s="5"/>
      <c r="BS19" s="2"/>
      <c r="BT19" s="5"/>
      <c r="BU19" s="2"/>
      <c r="BV19" s="3"/>
      <c r="BW19" s="2"/>
      <c r="BX19" s="3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</row>
    <row r="20" spans="1:128" ht="12" customHeight="1" x14ac:dyDescent="0.2">
      <c r="A20" s="20" t="s">
        <v>44</v>
      </c>
      <c r="B20" s="21">
        <v>37.46403333333334</v>
      </c>
      <c r="C20" s="22">
        <v>0.57355723706507578</v>
      </c>
      <c r="D20" s="21">
        <v>33.307884999999992</v>
      </c>
      <c r="E20" s="24">
        <v>2.2298057053155245</v>
      </c>
      <c r="F20" s="21">
        <v>33.408991666666651</v>
      </c>
      <c r="G20" s="22">
        <v>0.918947547080743</v>
      </c>
      <c r="H20" s="21">
        <v>31.721494594594574</v>
      </c>
      <c r="I20" s="24">
        <v>2.6156548762452614</v>
      </c>
      <c r="J20" s="21">
        <v>35.970337500000007</v>
      </c>
      <c r="K20" s="24">
        <v>3.6025561324850384</v>
      </c>
      <c r="L20" s="21">
        <v>36.490937500000001</v>
      </c>
      <c r="M20" s="22">
        <v>0.85993798499999996</v>
      </c>
      <c r="N20" s="21">
        <v>36.600575000000006</v>
      </c>
      <c r="O20" s="22">
        <v>0.85122184843694648</v>
      </c>
      <c r="P20" s="21">
        <v>34.73462</v>
      </c>
      <c r="Q20" s="24">
        <v>2.3779195807643316</v>
      </c>
      <c r="R20" s="21">
        <v>32.739080952380945</v>
      </c>
      <c r="S20" s="24">
        <v>1.8057579778638799</v>
      </c>
      <c r="T20" s="21">
        <v>37.51617692307692</v>
      </c>
      <c r="U20" s="22">
        <v>0.63822886317908845</v>
      </c>
      <c r="V20" s="2"/>
      <c r="W20" s="3"/>
      <c r="X20" s="2"/>
      <c r="Y20" s="3"/>
      <c r="Z20" s="2"/>
      <c r="AA20" s="3"/>
      <c r="AB20" s="2"/>
      <c r="AC20" s="3"/>
      <c r="AD20" s="4"/>
      <c r="AE20" s="2"/>
      <c r="AF20" s="3"/>
      <c r="AG20" s="2"/>
      <c r="AH20" s="3"/>
      <c r="AI20" s="2"/>
      <c r="AJ20" s="5"/>
      <c r="AK20" s="2"/>
      <c r="AL20" s="3"/>
      <c r="AM20" s="2"/>
      <c r="AN20" s="3"/>
      <c r="AO20" s="2"/>
      <c r="AP20" s="3"/>
      <c r="AQ20" s="2"/>
      <c r="AR20" s="3"/>
      <c r="AS20" s="2"/>
      <c r="AT20" s="3"/>
      <c r="AU20" s="2"/>
      <c r="AV20" s="3"/>
      <c r="AW20" s="4"/>
      <c r="AX20" s="2"/>
      <c r="AY20" s="3"/>
      <c r="AZ20" s="2"/>
      <c r="BA20" s="3"/>
      <c r="BB20" s="2"/>
      <c r="BC20" s="3"/>
      <c r="BD20" s="2"/>
      <c r="BE20" s="5"/>
      <c r="BF20" s="2"/>
      <c r="BG20" s="3"/>
      <c r="BH20" s="2"/>
      <c r="BI20" s="3"/>
      <c r="BJ20" s="2"/>
      <c r="BK20" s="3"/>
      <c r="BL20" s="2"/>
      <c r="BM20" s="5"/>
      <c r="BN20" s="2"/>
      <c r="BO20" s="3"/>
      <c r="BP20" s="4"/>
      <c r="BQ20" s="2"/>
      <c r="BR20" s="5"/>
      <c r="BS20" s="2"/>
      <c r="BT20" s="3"/>
      <c r="BU20" s="2"/>
      <c r="BV20" s="3"/>
      <c r="BW20" s="2"/>
      <c r="BX20" s="3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</row>
    <row r="21" spans="1:128" ht="12" customHeight="1" x14ac:dyDescent="0.2">
      <c r="A21" s="20" t="s">
        <v>46</v>
      </c>
      <c r="B21" s="21">
        <v>8.9513043478260876E-2</v>
      </c>
      <c r="C21" s="22">
        <v>7.2831619658870597E-2</v>
      </c>
      <c r="D21" s="21">
        <v>0.55952812500000015</v>
      </c>
      <c r="E21" s="22">
        <v>0.44879669312965387</v>
      </c>
      <c r="F21" s="21">
        <v>0.21826190476190477</v>
      </c>
      <c r="G21" s="22">
        <v>8.5472097647071227E-2</v>
      </c>
      <c r="H21" s="21">
        <v>0.41974827586206892</v>
      </c>
      <c r="I21" s="22">
        <v>0.21079948092354381</v>
      </c>
      <c r="J21" s="21">
        <v>0.25879999999999997</v>
      </c>
      <c r="K21" s="22">
        <v>0.21266244883113988</v>
      </c>
      <c r="L21" s="38" t="s">
        <v>56</v>
      </c>
      <c r="M21" s="38"/>
      <c r="N21" s="21">
        <v>1.4829384615384613</v>
      </c>
      <c r="O21" s="22">
        <v>0.64688529964549102</v>
      </c>
      <c r="P21" s="21">
        <v>2.6585785714285715</v>
      </c>
      <c r="Q21" s="24">
        <v>1.6401578972669162</v>
      </c>
      <c r="R21" s="21">
        <v>2.112714285714286</v>
      </c>
      <c r="S21" s="24">
        <v>1.2067383454111806</v>
      </c>
      <c r="T21" s="21">
        <v>1.3161222222222222</v>
      </c>
      <c r="U21" s="22">
        <v>0.45318099910379961</v>
      </c>
      <c r="V21" s="2"/>
      <c r="W21" s="3"/>
      <c r="X21" s="2"/>
      <c r="Y21" s="3"/>
      <c r="Z21" s="2"/>
      <c r="AA21" s="3"/>
      <c r="AB21" s="2"/>
      <c r="AC21" s="3"/>
      <c r="AD21" s="4"/>
      <c r="AE21" s="2"/>
      <c r="AF21" s="3"/>
      <c r="AG21" s="2"/>
      <c r="AH21" s="3"/>
      <c r="AI21" s="2"/>
      <c r="AJ21" s="5"/>
      <c r="AK21" s="2"/>
      <c r="AL21" s="3"/>
      <c r="AM21" s="2"/>
      <c r="AN21" s="3"/>
      <c r="AO21" s="2"/>
      <c r="AP21" s="3"/>
      <c r="AQ21" s="10"/>
      <c r="AR21" s="10"/>
      <c r="AS21" s="10"/>
      <c r="AT21" s="10"/>
      <c r="AU21" s="2"/>
      <c r="AV21" s="3"/>
      <c r="AW21" s="4"/>
      <c r="AX21" s="2"/>
      <c r="AY21" s="3"/>
      <c r="AZ21" s="2"/>
      <c r="BA21" s="3"/>
      <c r="BB21" s="2"/>
      <c r="BC21" s="3"/>
      <c r="BD21" s="2"/>
      <c r="BE21" s="3"/>
      <c r="BF21" s="2"/>
      <c r="BG21" s="3"/>
      <c r="BH21" s="10"/>
      <c r="BI21" s="10"/>
      <c r="BJ21" s="2"/>
      <c r="BK21" s="3"/>
      <c r="BL21" s="2"/>
      <c r="BM21" s="5"/>
      <c r="BN21" s="10"/>
      <c r="BO21" s="10"/>
      <c r="BP21" s="4"/>
      <c r="BQ21" s="10"/>
      <c r="BR21" s="10"/>
      <c r="BS21" s="10"/>
      <c r="BT21" s="10"/>
      <c r="BU21" s="2"/>
      <c r="BV21" s="3"/>
      <c r="BW21" s="2"/>
      <c r="BX21" s="3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</row>
    <row r="22" spans="1:128" s="13" customFormat="1" ht="18" customHeight="1" x14ac:dyDescent="0.2">
      <c r="A22" s="27" t="s">
        <v>45</v>
      </c>
      <c r="B22" s="37">
        <f>SUM(B17:B21)</f>
        <v>97.749437681159435</v>
      </c>
      <c r="C22" s="37"/>
      <c r="D22" s="37">
        <f>SUM(D17:D21)</f>
        <v>97.337547499999985</v>
      </c>
      <c r="E22" s="37"/>
      <c r="F22" s="37">
        <f>SUM(F17:F21)</f>
        <v>92.746053571428547</v>
      </c>
      <c r="G22" s="37"/>
      <c r="H22" s="37">
        <f>SUM(H17:H21)</f>
        <v>99.528801491146282</v>
      </c>
      <c r="I22" s="37"/>
      <c r="J22" s="37">
        <f>SUM(J17:J21)</f>
        <v>107.90725972222224</v>
      </c>
      <c r="K22" s="37"/>
      <c r="L22" s="37">
        <f>SUM(L17:L21)</f>
        <v>99.904574999999994</v>
      </c>
      <c r="M22" s="37"/>
      <c r="N22" s="37">
        <f>SUM(N17:N21)</f>
        <v>99.08439807692308</v>
      </c>
      <c r="O22" s="37"/>
      <c r="P22" s="37">
        <f>SUM(P17:P21)</f>
        <v>98.831969999999998</v>
      </c>
      <c r="Q22" s="37"/>
      <c r="R22" s="37">
        <f>SUM(R17:R21)</f>
        <v>96.266319047619049</v>
      </c>
      <c r="S22" s="37"/>
      <c r="T22" s="37">
        <f>SUM(T17:T21)</f>
        <v>99.763180626780624</v>
      </c>
      <c r="U22" s="37"/>
      <c r="V22" s="14"/>
      <c r="W22" s="14"/>
      <c r="X22" s="14"/>
      <c r="Y22" s="14"/>
      <c r="Z22" s="14"/>
      <c r="AA22" s="14"/>
      <c r="AB22" s="14"/>
      <c r="AC22" s="14"/>
      <c r="AD22" s="12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2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2"/>
      <c r="BQ22" s="14"/>
      <c r="BR22" s="14"/>
      <c r="BS22" s="14"/>
      <c r="BT22" s="14"/>
      <c r="BU22" s="14"/>
      <c r="BV22" s="14"/>
      <c r="BW22" s="14"/>
      <c r="BX22" s="14"/>
      <c r="BY22" s="14"/>
      <c r="BZ22" s="14"/>
    </row>
    <row r="23" spans="1:128" ht="12" customHeight="1" x14ac:dyDescent="0.2">
      <c r="A23" s="20" t="s">
        <v>66</v>
      </c>
      <c r="B23" s="25">
        <v>7030.5537085614278</v>
      </c>
      <c r="C23" s="26">
        <v>1920.5347761826126</v>
      </c>
      <c r="D23" s="25">
        <v>1480.9569586434882</v>
      </c>
      <c r="E23" s="26">
        <v>404.55267949107701</v>
      </c>
      <c r="F23" s="25">
        <v>903.7929737178813</v>
      </c>
      <c r="G23" s="26">
        <v>246.8889234685694</v>
      </c>
      <c r="H23" s="25">
        <v>568.50227244093776</v>
      </c>
      <c r="I23" s="26">
        <v>155.29763797012083</v>
      </c>
      <c r="J23" s="25">
        <v>319.7666307044023</v>
      </c>
      <c r="K23" s="26">
        <v>87.350578629774461</v>
      </c>
      <c r="L23" s="25">
        <v>79.908388459340387</v>
      </c>
      <c r="M23" s="26">
        <v>21.828556512979759</v>
      </c>
      <c r="N23" s="25">
        <v>4267.2618748461027</v>
      </c>
      <c r="O23" s="26">
        <v>1165.6869671218371</v>
      </c>
      <c r="P23" s="25">
        <v>3444.4267823150944</v>
      </c>
      <c r="Q23" s="26">
        <v>940.91328985871417</v>
      </c>
      <c r="R23" s="25">
        <v>7978.4197510765316</v>
      </c>
      <c r="S23" s="26">
        <v>2179.4631299474158</v>
      </c>
      <c r="T23" s="25">
        <v>9298.1253978072691</v>
      </c>
      <c r="U23" s="26">
        <v>2539.96682481067</v>
      </c>
      <c r="V23" s="8"/>
      <c r="W23" s="9"/>
      <c r="X23" s="8"/>
      <c r="Y23" s="9"/>
      <c r="Z23" s="8"/>
      <c r="AA23" s="9"/>
      <c r="AB23" s="8"/>
      <c r="AC23" s="9"/>
      <c r="AD23" s="4"/>
      <c r="AE23" s="8"/>
      <c r="AF23" s="9"/>
      <c r="AG23" s="8"/>
      <c r="AH23" s="9"/>
      <c r="AI23" s="8"/>
      <c r="AJ23" s="9"/>
      <c r="AK23" s="8"/>
      <c r="AL23" s="9"/>
      <c r="AM23" s="8"/>
      <c r="AN23" s="9"/>
      <c r="AO23" s="8"/>
      <c r="AP23" s="9"/>
      <c r="AQ23" s="8"/>
      <c r="AR23" s="9"/>
      <c r="AS23" s="8"/>
      <c r="AT23" s="9"/>
      <c r="AU23" s="8"/>
      <c r="AV23" s="9"/>
      <c r="AW23" s="4"/>
      <c r="AX23" s="8"/>
      <c r="AY23" s="9"/>
      <c r="AZ23" s="8"/>
      <c r="BA23" s="9"/>
      <c r="BB23" s="8"/>
      <c r="BC23" s="9"/>
      <c r="BD23" s="8"/>
      <c r="BE23" s="9"/>
      <c r="BF23" s="8"/>
      <c r="BG23" s="9"/>
      <c r="BH23" s="8"/>
      <c r="BI23" s="9"/>
      <c r="BJ23" s="8"/>
      <c r="BK23" s="9"/>
      <c r="BL23" s="8"/>
      <c r="BM23" s="9"/>
      <c r="BN23" s="8"/>
      <c r="BO23" s="9"/>
      <c r="BP23" s="4"/>
      <c r="BQ23" s="8"/>
      <c r="BR23" s="9"/>
      <c r="BS23" s="8"/>
      <c r="BT23" s="9"/>
      <c r="BU23" s="8"/>
      <c r="BV23" s="9"/>
      <c r="BW23" s="8"/>
      <c r="BX23" s="9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</row>
    <row r="24" spans="1:128" ht="12" customHeight="1" x14ac:dyDescent="0.2">
      <c r="A24" s="29" t="s">
        <v>67</v>
      </c>
      <c r="B24" s="30">
        <v>6544.9949076537387</v>
      </c>
      <c r="C24" s="31">
        <v>1749.4711264099033</v>
      </c>
      <c r="D24" s="30">
        <v>1423.0288919311663</v>
      </c>
      <c r="E24" s="31">
        <v>380.37431558111194</v>
      </c>
      <c r="F24" s="30">
        <v>869.7484322842547</v>
      </c>
      <c r="G24" s="31">
        <v>232.48295697559959</v>
      </c>
      <c r="H24" s="30">
        <v>547.00958838303768</v>
      </c>
      <c r="I24" s="31">
        <v>146.21516047726757</v>
      </c>
      <c r="J24" s="30">
        <v>329.03715883470227</v>
      </c>
      <c r="K24" s="31">
        <v>87.951330294253452</v>
      </c>
      <c r="L24" s="30">
        <v>89.753650052904845</v>
      </c>
      <c r="M24" s="31">
        <v>23.991068209057634</v>
      </c>
      <c r="N24" s="30">
        <v>4181.3482221960594</v>
      </c>
      <c r="O24" s="31">
        <v>1117.6705386956112</v>
      </c>
      <c r="P24" s="30">
        <v>3499.3796248511085</v>
      </c>
      <c r="Q24" s="31">
        <v>935.38095909974993</v>
      </c>
      <c r="R24" s="30">
        <v>7578.1452310801951</v>
      </c>
      <c r="S24" s="31">
        <v>2025.6312587825016</v>
      </c>
      <c r="T24" s="30">
        <v>9163.8428322648651</v>
      </c>
      <c r="U24" s="31">
        <v>2449.4867709152836</v>
      </c>
      <c r="V24" s="8"/>
      <c r="W24" s="9"/>
      <c r="X24" s="8"/>
      <c r="Y24" s="9"/>
      <c r="Z24" s="8"/>
      <c r="AA24" s="9"/>
      <c r="AB24" s="8"/>
      <c r="AC24" s="9"/>
      <c r="AD24" s="4"/>
      <c r="AE24" s="8"/>
      <c r="AF24" s="9"/>
      <c r="AG24" s="8"/>
      <c r="AH24" s="9"/>
      <c r="AI24" s="8"/>
      <c r="AJ24" s="9"/>
      <c r="AK24" s="8"/>
      <c r="AL24" s="9"/>
      <c r="AM24" s="8"/>
      <c r="AN24" s="9"/>
      <c r="AO24" s="8"/>
      <c r="AP24" s="9"/>
      <c r="AQ24" s="8"/>
      <c r="AR24" s="9"/>
      <c r="AS24" s="8"/>
      <c r="AT24" s="9"/>
      <c r="AU24" s="8"/>
      <c r="AV24" s="9"/>
      <c r="AW24" s="4"/>
      <c r="AX24" s="8"/>
      <c r="AY24" s="9"/>
      <c r="AZ24" s="8"/>
      <c r="BA24" s="9"/>
      <c r="BB24" s="8"/>
      <c r="BC24" s="9"/>
      <c r="BD24" s="8"/>
      <c r="BE24" s="9"/>
      <c r="BF24" s="8"/>
      <c r="BG24" s="9"/>
      <c r="BH24" s="8"/>
      <c r="BI24" s="9"/>
      <c r="BJ24" s="8"/>
      <c r="BK24" s="9"/>
      <c r="BL24" s="8"/>
      <c r="BM24" s="9"/>
      <c r="BN24" s="8"/>
      <c r="BO24" s="9"/>
      <c r="BP24" s="4"/>
      <c r="BQ24" s="8"/>
      <c r="BR24" s="9"/>
      <c r="BS24" s="8"/>
      <c r="BT24" s="9"/>
      <c r="BU24" s="8"/>
      <c r="BV24" s="9"/>
      <c r="BW24" s="8"/>
      <c r="BX24" s="9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</row>
    <row r="25" spans="1:128" ht="12" customHeight="1" x14ac:dyDescent="0.2">
      <c r="A25" s="19" t="s">
        <v>39</v>
      </c>
      <c r="B25" s="36" t="s">
        <v>10</v>
      </c>
      <c r="C25" s="36"/>
      <c r="D25" s="36" t="s">
        <v>11</v>
      </c>
      <c r="E25" s="36"/>
      <c r="F25" s="36" t="s">
        <v>12</v>
      </c>
      <c r="G25" s="36"/>
      <c r="H25" s="36" t="s">
        <v>13</v>
      </c>
      <c r="I25" s="36"/>
      <c r="J25" s="36" t="s">
        <v>14</v>
      </c>
      <c r="K25" s="36"/>
      <c r="L25" s="36" t="s">
        <v>15</v>
      </c>
      <c r="M25" s="36"/>
      <c r="N25" s="36" t="s">
        <v>16</v>
      </c>
      <c r="O25" s="36"/>
      <c r="P25" s="36" t="s">
        <v>17</v>
      </c>
      <c r="Q25" s="36"/>
      <c r="R25" s="36" t="s">
        <v>18</v>
      </c>
      <c r="S25" s="36"/>
      <c r="T25" s="36" t="s">
        <v>19</v>
      </c>
      <c r="U25" s="36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4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4"/>
      <c r="AZ25" s="15"/>
      <c r="BA25" s="15"/>
      <c r="BB25" s="15"/>
      <c r="BC25" s="15"/>
      <c r="BD25" s="15"/>
      <c r="BE25" s="15"/>
      <c r="BF25" s="15"/>
      <c r="BG25" s="15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W25" s="1"/>
      <c r="DX25" s="1"/>
    </row>
    <row r="26" spans="1:128" ht="12" customHeight="1" x14ac:dyDescent="0.2">
      <c r="A26" s="20" t="s">
        <v>60</v>
      </c>
      <c r="B26" s="21">
        <v>41.08268518518517</v>
      </c>
      <c r="C26" s="22">
        <v>0.23228226811311214</v>
      </c>
      <c r="D26" s="21">
        <v>34.720736842105254</v>
      </c>
      <c r="E26" s="22">
        <v>0.80461642152610402</v>
      </c>
      <c r="F26" s="21">
        <v>52.686556756756765</v>
      </c>
      <c r="G26" s="22">
        <v>0.18122570724642531</v>
      </c>
      <c r="H26" s="21">
        <v>54.400594285714277</v>
      </c>
      <c r="I26" s="22">
        <v>0.38611688259542676</v>
      </c>
      <c r="J26" s="21">
        <v>37.390159090909087</v>
      </c>
      <c r="K26" s="22">
        <v>0.15168215721759029</v>
      </c>
      <c r="L26" s="21">
        <v>50.27158717948717</v>
      </c>
      <c r="M26" s="22">
        <v>0.43024384957192202</v>
      </c>
      <c r="N26" s="21">
        <v>36.102567857142859</v>
      </c>
      <c r="O26" s="22">
        <v>0.29006334053300098</v>
      </c>
      <c r="P26" s="21">
        <v>41.460320000000003</v>
      </c>
      <c r="Q26" s="22">
        <v>9.51575903435979E-2</v>
      </c>
      <c r="R26" s="21">
        <v>52.034325000000003</v>
      </c>
      <c r="S26" s="22">
        <v>0.16384086537450612</v>
      </c>
      <c r="T26" s="21">
        <v>52.191679746835426</v>
      </c>
      <c r="U26" s="22">
        <v>0.61764583108888016</v>
      </c>
      <c r="V26" s="2"/>
      <c r="W26" s="3"/>
      <c r="X26" s="2"/>
      <c r="Y26" s="3"/>
      <c r="Z26" s="2"/>
      <c r="AA26" s="3"/>
      <c r="AB26" s="2"/>
      <c r="AC26" s="3"/>
      <c r="AD26" s="2"/>
      <c r="AE26" s="3"/>
      <c r="AF26" s="4"/>
      <c r="AG26" s="2"/>
      <c r="AH26" s="3"/>
      <c r="AI26" s="2"/>
      <c r="AJ26" s="3"/>
      <c r="AK26" s="2"/>
      <c r="AL26" s="3"/>
      <c r="AM26" s="2"/>
      <c r="AN26" s="5"/>
      <c r="AO26" s="2"/>
      <c r="AP26" s="3"/>
      <c r="AQ26" s="2"/>
      <c r="AR26" s="3"/>
      <c r="AS26" s="2"/>
      <c r="AT26" s="3"/>
      <c r="AU26" s="2"/>
      <c r="AV26" s="3"/>
      <c r="AW26" s="2"/>
      <c r="AX26" s="3"/>
      <c r="AY26" s="4"/>
      <c r="AZ26" s="2"/>
      <c r="BA26" s="3"/>
      <c r="BB26" s="2"/>
      <c r="BC26" s="3"/>
      <c r="BD26" s="2"/>
      <c r="BE26" s="3"/>
      <c r="BF26" s="2"/>
      <c r="BG26" s="5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</row>
    <row r="27" spans="1:128" ht="12" customHeight="1" x14ac:dyDescent="0.2">
      <c r="A27" s="20" t="s">
        <v>61</v>
      </c>
      <c r="B27" s="21"/>
      <c r="C27" s="22"/>
      <c r="D27" s="21"/>
      <c r="E27" s="24"/>
      <c r="F27" s="21"/>
      <c r="G27" s="22"/>
      <c r="H27" s="21"/>
      <c r="I27" s="22"/>
      <c r="J27" s="21"/>
      <c r="K27" s="22"/>
      <c r="L27" s="21"/>
      <c r="M27" s="22"/>
      <c r="N27" s="21"/>
      <c r="O27" s="22"/>
      <c r="P27" s="21"/>
      <c r="Q27" s="22"/>
      <c r="R27" s="21"/>
      <c r="S27" s="22"/>
      <c r="T27" s="21">
        <v>2.4841772151898728E-2</v>
      </c>
      <c r="U27" s="22">
        <v>1.2542007441608738E-2</v>
      </c>
      <c r="V27" s="2"/>
      <c r="W27" s="3"/>
      <c r="X27" s="2"/>
      <c r="Y27" s="3"/>
      <c r="Z27" s="2"/>
      <c r="AA27" s="3"/>
      <c r="AB27" s="2"/>
      <c r="AC27" s="3"/>
      <c r="AD27" s="2"/>
      <c r="AE27" s="3"/>
      <c r="AF27" s="4"/>
      <c r="AG27" s="2"/>
      <c r="AH27" s="3"/>
      <c r="AI27" s="2"/>
      <c r="AJ27" s="3"/>
      <c r="AK27" s="2"/>
      <c r="AL27" s="3"/>
      <c r="AM27" s="2"/>
      <c r="AN27" s="3"/>
      <c r="AO27" s="2"/>
      <c r="AP27" s="3"/>
      <c r="AQ27" s="2"/>
      <c r="AR27" s="3"/>
      <c r="AS27" s="2"/>
      <c r="AT27" s="3"/>
      <c r="AU27" s="2"/>
      <c r="AV27" s="3"/>
      <c r="AW27" s="2"/>
      <c r="AX27" s="3"/>
      <c r="AY27" s="4"/>
      <c r="AZ27" s="2"/>
      <c r="BA27" s="3"/>
      <c r="BB27" s="2"/>
      <c r="BC27" s="3"/>
      <c r="BD27" s="2"/>
      <c r="BE27" s="3"/>
      <c r="BF27" s="2"/>
      <c r="BG27" s="3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</row>
    <row r="28" spans="1:128" ht="12" customHeight="1" x14ac:dyDescent="0.2">
      <c r="A28" s="20" t="s">
        <v>62</v>
      </c>
      <c r="B28" s="21">
        <v>16.625074074074078</v>
      </c>
      <c r="C28" s="22">
        <v>0.1021030911631534</v>
      </c>
      <c r="D28" s="21">
        <v>13.821121052631581</v>
      </c>
      <c r="E28" s="24">
        <v>1.1737552033153853</v>
      </c>
      <c r="F28" s="21">
        <v>10.494745945945947</v>
      </c>
      <c r="G28" s="22">
        <v>6.3402561263522936E-2</v>
      </c>
      <c r="H28" s="21">
        <v>0.21084285714285711</v>
      </c>
      <c r="I28" s="22">
        <v>3.0590399163927518E-2</v>
      </c>
      <c r="J28" s="21">
        <v>34.043804545454556</v>
      </c>
      <c r="K28" s="22">
        <v>9.9253703192387813E-2</v>
      </c>
      <c r="L28" s="21">
        <v>10.651751282051283</v>
      </c>
      <c r="M28" s="22">
        <v>9.955659821585458E-2</v>
      </c>
      <c r="N28" s="21">
        <v>25.553874999999994</v>
      </c>
      <c r="O28" s="22">
        <v>0.31766134497699389</v>
      </c>
      <c r="P28" s="21">
        <v>16.474320000000002</v>
      </c>
      <c r="Q28" s="22">
        <v>5.7362374427842679E-2</v>
      </c>
      <c r="R28" s="21">
        <v>15.595525</v>
      </c>
      <c r="S28" s="22">
        <v>1.9928601723820556E-2</v>
      </c>
      <c r="T28" s="21">
        <v>15.332448101265824</v>
      </c>
      <c r="U28" s="22">
        <v>0.17594186383995367</v>
      </c>
      <c r="V28" s="2"/>
      <c r="W28" s="3"/>
      <c r="X28" s="2"/>
      <c r="Y28" s="3"/>
      <c r="Z28" s="2"/>
      <c r="AA28" s="3"/>
      <c r="AB28" s="2"/>
      <c r="AC28" s="3"/>
      <c r="AD28" s="2"/>
      <c r="AE28" s="3"/>
      <c r="AF28" s="4"/>
      <c r="AG28" s="2"/>
      <c r="AH28" s="3"/>
      <c r="AI28" s="2"/>
      <c r="AJ28" s="3"/>
      <c r="AK28" s="2"/>
      <c r="AL28" s="3"/>
      <c r="AM28" s="2"/>
      <c r="AN28" s="5"/>
      <c r="AO28" s="2"/>
      <c r="AP28" s="3"/>
      <c r="AQ28" s="2"/>
      <c r="AR28" s="3"/>
      <c r="AS28" s="2"/>
      <c r="AT28" s="3"/>
      <c r="AU28" s="2"/>
      <c r="AV28" s="3"/>
      <c r="AW28" s="2"/>
      <c r="AX28" s="3"/>
      <c r="AY28" s="4"/>
      <c r="AZ28" s="2"/>
      <c r="BA28" s="3"/>
      <c r="BB28" s="2"/>
      <c r="BC28" s="3"/>
      <c r="BD28" s="2"/>
      <c r="BE28" s="3"/>
      <c r="BF28" s="2"/>
      <c r="BG28" s="3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</row>
    <row r="29" spans="1:128" ht="12" customHeight="1" x14ac:dyDescent="0.2">
      <c r="A29" s="20" t="s">
        <v>40</v>
      </c>
      <c r="B29" s="21">
        <v>9.1337777777777784</v>
      </c>
      <c r="C29" s="22">
        <v>0.33829624060910923</v>
      </c>
      <c r="D29" s="21">
        <v>8.7008052631578945</v>
      </c>
      <c r="E29" s="22">
        <v>0.4284217307924571</v>
      </c>
      <c r="F29" s="21">
        <v>13.562970270270272</v>
      </c>
      <c r="G29" s="22">
        <v>0.21704772883306483</v>
      </c>
      <c r="H29" s="21">
        <v>14.228622857142858</v>
      </c>
      <c r="I29" s="22">
        <v>0.48233173419870073</v>
      </c>
      <c r="J29" s="21">
        <v>11.597504545454544</v>
      </c>
      <c r="K29" s="22">
        <v>0.18539732231402942</v>
      </c>
      <c r="L29" s="21">
        <v>12.673587179487178</v>
      </c>
      <c r="M29" s="22">
        <v>0.30448231318392766</v>
      </c>
      <c r="N29" s="21">
        <v>9.736439285714285</v>
      </c>
      <c r="O29" s="22">
        <v>0.21879252363705415</v>
      </c>
      <c r="P29" s="21">
        <v>7.185039999999999</v>
      </c>
      <c r="Q29" s="22">
        <v>8.0361825514357069E-2</v>
      </c>
      <c r="R29" s="21">
        <v>9.1654250000000008</v>
      </c>
      <c r="S29" s="22">
        <v>8.862408908793748E-2</v>
      </c>
      <c r="T29" s="21">
        <v>10.046087341772152</v>
      </c>
      <c r="U29" s="22">
        <v>0.128447269802695</v>
      </c>
      <c r="V29" s="2"/>
      <c r="W29" s="3"/>
      <c r="X29" s="2"/>
      <c r="Y29" s="3"/>
      <c r="Z29" s="2"/>
      <c r="AA29" s="3"/>
      <c r="AB29" s="2"/>
      <c r="AC29" s="3"/>
      <c r="AD29" s="2"/>
      <c r="AE29" s="3"/>
      <c r="AF29" s="4"/>
      <c r="AG29" s="2"/>
      <c r="AH29" s="3"/>
      <c r="AI29" s="2"/>
      <c r="AJ29" s="3"/>
      <c r="AK29" s="2"/>
      <c r="AL29" s="3"/>
      <c r="AM29" s="2"/>
      <c r="AN29" s="5"/>
      <c r="AO29" s="2"/>
      <c r="AP29" s="3"/>
      <c r="AQ29" s="2"/>
      <c r="AR29" s="3"/>
      <c r="AS29" s="2"/>
      <c r="AT29" s="3"/>
      <c r="AU29" s="2"/>
      <c r="AV29" s="3"/>
      <c r="AW29" s="2"/>
      <c r="AX29" s="3"/>
      <c r="AY29" s="4"/>
      <c r="AZ29" s="2"/>
      <c r="BA29" s="3"/>
      <c r="BB29" s="2"/>
      <c r="BC29" s="3"/>
      <c r="BD29" s="2"/>
      <c r="BE29" s="3"/>
      <c r="BF29" s="2"/>
      <c r="BG29" s="5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</row>
    <row r="30" spans="1:128" ht="12" customHeight="1" x14ac:dyDescent="0.2">
      <c r="A30" s="20" t="s">
        <v>41</v>
      </c>
      <c r="B30" s="21">
        <v>15.36645925925926</v>
      </c>
      <c r="C30" s="22">
        <v>7.3605587472164863E-2</v>
      </c>
      <c r="D30" s="21">
        <v>26.874078947368417</v>
      </c>
      <c r="E30" s="24">
        <v>2.2921331419974877</v>
      </c>
      <c r="F30" s="21">
        <v>10.25322972972973</v>
      </c>
      <c r="G30" s="22">
        <v>6.5162156130622248E-2</v>
      </c>
      <c r="H30" s="21">
        <v>29.207131428571433</v>
      </c>
      <c r="I30" s="22">
        <v>0.7664505923109336</v>
      </c>
      <c r="J30" s="21">
        <v>0.21060000000000001</v>
      </c>
      <c r="K30" s="22">
        <v>2.0932339982497345E-2</v>
      </c>
      <c r="L30" s="21">
        <v>23.965815384615389</v>
      </c>
      <c r="M30" s="22">
        <v>0.1533742593830385</v>
      </c>
      <c r="N30" s="21">
        <v>11.649953571428572</v>
      </c>
      <c r="O30" s="22">
        <v>0.14692038277809297</v>
      </c>
      <c r="P30" s="21">
        <v>14.981179999999998</v>
      </c>
      <c r="Q30" s="22">
        <v>5.2690103435085171E-2</v>
      </c>
      <c r="R30" s="21">
        <v>8.9821999999999989</v>
      </c>
      <c r="S30" s="22">
        <v>6.5462813871693046E-2</v>
      </c>
      <c r="T30" s="21">
        <v>8.9183835443037953</v>
      </c>
      <c r="U30" s="22">
        <v>6.9893205037069084E-2</v>
      </c>
      <c r="V30" s="2"/>
      <c r="W30" s="3"/>
      <c r="X30" s="2"/>
      <c r="Y30" s="3"/>
      <c r="Z30" s="2"/>
      <c r="AA30" s="3"/>
      <c r="AB30" s="2"/>
      <c r="AC30" s="3"/>
      <c r="AD30" s="2"/>
      <c r="AE30" s="3"/>
      <c r="AF30" s="4"/>
      <c r="AG30" s="2"/>
      <c r="AH30" s="3"/>
      <c r="AI30" s="2"/>
      <c r="AJ30" s="3"/>
      <c r="AK30" s="2"/>
      <c r="AL30" s="3"/>
      <c r="AM30" s="2"/>
      <c r="AN30" s="5"/>
      <c r="AO30" s="2"/>
      <c r="AP30" s="3"/>
      <c r="AQ30" s="2"/>
      <c r="AR30" s="3"/>
      <c r="AS30" s="2"/>
      <c r="AT30" s="3"/>
      <c r="AU30" s="2"/>
      <c r="AV30" s="3"/>
      <c r="AW30" s="2"/>
      <c r="AX30" s="3"/>
      <c r="AY30" s="4"/>
      <c r="AZ30" s="2"/>
      <c r="BA30" s="3"/>
      <c r="BB30" s="2"/>
      <c r="BC30" s="3"/>
      <c r="BD30" s="2"/>
      <c r="BE30" s="3"/>
      <c r="BF30" s="2"/>
      <c r="BG30" s="5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</row>
    <row r="31" spans="1:128" ht="12" customHeight="1" x14ac:dyDescent="0.2">
      <c r="A31" s="20" t="s">
        <v>42</v>
      </c>
      <c r="B31" s="21">
        <v>15.29309259259259</v>
      </c>
      <c r="C31" s="22">
        <v>0.1683511849720144</v>
      </c>
      <c r="D31" s="21">
        <v>14.255473684210525</v>
      </c>
      <c r="E31" s="24">
        <v>1.6736479999098912</v>
      </c>
      <c r="F31" s="21">
        <v>10.125935135135135</v>
      </c>
      <c r="G31" s="22">
        <v>6.7885660473312848E-2</v>
      </c>
      <c r="H31" s="21">
        <v>0.42439428571428578</v>
      </c>
      <c r="I31" s="22">
        <v>6.3187982582585053E-2</v>
      </c>
      <c r="J31" s="21">
        <v>16.641240909090911</v>
      </c>
      <c r="K31" s="22">
        <v>9.1346220810042927E-2</v>
      </c>
      <c r="L31" s="21">
        <v>0.35197179487179492</v>
      </c>
      <c r="M31" s="22">
        <v>8.9022749522375561E-3</v>
      </c>
      <c r="N31" s="21">
        <v>15.832128571428571</v>
      </c>
      <c r="O31" s="22">
        <v>0.16244807912898962</v>
      </c>
      <c r="P31" s="21">
        <v>15.121979999999999</v>
      </c>
      <c r="Q31" s="22">
        <v>8.2431953755809889E-2</v>
      </c>
      <c r="R31" s="21">
        <v>10.595425000000001</v>
      </c>
      <c r="S31" s="22">
        <v>7.6570071394333361E-2</v>
      </c>
      <c r="T31" s="21">
        <v>10.972722784810131</v>
      </c>
      <c r="U31" s="22">
        <v>7.7193019727884143E-2</v>
      </c>
      <c r="V31" s="2"/>
      <c r="W31" s="3"/>
      <c r="X31" s="2"/>
      <c r="Y31" s="3"/>
      <c r="Z31" s="2"/>
      <c r="AA31" s="3"/>
      <c r="AB31" s="2"/>
      <c r="AC31" s="3"/>
      <c r="AD31" s="2"/>
      <c r="AE31" s="3"/>
      <c r="AF31" s="4"/>
      <c r="AG31" s="2"/>
      <c r="AH31" s="3"/>
      <c r="AI31" s="2"/>
      <c r="AJ31" s="3"/>
      <c r="AK31" s="2"/>
      <c r="AL31" s="3"/>
      <c r="AM31" s="2"/>
      <c r="AN31" s="3"/>
      <c r="AO31" s="2"/>
      <c r="AP31" s="3"/>
      <c r="AQ31" s="2"/>
      <c r="AR31" s="3"/>
      <c r="AS31" s="2"/>
      <c r="AT31" s="3"/>
      <c r="AU31" s="2"/>
      <c r="AV31" s="3"/>
      <c r="AW31" s="2"/>
      <c r="AX31" s="3"/>
      <c r="AY31" s="4"/>
      <c r="AZ31" s="2"/>
      <c r="BA31" s="3"/>
      <c r="BB31" s="2"/>
      <c r="BC31" s="3"/>
      <c r="BD31" s="2"/>
      <c r="BE31" s="3"/>
      <c r="BF31" s="2"/>
      <c r="BG31" s="3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</row>
    <row r="32" spans="1:128" ht="12" customHeight="1" x14ac:dyDescent="0.2">
      <c r="A32" s="20" t="s">
        <v>43</v>
      </c>
      <c r="B32" s="23"/>
      <c r="C32" s="24"/>
      <c r="D32" s="23"/>
      <c r="E32" s="24"/>
      <c r="F32" s="23"/>
      <c r="G32" s="22"/>
      <c r="H32" s="23"/>
      <c r="I32" s="22"/>
      <c r="J32" s="23"/>
      <c r="K32" s="24"/>
      <c r="L32" s="23"/>
      <c r="M32" s="24"/>
      <c r="N32" s="23"/>
      <c r="O32" s="24"/>
      <c r="P32" s="23"/>
      <c r="Q32" s="22"/>
      <c r="R32" s="23"/>
      <c r="S32" s="24"/>
      <c r="T32" s="23">
        <v>4.721538461538461E-2</v>
      </c>
      <c r="U32" s="22">
        <v>1.2757815735782489E-2</v>
      </c>
      <c r="V32" s="7"/>
      <c r="W32" s="5"/>
      <c r="X32" s="7"/>
      <c r="Y32" s="5"/>
      <c r="Z32" s="7"/>
      <c r="AA32" s="5"/>
      <c r="AB32" s="7"/>
      <c r="AC32" s="5"/>
      <c r="AD32" s="7"/>
      <c r="AE32" s="5"/>
      <c r="AF32" s="4"/>
      <c r="AG32" s="7"/>
      <c r="AH32" s="3"/>
      <c r="AI32" s="7"/>
      <c r="AJ32" s="3"/>
      <c r="AK32" s="7"/>
      <c r="AL32" s="5"/>
      <c r="AM32" s="7"/>
      <c r="AN32" s="5"/>
      <c r="AO32" s="7"/>
      <c r="AP32" s="5"/>
      <c r="AQ32" s="7"/>
      <c r="AR32" s="5"/>
      <c r="AS32" s="7"/>
      <c r="AT32" s="3"/>
      <c r="AU32" s="7"/>
      <c r="AV32" s="5"/>
      <c r="AW32" s="7"/>
      <c r="AX32" s="3"/>
      <c r="AY32" s="4"/>
      <c r="AZ32" s="7"/>
      <c r="BA32" s="3"/>
      <c r="BB32" s="7"/>
      <c r="BC32" s="3"/>
      <c r="BD32" s="7"/>
      <c r="BE32" s="3"/>
      <c r="BF32" s="7"/>
      <c r="BG32" s="5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</row>
    <row r="33" spans="1:107" ht="12" customHeight="1" x14ac:dyDescent="0.2">
      <c r="A33" s="20" t="s">
        <v>63</v>
      </c>
      <c r="B33" s="21"/>
      <c r="C33" s="24"/>
      <c r="D33" s="21"/>
      <c r="E33" s="24"/>
      <c r="F33" s="21"/>
      <c r="G33" s="24"/>
      <c r="H33" s="21"/>
      <c r="I33" s="24"/>
      <c r="J33" s="21"/>
      <c r="K33" s="24"/>
      <c r="L33" s="21"/>
      <c r="M33" s="24"/>
      <c r="N33" s="21"/>
      <c r="O33" s="24"/>
      <c r="P33" s="21"/>
      <c r="Q33" s="24"/>
      <c r="R33" s="21"/>
      <c r="S33" s="24"/>
      <c r="T33" s="21">
        <v>7.3040506329113936E-2</v>
      </c>
      <c r="U33" s="22">
        <v>1.3153877452980793E-2</v>
      </c>
      <c r="V33" s="2"/>
      <c r="W33" s="3"/>
      <c r="X33" s="2"/>
      <c r="Y33" s="3"/>
      <c r="Z33" s="2"/>
      <c r="AA33" s="3"/>
      <c r="AB33" s="2"/>
      <c r="AC33" s="3"/>
      <c r="AD33" s="2"/>
      <c r="AE33" s="3"/>
      <c r="AF33" s="4"/>
      <c r="AG33" s="2"/>
      <c r="AH33" s="3"/>
      <c r="AI33" s="2"/>
      <c r="AJ33" s="3"/>
      <c r="AK33" s="2"/>
      <c r="AL33" s="3"/>
      <c r="AM33" s="2"/>
      <c r="AN33" s="3"/>
      <c r="AO33" s="2"/>
      <c r="AP33" s="3"/>
      <c r="AQ33" s="2"/>
      <c r="AR33" s="3"/>
      <c r="AS33" s="2"/>
      <c r="AT33" s="3"/>
      <c r="AU33" s="2"/>
      <c r="AV33" s="3"/>
      <c r="AW33" s="2"/>
      <c r="AX33" s="3"/>
      <c r="AY33" s="4"/>
      <c r="AZ33" s="2"/>
      <c r="BA33" s="3"/>
      <c r="BB33" s="2"/>
      <c r="BC33" s="3"/>
      <c r="BD33" s="2"/>
      <c r="BE33" s="3"/>
      <c r="BF33" s="2"/>
      <c r="BG33" s="3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</row>
    <row r="34" spans="1:107" ht="12" customHeight="1" x14ac:dyDescent="0.2">
      <c r="A34" s="20" t="s">
        <v>64</v>
      </c>
      <c r="B34" s="23"/>
      <c r="C34" s="24"/>
      <c r="D34" s="23"/>
      <c r="E34" s="24"/>
      <c r="F34" s="23"/>
      <c r="G34" s="24"/>
      <c r="H34" s="23"/>
      <c r="I34" s="24"/>
      <c r="J34" s="23"/>
      <c r="K34" s="24"/>
      <c r="L34" s="23"/>
      <c r="M34" s="24"/>
      <c r="N34" s="23"/>
      <c r="O34" s="24"/>
      <c r="P34" s="23"/>
      <c r="Q34" s="24"/>
      <c r="R34" s="23"/>
      <c r="S34" s="24"/>
      <c r="T34" s="23"/>
      <c r="U34" s="24"/>
      <c r="V34" s="7"/>
      <c r="W34" s="5"/>
      <c r="X34" s="7"/>
      <c r="Y34" s="5"/>
      <c r="Z34" s="7"/>
      <c r="AA34" s="5"/>
      <c r="AB34" s="7"/>
      <c r="AC34" s="5"/>
      <c r="AD34" s="7"/>
      <c r="AE34" s="5"/>
      <c r="AF34" s="4"/>
      <c r="AG34" s="7"/>
      <c r="AH34" s="3"/>
      <c r="AI34" s="7"/>
      <c r="AJ34" s="5"/>
      <c r="AK34" s="7"/>
      <c r="AL34" s="5"/>
      <c r="AM34" s="7"/>
      <c r="AN34" s="5"/>
      <c r="AO34" s="7"/>
      <c r="AP34" s="5"/>
      <c r="AQ34" s="7"/>
      <c r="AR34" s="5"/>
      <c r="AS34" s="7"/>
      <c r="AT34" s="5"/>
      <c r="AU34" s="7"/>
      <c r="AV34" s="5"/>
      <c r="AW34" s="7"/>
      <c r="AX34" s="5"/>
      <c r="AY34" s="4"/>
      <c r="AZ34" s="7"/>
      <c r="BA34" s="5"/>
      <c r="BB34" s="7"/>
      <c r="BC34" s="5"/>
      <c r="BD34" s="7"/>
      <c r="BE34" s="5"/>
      <c r="BF34" s="7"/>
      <c r="BG34" s="5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</row>
    <row r="35" spans="1:107" ht="12" customHeight="1" x14ac:dyDescent="0.2">
      <c r="A35" s="20" t="s">
        <v>65</v>
      </c>
      <c r="B35" s="21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4"/>
      <c r="R35" s="21"/>
      <c r="S35" s="24"/>
      <c r="T35" s="21"/>
      <c r="U35" s="24"/>
      <c r="V35" s="2"/>
      <c r="W35" s="5"/>
      <c r="X35" s="2"/>
      <c r="Y35" s="5"/>
      <c r="Z35" s="2"/>
      <c r="AA35" s="5"/>
      <c r="AB35" s="2"/>
      <c r="AC35" s="5"/>
      <c r="AD35" s="2"/>
      <c r="AE35" s="5"/>
      <c r="AF35" s="4"/>
      <c r="AG35" s="2"/>
      <c r="AH35" s="5"/>
      <c r="AI35" s="2"/>
      <c r="AJ35" s="5"/>
      <c r="AK35" s="2"/>
      <c r="AL35" s="5"/>
      <c r="AM35" s="2"/>
      <c r="AN35" s="5"/>
      <c r="AO35" s="2"/>
      <c r="AP35" s="5"/>
      <c r="AQ35" s="2"/>
      <c r="AR35" s="5"/>
      <c r="AS35" s="2"/>
      <c r="AT35" s="5"/>
      <c r="AU35" s="2"/>
      <c r="AV35" s="5"/>
      <c r="AW35" s="2"/>
      <c r="AX35" s="5"/>
      <c r="AY35" s="4"/>
      <c r="AZ35" s="2"/>
      <c r="BA35" s="5"/>
      <c r="BB35" s="2"/>
      <c r="BC35" s="5"/>
      <c r="BD35" s="2"/>
      <c r="BE35" s="5"/>
      <c r="BF35" s="2"/>
      <c r="BG35" s="5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</row>
    <row r="36" spans="1:107" ht="12" customHeight="1" x14ac:dyDescent="0.2">
      <c r="A36" s="20" t="s">
        <v>55</v>
      </c>
      <c r="B36" s="25">
        <v>4563.3333333333348</v>
      </c>
      <c r="C36" s="26">
        <v>1371.9025531664429</v>
      </c>
      <c r="D36" s="25">
        <v>4844.9473684210534</v>
      </c>
      <c r="E36" s="26">
        <v>1826.783708953591</v>
      </c>
      <c r="F36" s="25">
        <v>4357.594594594595</v>
      </c>
      <c r="G36" s="26">
        <v>1026.5638059798055</v>
      </c>
      <c r="H36" s="25">
        <v>4249.2571428571428</v>
      </c>
      <c r="I36" s="26">
        <v>989.54081278544072</v>
      </c>
      <c r="J36" s="25">
        <v>2941.5000000000009</v>
      </c>
      <c r="K36" s="26">
        <v>529.48814007132137</v>
      </c>
      <c r="L36" s="25">
        <v>4040.8461538461547</v>
      </c>
      <c r="M36" s="26">
        <v>1292.0821739075061</v>
      </c>
      <c r="N36" s="25">
        <v>3806.1785714285706</v>
      </c>
      <c r="O36" s="26">
        <v>838.15746127692751</v>
      </c>
      <c r="P36" s="25">
        <v>2402.2000000000003</v>
      </c>
      <c r="Q36" s="26">
        <v>113.51064106101457</v>
      </c>
      <c r="R36" s="25">
        <v>2164.9999999999995</v>
      </c>
      <c r="S36" s="26">
        <v>128.89651294828343</v>
      </c>
      <c r="T36" s="25">
        <v>1644.3589743589744</v>
      </c>
      <c r="U36" s="26">
        <v>95.374466178953668</v>
      </c>
      <c r="V36" s="8"/>
      <c r="W36" s="9"/>
      <c r="X36" s="8"/>
      <c r="Y36" s="9"/>
      <c r="Z36" s="8"/>
      <c r="AA36" s="9"/>
      <c r="AB36" s="8"/>
      <c r="AC36" s="9"/>
      <c r="AD36" s="8"/>
      <c r="AE36" s="9"/>
      <c r="AF36" s="4"/>
      <c r="AG36" s="8"/>
      <c r="AH36" s="9"/>
      <c r="AI36" s="8"/>
      <c r="AJ36" s="9"/>
      <c r="AK36" s="8"/>
      <c r="AL36" s="9"/>
      <c r="AM36" s="8"/>
      <c r="AN36" s="9"/>
      <c r="AO36" s="8"/>
      <c r="AP36" s="9"/>
      <c r="AQ36" s="8"/>
      <c r="AR36" s="9"/>
      <c r="AS36" s="8"/>
      <c r="AT36" s="9"/>
      <c r="AU36" s="8"/>
      <c r="AV36" s="9"/>
      <c r="AW36" s="8"/>
      <c r="AX36" s="9"/>
      <c r="AY36" s="4"/>
      <c r="AZ36" s="8"/>
      <c r="BA36" s="9"/>
      <c r="BB36" s="8"/>
      <c r="BC36" s="9"/>
      <c r="BD36" s="8"/>
      <c r="BE36" s="9"/>
      <c r="BF36" s="8"/>
      <c r="BG36" s="9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</row>
    <row r="37" spans="1:107" ht="18" customHeight="1" x14ac:dyDescent="0.2">
      <c r="A37" s="27" t="s">
        <v>45</v>
      </c>
      <c r="B37" s="37">
        <f>B26+B27+B28+B29+B30+B31+B32+B33+B34+B36/10000</f>
        <v>97.957422222222206</v>
      </c>
      <c r="C37" s="37"/>
      <c r="D37" s="37">
        <f>D26+D27+D28+D29+D30+D31+D32+D33+D34+D36/10000</f>
        <v>98.85671052631578</v>
      </c>
      <c r="E37" s="37"/>
      <c r="F37" s="37">
        <f>F26+F27+F28+F29+F30+F31+F32+F33+F34+F36/10000</f>
        <v>97.559197297297302</v>
      </c>
      <c r="G37" s="37"/>
      <c r="H37" s="37">
        <f>H26+H27+H28+H29+H30+H31+H32+H33+H34+H36/10000</f>
        <v>98.896511428571429</v>
      </c>
      <c r="I37" s="37"/>
      <c r="J37" s="37">
        <f>J26+J27+J28+J29+J30+J31+J32+J33+J34+J36/10000</f>
        <v>100.1774590909091</v>
      </c>
      <c r="K37" s="37"/>
      <c r="L37" s="37">
        <f>L26+L27+L28+L29+L30+L31+L32+L33+L34+L36/10000</f>
        <v>98.318797435897423</v>
      </c>
      <c r="M37" s="37"/>
      <c r="N37" s="37">
        <f>N26+N27+N28+N29+N30+N31+N32+N33+N34+N36/10000</f>
        <v>99.255582142857122</v>
      </c>
      <c r="O37" s="37"/>
      <c r="P37" s="37">
        <f>P26+P27+P28+P29+P30+P31+P32+P33+P34+P36/10000</f>
        <v>95.463059999999984</v>
      </c>
      <c r="Q37" s="37"/>
      <c r="R37" s="37">
        <f>R26+R27+R28+R29+R30+R31+R32+R33+R34+R36/10000</f>
        <v>96.589400000000012</v>
      </c>
      <c r="S37" s="37"/>
      <c r="T37" s="37">
        <f>T26+T27+T28+T29+T30+T31+T32+T33+T34+T36/10000</f>
        <v>97.770855079519606</v>
      </c>
      <c r="U37" s="37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2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2"/>
      <c r="AZ37" s="14"/>
      <c r="BA37" s="14"/>
      <c r="BB37" s="14"/>
      <c r="BC37" s="14"/>
      <c r="BD37" s="14"/>
      <c r="BE37" s="14"/>
      <c r="BF37" s="14"/>
      <c r="BG37" s="14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</row>
    <row r="38" spans="1:107" ht="12" customHeight="1" x14ac:dyDescent="0.2">
      <c r="A38" s="20" t="s">
        <v>47</v>
      </c>
      <c r="B38" s="21">
        <v>59.776314285714285</v>
      </c>
      <c r="C38" s="22">
        <v>0.80222723294943965</v>
      </c>
      <c r="D38" s="21">
        <v>59.591886206896554</v>
      </c>
      <c r="E38" s="22">
        <v>0.92149400653974478</v>
      </c>
      <c r="F38" s="21">
        <v>58.590543243243232</v>
      </c>
      <c r="G38" s="22">
        <v>0.98029479793369101</v>
      </c>
      <c r="H38" s="21">
        <v>58.391594285714284</v>
      </c>
      <c r="I38" s="22">
        <v>0.98671068050630206</v>
      </c>
      <c r="J38" s="21">
        <v>59.215216666666684</v>
      </c>
      <c r="K38" s="24">
        <v>1.2440525392016684</v>
      </c>
      <c r="L38" s="21">
        <v>56.885247368421055</v>
      </c>
      <c r="M38" s="22">
        <v>0.85655121943784995</v>
      </c>
      <c r="N38" s="21">
        <v>60.081482352941165</v>
      </c>
      <c r="O38" s="22">
        <v>0.7570602875888538</v>
      </c>
      <c r="P38" s="21">
        <v>57.705983333333336</v>
      </c>
      <c r="Q38" s="22">
        <v>0.63557348693825411</v>
      </c>
      <c r="R38" s="21">
        <v>61.40823000000001</v>
      </c>
      <c r="S38" s="22">
        <v>0.43624304655394475</v>
      </c>
      <c r="T38" s="21">
        <v>61.406686842105259</v>
      </c>
      <c r="U38" s="22">
        <v>0.58953469061948549</v>
      </c>
      <c r="V38" s="2"/>
      <c r="W38" s="3"/>
      <c r="X38" s="2"/>
      <c r="Y38" s="3"/>
      <c r="Z38" s="2"/>
      <c r="AA38" s="3"/>
      <c r="AB38" s="2"/>
      <c r="AC38" s="3"/>
      <c r="AD38" s="2"/>
      <c r="AE38" s="3"/>
      <c r="AF38" s="4"/>
      <c r="AG38" s="2"/>
      <c r="AH38" s="3"/>
      <c r="AI38" s="2"/>
      <c r="AJ38" s="3"/>
      <c r="AK38" s="2"/>
      <c r="AL38" s="3"/>
      <c r="AM38" s="2"/>
      <c r="AN38" s="5"/>
      <c r="AO38" s="2"/>
      <c r="AP38" s="3"/>
      <c r="AQ38" s="2"/>
      <c r="AR38" s="3"/>
      <c r="AS38" s="2"/>
      <c r="AT38" s="3"/>
      <c r="AU38" s="2"/>
      <c r="AV38" s="3"/>
      <c r="AW38" s="2"/>
      <c r="AX38" s="3"/>
      <c r="AY38" s="4"/>
      <c r="AZ38" s="2"/>
      <c r="BA38" s="3"/>
      <c r="BB38" s="2"/>
      <c r="BC38" s="3"/>
      <c r="BD38" s="2"/>
      <c r="BE38" s="3"/>
      <c r="BF38" s="2"/>
      <c r="BG38" s="3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</row>
    <row r="39" spans="1:107" ht="12" customHeight="1" x14ac:dyDescent="0.2">
      <c r="A39" s="20" t="s">
        <v>48</v>
      </c>
      <c r="B39" s="21">
        <v>0.27893809523809521</v>
      </c>
      <c r="C39" s="22">
        <v>2.5845743869938743E-2</v>
      </c>
      <c r="D39" s="21">
        <v>1.0985689655172413</v>
      </c>
      <c r="E39" s="22">
        <v>0.32371698960605449</v>
      </c>
      <c r="F39" s="21">
        <v>1.6146216216216214</v>
      </c>
      <c r="G39" s="22">
        <v>0.36351279293943867</v>
      </c>
      <c r="H39" s="21">
        <v>1.0712571428571431</v>
      </c>
      <c r="I39" s="22">
        <v>0.15799196607592916</v>
      </c>
      <c r="J39" s="21">
        <v>2.2194666666666669</v>
      </c>
      <c r="K39" s="22">
        <v>0.51468034397146734</v>
      </c>
      <c r="L39" s="21">
        <v>1.7196421052631579</v>
      </c>
      <c r="M39" s="22">
        <v>0.11603359817928921</v>
      </c>
      <c r="N39" s="21">
        <v>0.72371764705882369</v>
      </c>
      <c r="O39" s="22">
        <v>0.16417401299876158</v>
      </c>
      <c r="P39" s="21">
        <v>2.9341733333333337</v>
      </c>
      <c r="Q39" s="22">
        <v>6.3286196857163704E-2</v>
      </c>
      <c r="R39" s="21">
        <v>0.91913999999999996</v>
      </c>
      <c r="S39" s="22">
        <v>0.10672018657321615</v>
      </c>
      <c r="T39" s="21">
        <v>1.5591394736842106</v>
      </c>
      <c r="U39" s="22">
        <v>4.8356282128976046E-2</v>
      </c>
      <c r="V39" s="2"/>
      <c r="W39" s="3"/>
      <c r="X39" s="2"/>
      <c r="Y39" s="3"/>
      <c r="Z39" s="2"/>
      <c r="AA39" s="3"/>
      <c r="AB39" s="2"/>
      <c r="AC39" s="3"/>
      <c r="AD39" s="2"/>
      <c r="AE39" s="3"/>
      <c r="AF39" s="4"/>
      <c r="AG39" s="2"/>
      <c r="AH39" s="3"/>
      <c r="AI39" s="2"/>
      <c r="AJ39" s="3"/>
      <c r="AK39" s="2"/>
      <c r="AL39" s="3"/>
      <c r="AM39" s="2"/>
      <c r="AN39" s="3"/>
      <c r="AO39" s="2"/>
      <c r="AP39" s="3"/>
      <c r="AQ39" s="2"/>
      <c r="AR39" s="3"/>
      <c r="AS39" s="2"/>
      <c r="AT39" s="3"/>
      <c r="AU39" s="2"/>
      <c r="AV39" s="3"/>
      <c r="AW39" s="2"/>
      <c r="AX39" s="3"/>
      <c r="AY39" s="4"/>
      <c r="AZ39" s="2"/>
      <c r="BA39" s="3"/>
      <c r="BB39" s="2"/>
      <c r="BC39" s="5"/>
      <c r="BD39" s="2"/>
      <c r="BE39" s="3"/>
      <c r="BF39" s="2"/>
      <c r="BG39" s="3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</row>
    <row r="40" spans="1:107" ht="12" customHeight="1" x14ac:dyDescent="0.2">
      <c r="A40" s="20" t="s">
        <v>49</v>
      </c>
      <c r="B40" s="21">
        <v>1.1192761904761905</v>
      </c>
      <c r="C40" s="22">
        <v>0.1873020552603786</v>
      </c>
      <c r="D40" s="21">
        <v>0.92545517241379316</v>
      </c>
      <c r="E40" s="22">
        <v>0.17779489504604282</v>
      </c>
      <c r="F40" s="21">
        <v>1.1131189189189188</v>
      </c>
      <c r="G40" s="22">
        <v>0.2305511317568297</v>
      </c>
      <c r="H40" s="21">
        <v>1.1528600000000002</v>
      </c>
      <c r="I40" s="22">
        <v>0.22888093385503441</v>
      </c>
      <c r="J40" s="21">
        <v>0.93431111111111109</v>
      </c>
      <c r="K40" s="22">
        <v>0.21193684933152895</v>
      </c>
      <c r="L40" s="21">
        <v>1.3042052631578946</v>
      </c>
      <c r="M40" s="22">
        <v>0.29147475109572712</v>
      </c>
      <c r="N40" s="21">
        <v>0.74718235294117652</v>
      </c>
      <c r="O40" s="22">
        <v>0.11345176417366776</v>
      </c>
      <c r="P40" s="38" t="s">
        <v>57</v>
      </c>
      <c r="Q40" s="38"/>
      <c r="R40" s="38" t="s">
        <v>57</v>
      </c>
      <c r="S40" s="38"/>
      <c r="T40" s="38" t="s">
        <v>57</v>
      </c>
      <c r="U40" s="38"/>
      <c r="V40" s="2"/>
      <c r="W40" s="3"/>
      <c r="X40" s="2"/>
      <c r="Y40" s="3"/>
      <c r="Z40" s="2"/>
      <c r="AA40" s="3"/>
      <c r="AB40" s="2"/>
      <c r="AC40" s="3"/>
      <c r="AD40" s="2"/>
      <c r="AE40" s="3"/>
      <c r="AF40" s="4"/>
      <c r="AG40" s="2"/>
      <c r="AH40" s="3"/>
      <c r="AI40" s="2"/>
      <c r="AJ40" s="3"/>
      <c r="AK40" s="2"/>
      <c r="AL40" s="3"/>
      <c r="AM40" s="2"/>
      <c r="AN40" s="3"/>
      <c r="AO40" s="2"/>
      <c r="AP40" s="3"/>
      <c r="AQ40" s="2"/>
      <c r="AR40" s="3"/>
      <c r="AS40" s="2"/>
      <c r="AT40" s="3"/>
      <c r="AU40" s="2"/>
      <c r="AV40" s="3"/>
      <c r="AW40" s="2"/>
      <c r="AX40" s="3"/>
      <c r="AY40" s="4"/>
      <c r="AZ40" s="2"/>
      <c r="BA40" s="5"/>
      <c r="BB40" s="2"/>
      <c r="BC40" s="5"/>
      <c r="BD40" s="2"/>
      <c r="BE40" s="3"/>
      <c r="BF40" s="2"/>
      <c r="BG40" s="3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</row>
    <row r="41" spans="1:107" ht="12" customHeight="1" x14ac:dyDescent="0.2">
      <c r="A41" s="20" t="s">
        <v>44</v>
      </c>
      <c r="B41" s="21">
        <v>35.902650000000001</v>
      </c>
      <c r="C41" s="22">
        <v>0.71313138434185697</v>
      </c>
      <c r="D41" s="21">
        <v>36.472761904761896</v>
      </c>
      <c r="E41" s="24">
        <v>1.7804779064467011</v>
      </c>
      <c r="F41" s="21">
        <v>37.752996296296295</v>
      </c>
      <c r="G41" s="22">
        <v>0.89401385899496821</v>
      </c>
      <c r="H41" s="21">
        <v>37.20459523809523</v>
      </c>
      <c r="I41" s="24">
        <v>1.008388501662784</v>
      </c>
      <c r="J41" s="21">
        <v>35.773868965517252</v>
      </c>
      <c r="K41" s="24">
        <v>1.5080909233546154</v>
      </c>
      <c r="L41" s="21">
        <v>37.120900000000013</v>
      </c>
      <c r="M41" s="22">
        <v>0.91080384148334581</v>
      </c>
      <c r="N41" s="21">
        <v>37.358308571428573</v>
      </c>
      <c r="O41" s="24">
        <v>1.328638317480145</v>
      </c>
      <c r="P41" s="21">
        <v>35.678505555555532</v>
      </c>
      <c r="Q41" s="22">
        <v>0.41592687466544653</v>
      </c>
      <c r="R41" s="21">
        <v>37.839519999999993</v>
      </c>
      <c r="S41" s="22">
        <v>0.15826953978015612</v>
      </c>
      <c r="T41" s="21">
        <v>36.289619999999992</v>
      </c>
      <c r="U41" s="22">
        <v>0.54601748879082068</v>
      </c>
      <c r="V41" s="2"/>
      <c r="W41" s="3"/>
      <c r="X41" s="2"/>
      <c r="Y41" s="3"/>
      <c r="Z41" s="2"/>
      <c r="AA41" s="3"/>
      <c r="AB41" s="2"/>
      <c r="AC41" s="3"/>
      <c r="AD41" s="2"/>
      <c r="AE41" s="3"/>
      <c r="AF41" s="4"/>
      <c r="AG41" s="2"/>
      <c r="AH41" s="3"/>
      <c r="AI41" s="2"/>
      <c r="AJ41" s="3"/>
      <c r="AK41" s="2"/>
      <c r="AL41" s="3"/>
      <c r="AM41" s="2"/>
      <c r="AN41" s="5"/>
      <c r="AO41" s="2"/>
      <c r="AP41" s="3"/>
      <c r="AQ41" s="2"/>
      <c r="AR41" s="3"/>
      <c r="AS41" s="2"/>
      <c r="AT41" s="3"/>
      <c r="AU41" s="2"/>
      <c r="AV41" s="5"/>
      <c r="AW41" s="2"/>
      <c r="AX41" s="3"/>
      <c r="AY41" s="4"/>
      <c r="AZ41" s="2"/>
      <c r="BA41" s="5"/>
      <c r="BB41" s="2"/>
      <c r="BC41" s="3"/>
      <c r="BD41" s="2"/>
      <c r="BE41" s="3"/>
      <c r="BF41" s="2"/>
      <c r="BG41" s="3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</row>
    <row r="42" spans="1:107" ht="12" customHeight="1" x14ac:dyDescent="0.2">
      <c r="A42" s="20" t="s">
        <v>46</v>
      </c>
      <c r="B42" s="21">
        <v>1.6208761904761904</v>
      </c>
      <c r="C42" s="22">
        <v>0.56127434370792595</v>
      </c>
      <c r="D42" s="21">
        <v>2.6102206896551716</v>
      </c>
      <c r="E42" s="24">
        <v>1.0670249251939825</v>
      </c>
      <c r="F42" s="21">
        <v>1.5608162162162162</v>
      </c>
      <c r="G42" s="22">
        <v>0.65350358135272735</v>
      </c>
      <c r="H42" s="21">
        <v>2.0259799999999997</v>
      </c>
      <c r="I42" s="22">
        <v>0.8326039008824716</v>
      </c>
      <c r="J42" s="21">
        <v>1.9525000000000001</v>
      </c>
      <c r="K42" s="22">
        <v>0.95215288935437259</v>
      </c>
      <c r="L42" s="21">
        <v>1.5291526315789474</v>
      </c>
      <c r="M42" s="22">
        <v>0.70572564890364309</v>
      </c>
      <c r="N42" s="21">
        <v>2.6575941176470583</v>
      </c>
      <c r="O42" s="24">
        <v>1.0323997902160948</v>
      </c>
      <c r="P42" s="21">
        <v>1.5203233333333335</v>
      </c>
      <c r="Q42" s="22">
        <v>0.31499922570603522</v>
      </c>
      <c r="R42" s="21">
        <v>1.3830100000000001</v>
      </c>
      <c r="S42" s="22">
        <v>0.10748554889947866</v>
      </c>
      <c r="T42" s="21">
        <v>2.0188000000000001</v>
      </c>
      <c r="U42" s="22">
        <v>0.44467404946800138</v>
      </c>
      <c r="V42" s="2"/>
      <c r="W42" s="3"/>
      <c r="X42" s="2"/>
      <c r="Y42" s="3"/>
      <c r="Z42" s="10"/>
      <c r="AA42" s="10"/>
      <c r="AB42" s="10"/>
      <c r="AC42" s="10"/>
      <c r="AD42" s="2"/>
      <c r="AE42" s="3"/>
      <c r="AF42" s="4"/>
      <c r="AG42" s="2"/>
      <c r="AH42" s="3"/>
      <c r="AI42" s="2"/>
      <c r="AJ42" s="3"/>
      <c r="AK42" s="2"/>
      <c r="AL42" s="3"/>
      <c r="AM42" s="2"/>
      <c r="AN42" s="3"/>
      <c r="AO42" s="2"/>
      <c r="AP42" s="3"/>
      <c r="AQ42" s="10"/>
      <c r="AR42" s="10"/>
      <c r="AS42" s="2"/>
      <c r="AT42" s="3"/>
      <c r="AU42" s="2"/>
      <c r="AV42" s="5"/>
      <c r="AW42" s="10"/>
      <c r="AX42" s="10"/>
      <c r="AY42" s="4"/>
      <c r="AZ42" s="10"/>
      <c r="BA42" s="10"/>
      <c r="BB42" s="10"/>
      <c r="BC42" s="10"/>
      <c r="BD42" s="2"/>
      <c r="BE42" s="3"/>
      <c r="BF42" s="2"/>
      <c r="BG42" s="3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</row>
    <row r="43" spans="1:107" ht="18" customHeight="1" x14ac:dyDescent="0.2">
      <c r="A43" s="27" t="s">
        <v>45</v>
      </c>
      <c r="B43" s="37">
        <f>SUM(B38:B42)</f>
        <v>98.698054761904771</v>
      </c>
      <c r="C43" s="37"/>
      <c r="D43" s="37">
        <f>SUM(D38:D42)</f>
        <v>100.69889293924464</v>
      </c>
      <c r="E43" s="37"/>
      <c r="F43" s="37">
        <f>SUM(F38:F42)</f>
        <v>100.63209629629628</v>
      </c>
      <c r="G43" s="37"/>
      <c r="H43" s="37">
        <f>SUM(H38:H42)</f>
        <v>99.846286666666657</v>
      </c>
      <c r="I43" s="37"/>
      <c r="J43" s="37">
        <f>SUM(J38:J42)</f>
        <v>100.09536340996172</v>
      </c>
      <c r="K43" s="37"/>
      <c r="L43" s="37">
        <f>SUM(L38:L42)</f>
        <v>98.55914736842108</v>
      </c>
      <c r="M43" s="37"/>
      <c r="N43" s="37">
        <f>SUM(N38:N42)</f>
        <v>101.5682850420168</v>
      </c>
      <c r="O43" s="37"/>
      <c r="P43" s="37">
        <f>SUM(P38:P42)</f>
        <v>97.838985555555539</v>
      </c>
      <c r="Q43" s="37"/>
      <c r="R43" s="37">
        <f>SUM(R38:R42)</f>
        <v>101.54989999999999</v>
      </c>
      <c r="S43" s="37"/>
      <c r="T43" s="37">
        <f>SUM(T38:T42)</f>
        <v>101.27424631578947</v>
      </c>
      <c r="U43" s="37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2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2"/>
      <c r="AZ43" s="14"/>
      <c r="BA43" s="14"/>
      <c r="BB43" s="14"/>
      <c r="BC43" s="14"/>
      <c r="BD43" s="14"/>
      <c r="BE43" s="14"/>
      <c r="BF43" s="14"/>
      <c r="BG43" s="14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</row>
    <row r="44" spans="1:107" ht="12" customHeight="1" x14ac:dyDescent="0.2">
      <c r="A44" s="20" t="s">
        <v>66</v>
      </c>
      <c r="B44" s="25">
        <v>3593.3112143209396</v>
      </c>
      <c r="C44" s="26">
        <v>981.5840166822959</v>
      </c>
      <c r="D44" s="25">
        <v>4761.7349423109881</v>
      </c>
      <c r="E44" s="26">
        <v>1300.7620638095375</v>
      </c>
      <c r="F44" s="25">
        <v>3525.1254316639943</v>
      </c>
      <c r="G44" s="26">
        <v>962.95772176125365</v>
      </c>
      <c r="H44" s="25">
        <v>3308.9622956408339</v>
      </c>
      <c r="I44" s="26">
        <v>903.90848648471683</v>
      </c>
      <c r="J44" s="25">
        <v>2429.5729630183173</v>
      </c>
      <c r="K44" s="26">
        <v>663.68590016851908</v>
      </c>
      <c r="L44" s="25">
        <v>2353.510786346671</v>
      </c>
      <c r="M44" s="26">
        <v>642.90801246500087</v>
      </c>
      <c r="N44" s="25">
        <v>3284.9018083958622</v>
      </c>
      <c r="O44" s="26">
        <v>897.33588859252018</v>
      </c>
      <c r="P44" s="25">
        <v>2325.8482217263968</v>
      </c>
      <c r="Q44" s="26">
        <v>635.35143590589712</v>
      </c>
      <c r="R44" s="25">
        <v>1494.7513909591619</v>
      </c>
      <c r="S44" s="26">
        <v>408.32090146592481</v>
      </c>
      <c r="T44" s="25">
        <v>1629.8081852462701</v>
      </c>
      <c r="U44" s="26">
        <v>445.21433560216815</v>
      </c>
      <c r="V44" s="8"/>
      <c r="W44" s="9"/>
      <c r="X44" s="8"/>
      <c r="Y44" s="9"/>
      <c r="Z44" s="8"/>
      <c r="AA44" s="9"/>
      <c r="AB44" s="8"/>
      <c r="AC44" s="9"/>
      <c r="AD44" s="8"/>
      <c r="AE44" s="9"/>
      <c r="AF44" s="4"/>
      <c r="AG44" s="8"/>
      <c r="AH44" s="9"/>
      <c r="AI44" s="8"/>
      <c r="AJ44" s="9"/>
      <c r="AK44" s="8"/>
      <c r="AL44" s="9"/>
      <c r="AM44" s="8"/>
      <c r="AN44" s="9"/>
      <c r="AO44" s="8"/>
      <c r="AP44" s="9"/>
      <c r="AQ44" s="8"/>
      <c r="AR44" s="9"/>
      <c r="AS44" s="8"/>
      <c r="AT44" s="9"/>
      <c r="AU44" s="8"/>
      <c r="AV44" s="9"/>
      <c r="AW44" s="8"/>
      <c r="AX44" s="9"/>
      <c r="AY44" s="4"/>
      <c r="AZ44" s="8"/>
      <c r="BA44" s="9"/>
      <c r="BB44" s="8"/>
      <c r="BC44" s="9"/>
      <c r="BD44" s="8"/>
      <c r="BE44" s="9"/>
      <c r="BF44" s="8"/>
      <c r="BG44" s="9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</row>
    <row r="45" spans="1:107" ht="12" customHeight="1" x14ac:dyDescent="0.2">
      <c r="A45" s="29" t="s">
        <v>67</v>
      </c>
      <c r="B45" s="30">
        <v>3541.5949262008016</v>
      </c>
      <c r="C45" s="31">
        <v>946.66507037042732</v>
      </c>
      <c r="D45" s="30">
        <v>4672.3458322248416</v>
      </c>
      <c r="E45" s="31">
        <v>1248.9137488128754</v>
      </c>
      <c r="F45" s="30">
        <v>3603.3284850019677</v>
      </c>
      <c r="G45" s="31">
        <v>963.16639392789421</v>
      </c>
      <c r="H45" s="30">
        <v>3454.1719872331919</v>
      </c>
      <c r="I45" s="31">
        <v>923.29699909341593</v>
      </c>
      <c r="J45" s="30">
        <v>2386.4581360887864</v>
      </c>
      <c r="K45" s="31">
        <v>637.89806751278331</v>
      </c>
      <c r="L45" s="30">
        <v>2439.3925999462826</v>
      </c>
      <c r="M45" s="31">
        <v>652.04740107488931</v>
      </c>
      <c r="N45" s="30">
        <v>3219.4164177980751</v>
      </c>
      <c r="O45" s="31">
        <v>860.54705103610274</v>
      </c>
      <c r="P45" s="30">
        <v>2192.8902566797756</v>
      </c>
      <c r="Q45" s="31">
        <v>586.15755116334344</v>
      </c>
      <c r="R45" s="30">
        <v>1451.797111112548</v>
      </c>
      <c r="S45" s="31">
        <v>388.06403414104602</v>
      </c>
      <c r="T45" s="30">
        <v>1584.5465137585479</v>
      </c>
      <c r="U45" s="31">
        <v>423.54782752119911</v>
      </c>
      <c r="V45" s="8"/>
      <c r="W45" s="9"/>
      <c r="X45" s="8"/>
      <c r="Y45" s="9"/>
      <c r="Z45" s="8"/>
      <c r="AA45" s="9"/>
      <c r="AB45" s="8"/>
      <c r="AC45" s="9"/>
      <c r="AD45" s="8"/>
      <c r="AE45" s="9"/>
      <c r="AF45" s="4"/>
      <c r="AG45" s="8"/>
      <c r="AH45" s="9"/>
      <c r="AI45" s="8"/>
      <c r="AJ45" s="9"/>
      <c r="AK45" s="8"/>
      <c r="AL45" s="9"/>
      <c r="AM45" s="8"/>
      <c r="AN45" s="9"/>
      <c r="AO45" s="8"/>
      <c r="AP45" s="9"/>
      <c r="AQ45" s="8"/>
      <c r="AR45" s="9"/>
      <c r="AS45" s="8"/>
      <c r="AT45" s="9"/>
      <c r="AU45" s="8"/>
      <c r="AV45" s="9"/>
      <c r="AW45" s="8"/>
      <c r="AX45" s="9"/>
      <c r="AY45" s="4"/>
      <c r="AZ45" s="8"/>
      <c r="BA45" s="9"/>
      <c r="BB45" s="8"/>
      <c r="BC45" s="9"/>
      <c r="BD45" s="8"/>
      <c r="BE45" s="9"/>
      <c r="BF45" s="8"/>
      <c r="BG45" s="9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</row>
    <row r="46" spans="1:107" ht="12" customHeight="1" x14ac:dyDescent="0.2">
      <c r="A46" s="39" t="s">
        <v>59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8"/>
      <c r="W46" s="9"/>
      <c r="X46" s="8"/>
      <c r="Y46" s="9"/>
      <c r="Z46" s="8"/>
      <c r="AA46" s="9"/>
      <c r="AB46" s="8"/>
      <c r="AC46" s="9"/>
      <c r="AD46" s="8"/>
      <c r="AE46" s="9"/>
      <c r="AF46" s="4"/>
      <c r="AG46" s="8"/>
      <c r="AH46" s="9"/>
      <c r="AI46" s="8"/>
      <c r="AJ46" s="9"/>
      <c r="AK46" s="8"/>
      <c r="AL46" s="9"/>
      <c r="AM46" s="8"/>
      <c r="AN46" s="9"/>
      <c r="AO46" s="8"/>
      <c r="AP46" s="9"/>
      <c r="AQ46" s="8"/>
      <c r="AR46" s="9"/>
      <c r="AS46" s="8"/>
      <c r="AT46" s="9"/>
      <c r="AU46" s="8"/>
      <c r="AV46" s="9"/>
      <c r="AW46" s="8"/>
      <c r="AX46" s="9"/>
      <c r="AY46" s="4"/>
      <c r="AZ46" s="8"/>
      <c r="BA46" s="9"/>
      <c r="BB46" s="8"/>
      <c r="BC46" s="9"/>
      <c r="BD46" s="8"/>
      <c r="BE46" s="9"/>
      <c r="BF46" s="8"/>
      <c r="BG46" s="9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</row>
    <row r="47" spans="1:107" ht="12" customHeight="1" x14ac:dyDescent="0.2">
      <c r="A47" s="19" t="s">
        <v>39</v>
      </c>
      <c r="B47" s="36" t="s">
        <v>20</v>
      </c>
      <c r="C47" s="36"/>
      <c r="D47" s="36" t="s">
        <v>21</v>
      </c>
      <c r="E47" s="36"/>
      <c r="F47" s="36" t="s">
        <v>53</v>
      </c>
      <c r="G47" s="36"/>
      <c r="H47" s="36" t="s">
        <v>54</v>
      </c>
      <c r="I47" s="36"/>
      <c r="J47" s="36" t="s">
        <v>22</v>
      </c>
      <c r="K47" s="36"/>
      <c r="L47" s="36" t="s">
        <v>23</v>
      </c>
      <c r="M47" s="36"/>
      <c r="N47" s="36" t="s">
        <v>24</v>
      </c>
      <c r="O47" s="36"/>
      <c r="P47" s="36" t="s">
        <v>25</v>
      </c>
      <c r="Q47" s="36"/>
      <c r="R47" s="36" t="s">
        <v>26</v>
      </c>
      <c r="S47" s="36"/>
      <c r="T47" s="36" t="s">
        <v>27</v>
      </c>
      <c r="U47" s="36"/>
      <c r="V47" s="15"/>
      <c r="W47" s="15"/>
      <c r="X47" s="15"/>
      <c r="Y47" s="15"/>
      <c r="Z47" s="15"/>
      <c r="AA47" s="15"/>
      <c r="AB47" s="15"/>
      <c r="AC47" s="15"/>
      <c r="AD47" s="4"/>
      <c r="AE47" s="15"/>
      <c r="AF47" s="15"/>
      <c r="AG47" s="15"/>
      <c r="AH47" s="15"/>
      <c r="AI47" s="15"/>
      <c r="AJ47" s="15"/>
      <c r="AK47" s="15"/>
      <c r="AL47" s="15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</row>
    <row r="48" spans="1:107" ht="12" customHeight="1" x14ac:dyDescent="0.2">
      <c r="A48" s="20" t="s">
        <v>60</v>
      </c>
      <c r="B48" s="21">
        <v>47.516576923076933</v>
      </c>
      <c r="C48" s="22">
        <v>0.17428766865775053</v>
      </c>
      <c r="D48" s="21">
        <v>48.233589743589732</v>
      </c>
      <c r="E48" s="22">
        <v>0.30606368514693461</v>
      </c>
      <c r="F48" s="21">
        <v>60.639270270270266</v>
      </c>
      <c r="G48" s="22">
        <v>0.29450302664438371</v>
      </c>
      <c r="H48" s="21">
        <v>56.279108333333319</v>
      </c>
      <c r="I48" s="24">
        <v>1.6647178334587103</v>
      </c>
      <c r="J48" s="21">
        <v>54.446156521739141</v>
      </c>
      <c r="K48" s="22">
        <v>0.86834292441831529</v>
      </c>
      <c r="L48" s="21">
        <v>52.84494642857144</v>
      </c>
      <c r="M48" s="22">
        <v>0.21317396214106613</v>
      </c>
      <c r="N48" s="21">
        <v>57.318982352941184</v>
      </c>
      <c r="O48" s="22">
        <v>0.22835332063300023</v>
      </c>
      <c r="P48" s="21">
        <v>49.498662857142861</v>
      </c>
      <c r="Q48" s="22">
        <v>0.18149500088029308</v>
      </c>
      <c r="R48" s="21">
        <v>47.093350000000001</v>
      </c>
      <c r="S48" s="22">
        <v>0.18347062045850387</v>
      </c>
      <c r="T48" s="21">
        <v>44.704480000000004</v>
      </c>
      <c r="U48" s="22">
        <v>0.22370337900393486</v>
      </c>
      <c r="V48" s="2"/>
      <c r="W48" s="3"/>
      <c r="X48" s="2"/>
      <c r="Y48" s="3"/>
      <c r="Z48" s="2"/>
      <c r="AA48" s="3"/>
      <c r="AB48" s="2"/>
      <c r="AC48" s="3"/>
      <c r="AD48" s="4"/>
      <c r="AE48" s="2"/>
      <c r="AF48" s="3"/>
      <c r="AG48" s="2"/>
      <c r="AH48" s="3"/>
      <c r="AI48" s="2"/>
      <c r="AJ48" s="3"/>
      <c r="AK48" s="2"/>
      <c r="AL48" s="5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</row>
    <row r="49" spans="1:105" ht="12" customHeight="1" x14ac:dyDescent="0.2">
      <c r="A49" s="20" t="s">
        <v>61</v>
      </c>
      <c r="B49" s="21">
        <v>0.78131153846153834</v>
      </c>
      <c r="C49" s="22">
        <v>2.0668223473207889E-2</v>
      </c>
      <c r="D49" s="21"/>
      <c r="E49" s="22"/>
      <c r="F49" s="21">
        <v>0.56204324324324317</v>
      </c>
      <c r="G49" s="22">
        <v>1.6409796202616633E-2</v>
      </c>
      <c r="H49" s="21">
        <v>0.33739583333333334</v>
      </c>
      <c r="I49" s="22">
        <v>2.2112680085583834E-2</v>
      </c>
      <c r="J49" s="21">
        <v>1.3897478260869565</v>
      </c>
      <c r="K49" s="22">
        <v>6.023858526019845E-2</v>
      </c>
      <c r="L49" s="21">
        <v>1.4796178571428569</v>
      </c>
      <c r="M49" s="22">
        <v>2.5327836444153679E-2</v>
      </c>
      <c r="N49" s="21">
        <v>1.6105882352941175E-2</v>
      </c>
      <c r="O49" s="22">
        <v>1.1988717122165085E-2</v>
      </c>
      <c r="P49" s="21">
        <v>0.86788857142857145</v>
      </c>
      <c r="Q49" s="22">
        <v>2.0719439173487914E-2</v>
      </c>
      <c r="R49" s="21">
        <v>1.4900000000000002E-2</v>
      </c>
      <c r="S49" s="22">
        <v>8.5094905001080103E-3</v>
      </c>
      <c r="T49" s="21">
        <v>2.5970000000000003E-2</v>
      </c>
      <c r="U49" s="22">
        <v>7.555432188535301E-3</v>
      </c>
      <c r="V49" s="2"/>
      <c r="W49" s="3"/>
      <c r="X49" s="2"/>
      <c r="Y49" s="3"/>
      <c r="Z49" s="2"/>
      <c r="AA49" s="3"/>
      <c r="AB49" s="2"/>
      <c r="AC49" s="3"/>
      <c r="AD49" s="4"/>
      <c r="AE49" s="2"/>
      <c r="AF49" s="3"/>
      <c r="AG49" s="2"/>
      <c r="AH49" s="3"/>
      <c r="AI49" s="2"/>
      <c r="AJ49" s="3"/>
      <c r="AK49" s="2"/>
      <c r="AL49" s="3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</row>
    <row r="50" spans="1:105" ht="12" customHeight="1" x14ac:dyDescent="0.2">
      <c r="A50" s="20" t="s">
        <v>62</v>
      </c>
      <c r="B50" s="21">
        <v>14.891480769230769</v>
      </c>
      <c r="C50" s="22">
        <v>7.6134791097005092E-2</v>
      </c>
      <c r="D50" s="21">
        <v>15.000430769230778</v>
      </c>
      <c r="E50" s="22">
        <v>0.16755475327226482</v>
      </c>
      <c r="F50" s="21">
        <v>16.75136756756757</v>
      </c>
      <c r="G50" s="22">
        <v>6.756574187022947E-2</v>
      </c>
      <c r="H50" s="21">
        <v>15.759814583333336</v>
      </c>
      <c r="I50" s="22">
        <v>0.38557409806929521</v>
      </c>
      <c r="J50" s="21">
        <v>13.963852173913041</v>
      </c>
      <c r="K50" s="22">
        <v>0.59366649259232862</v>
      </c>
      <c r="L50" s="21">
        <v>18.796653571428575</v>
      </c>
      <c r="M50" s="22">
        <v>0.10110788327745045</v>
      </c>
      <c r="N50" s="21">
        <v>14.387029411764706</v>
      </c>
      <c r="O50" s="22">
        <v>8.4429377031234404E-2</v>
      </c>
      <c r="P50" s="21">
        <v>9.390965714285711</v>
      </c>
      <c r="Q50" s="22">
        <v>9.2835055951108178E-2</v>
      </c>
      <c r="R50" s="21">
        <v>9.9686125000000008</v>
      </c>
      <c r="S50" s="22">
        <v>5.9402968600663332E-2</v>
      </c>
      <c r="T50" s="21">
        <v>10.08005</v>
      </c>
      <c r="U50" s="22">
        <v>7.1867118891588963E-2</v>
      </c>
      <c r="V50" s="2"/>
      <c r="W50" s="3"/>
      <c r="X50" s="2"/>
      <c r="Y50" s="3"/>
      <c r="Z50" s="2"/>
      <c r="AA50" s="3"/>
      <c r="AB50" s="2"/>
      <c r="AC50" s="3"/>
      <c r="AD50" s="4"/>
      <c r="AE50" s="2"/>
      <c r="AF50" s="3"/>
      <c r="AG50" s="2"/>
      <c r="AH50" s="3"/>
      <c r="AI50" s="2"/>
      <c r="AJ50" s="3"/>
      <c r="AK50" s="2"/>
      <c r="AL50" s="3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</row>
    <row r="51" spans="1:105" ht="12" customHeight="1" x14ac:dyDescent="0.2">
      <c r="A51" s="20" t="s">
        <v>40</v>
      </c>
      <c r="B51" s="21">
        <v>9.0625230769230765</v>
      </c>
      <c r="C51" s="22">
        <v>0.1181753690332884</v>
      </c>
      <c r="D51" s="21">
        <v>8.2766487179487171</v>
      </c>
      <c r="E51" s="22">
        <v>0.31831674962279061</v>
      </c>
      <c r="F51" s="21">
        <v>5.474008108108106</v>
      </c>
      <c r="G51" s="22">
        <v>8.4992219834714555E-2</v>
      </c>
      <c r="H51" s="21">
        <v>5.1623395833333321</v>
      </c>
      <c r="I51" s="22">
        <v>0.40400337619169813</v>
      </c>
      <c r="J51" s="21">
        <v>7.0976043478260866</v>
      </c>
      <c r="K51" s="22">
        <v>0.14199714938963606</v>
      </c>
      <c r="L51" s="21">
        <v>4.4253678571428567</v>
      </c>
      <c r="M51" s="22">
        <v>6.0806822555632391E-2</v>
      </c>
      <c r="N51" s="21">
        <v>7.0531588235294116</v>
      </c>
      <c r="O51" s="22">
        <v>4.6820202087660932E-2</v>
      </c>
      <c r="P51" s="21">
        <v>11.22644857142857</v>
      </c>
      <c r="Q51" s="22">
        <v>0.25177773387913194</v>
      </c>
      <c r="R51" s="21">
        <v>3.1183750000000003</v>
      </c>
      <c r="S51" s="22">
        <v>0.34258481223111431</v>
      </c>
      <c r="T51" s="21">
        <v>7.5903700000000001</v>
      </c>
      <c r="U51" s="22">
        <v>7.6158811411126626E-2</v>
      </c>
      <c r="V51" s="2"/>
      <c r="W51" s="3"/>
      <c r="X51" s="2"/>
      <c r="Y51" s="3"/>
      <c r="Z51" s="2"/>
      <c r="AA51" s="3"/>
      <c r="AB51" s="2"/>
      <c r="AC51" s="3"/>
      <c r="AD51" s="4"/>
      <c r="AE51" s="2"/>
      <c r="AF51" s="3"/>
      <c r="AG51" s="2"/>
      <c r="AH51" s="3"/>
      <c r="AI51" s="2"/>
      <c r="AJ51" s="3"/>
      <c r="AK51" s="2"/>
      <c r="AL51" s="5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</row>
    <row r="52" spans="1:105" ht="12" customHeight="1" x14ac:dyDescent="0.2">
      <c r="A52" s="20" t="s">
        <v>41</v>
      </c>
      <c r="B52" s="21">
        <v>9.9915576923076905</v>
      </c>
      <c r="C52" s="22">
        <v>5.5218483666808003E-2</v>
      </c>
      <c r="D52" s="21">
        <v>10.062653846153845</v>
      </c>
      <c r="E52" s="22">
        <v>0.12607261451066451</v>
      </c>
      <c r="F52" s="21">
        <v>3.1523891891891891</v>
      </c>
      <c r="G52" s="22">
        <v>0.13447806674486151</v>
      </c>
      <c r="H52" s="21">
        <v>3.3414937499999993</v>
      </c>
      <c r="I52" s="22">
        <v>0.44267568427627479</v>
      </c>
      <c r="J52" s="21">
        <v>5.3889347826086951</v>
      </c>
      <c r="K52" s="22">
        <v>0.32980910953940901</v>
      </c>
      <c r="L52" s="21">
        <v>3.6978821428571425</v>
      </c>
      <c r="M52" s="22">
        <v>8.1956375268126325E-2</v>
      </c>
      <c r="N52" s="21">
        <v>10.36084117647059</v>
      </c>
      <c r="O52" s="22">
        <v>9.1676428669148088E-2</v>
      </c>
      <c r="P52" s="21">
        <v>16.943834285714289</v>
      </c>
      <c r="Q52" s="22">
        <v>0.10502559615988605</v>
      </c>
      <c r="R52" s="21">
        <v>21.337737499999996</v>
      </c>
      <c r="S52" s="22">
        <v>9.2329997253639426E-2</v>
      </c>
      <c r="T52" s="21">
        <v>20.04101</v>
      </c>
      <c r="U52" s="22">
        <v>8.5590334994345998E-2</v>
      </c>
      <c r="V52" s="2"/>
      <c r="W52" s="3"/>
      <c r="X52" s="2"/>
      <c r="Y52" s="3"/>
      <c r="Z52" s="2"/>
      <c r="AA52" s="3"/>
      <c r="AB52" s="2"/>
      <c r="AC52" s="3"/>
      <c r="AD52" s="4"/>
      <c r="AE52" s="2"/>
      <c r="AF52" s="3"/>
      <c r="AG52" s="2"/>
      <c r="AH52" s="3"/>
      <c r="AI52" s="2"/>
      <c r="AJ52" s="3"/>
      <c r="AK52" s="2"/>
      <c r="AL52" s="5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</row>
    <row r="53" spans="1:105" ht="12" customHeight="1" x14ac:dyDescent="0.2">
      <c r="A53" s="20" t="s">
        <v>42</v>
      </c>
      <c r="B53" s="21">
        <v>11.889257692307693</v>
      </c>
      <c r="C53" s="22">
        <v>5.384880442926776E-2</v>
      </c>
      <c r="D53" s="21">
        <v>11.989420512820514</v>
      </c>
      <c r="E53" s="22">
        <v>9.9426524522772383E-2</v>
      </c>
      <c r="F53" s="21">
        <v>5.9841216216216218</v>
      </c>
      <c r="G53" s="22">
        <v>5.4283945524821069E-2</v>
      </c>
      <c r="H53" s="21">
        <v>11.351608333333331</v>
      </c>
      <c r="I53" s="24">
        <v>1.0874644375370632</v>
      </c>
      <c r="J53" s="21">
        <v>6.7439913043478272</v>
      </c>
      <c r="K53" s="22">
        <v>0.37947287232428029</v>
      </c>
      <c r="L53" s="21">
        <v>4.415635714285715</v>
      </c>
      <c r="M53" s="22">
        <v>5.6061323660630935E-2</v>
      </c>
      <c r="N53" s="21">
        <v>0.66398823529411743</v>
      </c>
      <c r="O53" s="22">
        <v>3.3737903060818364E-2</v>
      </c>
      <c r="P53" s="21">
        <v>7.8016142857142849</v>
      </c>
      <c r="Q53" s="22">
        <v>4.6403626524463018E-2</v>
      </c>
      <c r="R53" s="21">
        <v>18.173837500000001</v>
      </c>
      <c r="S53" s="22">
        <v>0.25773529021348379</v>
      </c>
      <c r="T53" s="21">
        <v>16.807209999999998</v>
      </c>
      <c r="U53" s="22">
        <v>0.10981502072930543</v>
      </c>
      <c r="V53" s="2"/>
      <c r="W53" s="3"/>
      <c r="X53" s="2"/>
      <c r="Y53" s="3"/>
      <c r="Z53" s="2"/>
      <c r="AA53" s="3"/>
      <c r="AB53" s="2"/>
      <c r="AC53" s="3"/>
      <c r="AD53" s="4"/>
      <c r="AE53" s="2"/>
      <c r="AF53" s="3"/>
      <c r="AG53" s="2"/>
      <c r="AH53" s="3"/>
      <c r="AI53" s="2"/>
      <c r="AJ53" s="3"/>
      <c r="AK53" s="2"/>
      <c r="AL53" s="3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</row>
    <row r="54" spans="1:105" ht="12" customHeight="1" x14ac:dyDescent="0.2">
      <c r="A54" s="20" t="s">
        <v>43</v>
      </c>
      <c r="B54" s="23">
        <v>0.12793461538461537</v>
      </c>
      <c r="C54" s="22">
        <v>1.7246865044006E-2</v>
      </c>
      <c r="D54" s="23"/>
      <c r="E54" s="22"/>
      <c r="F54" s="23">
        <v>8.5775675675675692E-2</v>
      </c>
      <c r="G54" s="22">
        <v>1.1595770431148155E-2</v>
      </c>
      <c r="H54" s="23">
        <v>6.753333333333332E-2</v>
      </c>
      <c r="I54" s="22">
        <v>1.8883284664388062E-2</v>
      </c>
      <c r="J54" s="23">
        <v>0.10132608695652175</v>
      </c>
      <c r="K54" s="22">
        <v>1.7985706885577549E-2</v>
      </c>
      <c r="L54" s="23">
        <v>2.6467857142857154E-2</v>
      </c>
      <c r="M54" s="22">
        <v>1.5902784605252549E-2</v>
      </c>
      <c r="N54" s="23">
        <v>3.9494117647058832E-2</v>
      </c>
      <c r="O54" s="22">
        <v>1.3461030355633773E-2</v>
      </c>
      <c r="P54" s="23">
        <v>4.1297142857142852E-2</v>
      </c>
      <c r="Q54" s="22">
        <v>1.817772531091259E-2</v>
      </c>
      <c r="R54" s="23"/>
      <c r="S54" s="24"/>
      <c r="T54" s="23"/>
      <c r="U54" s="24"/>
      <c r="V54" s="7"/>
      <c r="W54" s="5"/>
      <c r="X54" s="7"/>
      <c r="Y54" s="3"/>
      <c r="Z54" s="7"/>
      <c r="AA54" s="5"/>
      <c r="AB54" s="7"/>
      <c r="AC54" s="3"/>
      <c r="AD54" s="4"/>
      <c r="AE54" s="7"/>
      <c r="AF54" s="3"/>
      <c r="AG54" s="7"/>
      <c r="AH54" s="3"/>
      <c r="AI54" s="7"/>
      <c r="AJ54" s="3"/>
      <c r="AK54" s="7"/>
      <c r="AL54" s="5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</row>
    <row r="55" spans="1:105" ht="12" customHeight="1" x14ac:dyDescent="0.2">
      <c r="A55" s="20" t="s">
        <v>63</v>
      </c>
      <c r="B55" s="21">
        <v>1.7587538461538459</v>
      </c>
      <c r="C55" s="22">
        <v>2.265328639768157E-2</v>
      </c>
      <c r="D55" s="21">
        <v>1.7984487179487183</v>
      </c>
      <c r="E55" s="22">
        <v>2.8575291791067842E-2</v>
      </c>
      <c r="F55" s="21">
        <v>3.7440702702702708</v>
      </c>
      <c r="G55" s="22">
        <v>4.7291982318270302E-2</v>
      </c>
      <c r="H55" s="21">
        <v>2.62298125</v>
      </c>
      <c r="I55" s="22">
        <v>6.3728348534344531E-2</v>
      </c>
      <c r="J55" s="21">
        <v>3.3102869565217388</v>
      </c>
      <c r="K55" s="22">
        <v>6.3858923376938145E-2</v>
      </c>
      <c r="L55" s="21">
        <v>7.9595285714285735</v>
      </c>
      <c r="M55" s="22">
        <v>0.15444107076365515</v>
      </c>
      <c r="N55" s="21">
        <v>7.5808823529411766</v>
      </c>
      <c r="O55" s="22">
        <v>7.8220827112206154E-2</v>
      </c>
      <c r="P55" s="21">
        <v>1.2207742857142858</v>
      </c>
      <c r="Q55" s="22">
        <v>9.1787306385171699E-2</v>
      </c>
      <c r="R55" s="21">
        <v>5.0637500000000002E-2</v>
      </c>
      <c r="S55" s="22">
        <v>1.1054919719292376E-2</v>
      </c>
      <c r="T55" s="21">
        <v>4.4529999999999993E-2</v>
      </c>
      <c r="U55" s="22">
        <v>1.5354915969957148E-2</v>
      </c>
      <c r="V55" s="2"/>
      <c r="W55" s="3"/>
      <c r="X55" s="2"/>
      <c r="Y55" s="3"/>
      <c r="Z55" s="2"/>
      <c r="AA55" s="3"/>
      <c r="AB55" s="2"/>
      <c r="AC55" s="3"/>
      <c r="AD55" s="4"/>
      <c r="AE55" s="2"/>
      <c r="AF55" s="3"/>
      <c r="AG55" s="2"/>
      <c r="AH55" s="3"/>
      <c r="AI55" s="2"/>
      <c r="AJ55" s="3"/>
      <c r="AK55" s="2"/>
      <c r="AL55" s="3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</row>
    <row r="56" spans="1:105" ht="12" customHeight="1" x14ac:dyDescent="0.2">
      <c r="A56" s="20" t="s">
        <v>64</v>
      </c>
      <c r="B56" s="23"/>
      <c r="C56" s="24"/>
      <c r="D56" s="23"/>
      <c r="E56" s="22"/>
      <c r="F56" s="23">
        <v>1.1423540540540544</v>
      </c>
      <c r="G56" s="22">
        <v>2.0017098171793517E-2</v>
      </c>
      <c r="H56" s="23">
        <v>2.4959416666666669</v>
      </c>
      <c r="I56" s="22">
        <v>0.24224063808037793</v>
      </c>
      <c r="J56" s="23">
        <v>3.2003130434782601</v>
      </c>
      <c r="K56" s="22">
        <v>7.9076104334241448E-2</v>
      </c>
      <c r="L56" s="23">
        <v>3.2940464285714279</v>
      </c>
      <c r="M56" s="22">
        <v>5.4977816955048837E-2</v>
      </c>
      <c r="N56" s="23">
        <v>3.360588235294118E-2</v>
      </c>
      <c r="O56" s="22">
        <v>7.1122667438232338E-3</v>
      </c>
      <c r="P56" s="23">
        <v>0.7352371428571427</v>
      </c>
      <c r="Q56" s="22">
        <v>2.829464806714686E-2</v>
      </c>
      <c r="R56" s="23"/>
      <c r="S56" s="24"/>
      <c r="T56" s="23"/>
      <c r="U56" s="24"/>
      <c r="V56" s="7"/>
      <c r="W56" s="5"/>
      <c r="X56" s="7"/>
      <c r="Y56" s="5"/>
      <c r="Z56" s="7"/>
      <c r="AA56" s="5"/>
      <c r="AB56" s="7"/>
      <c r="AC56" s="5"/>
      <c r="AD56" s="4"/>
      <c r="AE56" s="7"/>
      <c r="AF56" s="5"/>
      <c r="AG56" s="7"/>
      <c r="AH56" s="5"/>
      <c r="AI56" s="7"/>
      <c r="AJ56" s="5"/>
      <c r="AK56" s="7"/>
      <c r="AL56" s="5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</row>
    <row r="57" spans="1:105" ht="12" customHeight="1" x14ac:dyDescent="0.2">
      <c r="A57" s="20" t="s">
        <v>65</v>
      </c>
      <c r="B57" s="21"/>
      <c r="C57" s="24"/>
      <c r="D57" s="21"/>
      <c r="E57" s="24"/>
      <c r="F57" s="21"/>
      <c r="G57" s="24"/>
      <c r="H57" s="38" t="s">
        <v>57</v>
      </c>
      <c r="I57" s="38"/>
      <c r="J57" s="21">
        <v>8.8486956521739116E-2</v>
      </c>
      <c r="K57" s="22">
        <v>9.2508134456984158E-3</v>
      </c>
      <c r="L57" s="38" t="s">
        <v>57</v>
      </c>
      <c r="M57" s="38"/>
      <c r="N57" s="38" t="s">
        <v>57</v>
      </c>
      <c r="O57" s="38"/>
      <c r="P57" s="21">
        <v>1.8408571428571423E-2</v>
      </c>
      <c r="Q57" s="22">
        <v>9.6590211240906963E-3</v>
      </c>
      <c r="R57" s="21"/>
      <c r="S57" s="24"/>
      <c r="T57" s="21"/>
      <c r="U57" s="24"/>
      <c r="V57" s="2"/>
      <c r="W57" s="5"/>
      <c r="X57" s="2"/>
      <c r="Y57" s="5"/>
      <c r="Z57" s="2"/>
      <c r="AA57" s="5"/>
      <c r="AB57" s="2"/>
      <c r="AC57" s="5"/>
      <c r="AD57" s="4"/>
      <c r="AE57" s="2"/>
      <c r="AF57" s="5"/>
      <c r="AG57" s="2"/>
      <c r="AH57" s="5"/>
      <c r="AI57" s="2"/>
      <c r="AJ57" s="5"/>
      <c r="AK57" s="2"/>
      <c r="AL57" s="5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</row>
    <row r="58" spans="1:105" ht="12" customHeight="1" x14ac:dyDescent="0.2">
      <c r="A58" s="20" t="s">
        <v>55</v>
      </c>
      <c r="B58" s="25">
        <v>2347.6538461538462</v>
      </c>
      <c r="C58" s="26">
        <v>107.99553409569947</v>
      </c>
      <c r="D58" s="25">
        <v>2343.1025641025644</v>
      </c>
      <c r="E58" s="26">
        <v>118.32555333570066</v>
      </c>
      <c r="F58" s="25">
        <v>884.65945945945953</v>
      </c>
      <c r="G58" s="26">
        <v>78.787941334316528</v>
      </c>
      <c r="H58" s="25">
        <v>1209.7250000000001</v>
      </c>
      <c r="I58" s="26">
        <v>243.67666272633966</v>
      </c>
      <c r="J58" s="25">
        <v>744</v>
      </c>
      <c r="K58" s="26">
        <v>106.1171971524756</v>
      </c>
      <c r="L58" s="25">
        <v>712</v>
      </c>
      <c r="M58" s="26">
        <v>40.672280263816752</v>
      </c>
      <c r="N58" s="25">
        <v>644</v>
      </c>
      <c r="O58" s="26">
        <v>40.995332422587254</v>
      </c>
      <c r="P58" s="25">
        <v>2731.72</v>
      </c>
      <c r="Q58" s="26">
        <v>579.38076650237804</v>
      </c>
      <c r="R58" s="25">
        <v>5696.1250000000009</v>
      </c>
      <c r="S58" s="26">
        <v>1387.7509489921299</v>
      </c>
      <c r="T58" s="25">
        <v>3357.5</v>
      </c>
      <c r="U58" s="26">
        <v>390.51027870950878</v>
      </c>
      <c r="V58" s="8"/>
      <c r="W58" s="9"/>
      <c r="X58" s="8"/>
      <c r="Y58" s="9"/>
      <c r="Z58" s="8"/>
      <c r="AA58" s="9"/>
      <c r="AB58" s="8"/>
      <c r="AC58" s="9"/>
      <c r="AD58" s="4"/>
      <c r="AE58" s="8"/>
      <c r="AF58" s="9"/>
      <c r="AG58" s="8"/>
      <c r="AH58" s="9"/>
      <c r="AI58" s="8"/>
      <c r="AJ58" s="9"/>
      <c r="AK58" s="8"/>
      <c r="AL58" s="9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</row>
    <row r="59" spans="1:105" ht="18" customHeight="1" x14ac:dyDescent="0.2">
      <c r="A59" s="27" t="s">
        <v>45</v>
      </c>
      <c r="B59" s="37">
        <f>B48+B49+B50+B51+B52+B53+B54+B55+B56+B58/10000</f>
        <v>96.25416153846156</v>
      </c>
      <c r="C59" s="37"/>
      <c r="D59" s="37">
        <f>D48+D49+D50+D51+D52+D53+D54+D55+D56+D58/10000</f>
        <v>95.59550256410256</v>
      </c>
      <c r="E59" s="37"/>
      <c r="F59" s="37">
        <f>F48+F49+F50+F51+F52+F53+F54+F55+F56+F58/10000</f>
        <v>97.623865945945951</v>
      </c>
      <c r="G59" s="37"/>
      <c r="H59" s="37">
        <f>H48+H49+H50+H51+H52+H53+H54+H55+H56+H58/10000</f>
        <v>97.539189166666631</v>
      </c>
      <c r="I59" s="37"/>
      <c r="J59" s="37">
        <f>J48+J49+J50+J51+J52+J53+J54+J55+J56+J58/10000</f>
        <v>95.716613043478276</v>
      </c>
      <c r="K59" s="37"/>
      <c r="L59" s="37">
        <f>L48+L49+L50+L51+L52+L53+L54+L55+L56+L58/10000</f>
        <v>97.011346428571457</v>
      </c>
      <c r="M59" s="37"/>
      <c r="N59" s="37">
        <f>N48+N49+N50+N51+N52+N53+N54+N55+N56+N58/10000</f>
        <v>97.518488235294114</v>
      </c>
      <c r="O59" s="37"/>
      <c r="P59" s="37">
        <f>P48+P49+P50+P51+P52+P53+P54+P55+P56+P58/10000</f>
        <v>97.999894857142863</v>
      </c>
      <c r="Q59" s="37"/>
      <c r="R59" s="37">
        <f>R48+R49+R50+R51+R52+R53+R54+R55+R56+R58/10000</f>
        <v>100.3270625</v>
      </c>
      <c r="S59" s="37"/>
      <c r="T59" s="37">
        <f>T48+T49+T50+T51+T52+T53+T54+T55+T56+T58/10000</f>
        <v>99.629369999999994</v>
      </c>
      <c r="U59" s="37"/>
      <c r="V59" s="14"/>
      <c r="W59" s="14"/>
      <c r="X59" s="14"/>
      <c r="Y59" s="14"/>
      <c r="Z59" s="14"/>
      <c r="AA59" s="14"/>
      <c r="AB59" s="14"/>
      <c r="AC59" s="14"/>
      <c r="AD59" s="12"/>
      <c r="AE59" s="14"/>
      <c r="AF59" s="14"/>
      <c r="AG59" s="14"/>
      <c r="AH59" s="14"/>
      <c r="AI59" s="14"/>
      <c r="AJ59" s="14"/>
      <c r="AK59" s="14"/>
      <c r="AL59" s="14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</row>
    <row r="60" spans="1:105" ht="12" customHeight="1" x14ac:dyDescent="0.2">
      <c r="A60" s="20" t="s">
        <v>47</v>
      </c>
      <c r="B60" s="21">
        <v>60.789859374999999</v>
      </c>
      <c r="C60" s="22">
        <v>0.91326031050735157</v>
      </c>
      <c r="D60" s="21">
        <v>60.759778260869574</v>
      </c>
      <c r="E60" s="22">
        <v>0.71595316438775392</v>
      </c>
      <c r="F60" s="21">
        <v>56.9610296296296</v>
      </c>
      <c r="G60" s="22">
        <v>0.64342346374973247</v>
      </c>
      <c r="H60" s="21">
        <v>61.918924999999987</v>
      </c>
      <c r="I60" s="22">
        <v>0.40907982983020907</v>
      </c>
      <c r="J60" s="21">
        <v>59.785100000000007</v>
      </c>
      <c r="K60" s="22">
        <v>0.55827588162126396</v>
      </c>
      <c r="L60" s="21">
        <v>58.488173333333336</v>
      </c>
      <c r="M60" s="24">
        <v>1.3344566429800522</v>
      </c>
      <c r="N60" s="21">
        <v>57.834857894736857</v>
      </c>
      <c r="O60" s="22">
        <v>0.80971456720925861</v>
      </c>
      <c r="P60" s="21">
        <v>57.977794736842107</v>
      </c>
      <c r="Q60" s="24">
        <v>1.8522990613690158</v>
      </c>
      <c r="R60" s="21">
        <v>64.656312499999999</v>
      </c>
      <c r="S60" s="22">
        <v>0.2992508720863542</v>
      </c>
      <c r="T60" s="21">
        <v>63.743900000000004</v>
      </c>
      <c r="U60" s="22">
        <v>0.2245885905383444</v>
      </c>
      <c r="V60" s="2"/>
      <c r="W60" s="3"/>
      <c r="X60" s="2"/>
      <c r="Y60" s="3"/>
      <c r="Z60" s="2"/>
      <c r="AA60" s="3"/>
      <c r="AB60" s="2"/>
      <c r="AC60" s="3"/>
      <c r="AD60" s="4"/>
      <c r="AE60" s="2"/>
      <c r="AF60" s="3"/>
      <c r="AG60" s="2"/>
      <c r="AH60" s="3"/>
      <c r="AI60" s="2"/>
      <c r="AJ60" s="3"/>
      <c r="AK60" s="2"/>
      <c r="AL60" s="3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</row>
    <row r="61" spans="1:105" ht="12" customHeight="1" x14ac:dyDescent="0.2">
      <c r="A61" s="20" t="s">
        <v>48</v>
      </c>
      <c r="B61" s="21">
        <v>0.34400312500000002</v>
      </c>
      <c r="C61" s="22">
        <v>3.0427019872252548E-2</v>
      </c>
      <c r="D61" s="21">
        <v>0.26307391304347832</v>
      </c>
      <c r="E61" s="22">
        <v>2.8141399742133959E-2</v>
      </c>
      <c r="F61" s="21">
        <v>1.3391185185185188</v>
      </c>
      <c r="G61" s="22">
        <v>6.3596722442379877E-2</v>
      </c>
      <c r="H61" s="21">
        <v>0.22759583333333333</v>
      </c>
      <c r="I61" s="22">
        <v>5.2022398847842842E-2</v>
      </c>
      <c r="J61" s="21">
        <v>0.80136000000000007</v>
      </c>
      <c r="K61" s="22">
        <v>3.8686110658668393E-2</v>
      </c>
      <c r="L61" s="21">
        <v>1.2014033333333336</v>
      </c>
      <c r="M61" s="22">
        <v>5.777962798648336E-2</v>
      </c>
      <c r="N61" s="21">
        <v>2.1833526315789471</v>
      </c>
      <c r="O61" s="22">
        <v>4.0095044975394976E-2</v>
      </c>
      <c r="P61" s="21">
        <v>1.4607315789473685</v>
      </c>
      <c r="Q61" s="22">
        <v>0.12523177646371272</v>
      </c>
      <c r="R61" s="21">
        <v>5.7562500000000003E-2</v>
      </c>
      <c r="S61" s="22">
        <v>3.2350313410812216E-2</v>
      </c>
      <c r="T61" s="21">
        <v>4.674444444444445E-2</v>
      </c>
      <c r="U61" s="22">
        <v>1.6788546029295612E-2</v>
      </c>
      <c r="V61" s="2"/>
      <c r="W61" s="3"/>
      <c r="X61" s="2"/>
      <c r="Y61" s="3"/>
      <c r="Z61" s="2"/>
      <c r="AA61" s="3"/>
      <c r="AB61" s="2"/>
      <c r="AC61" s="3"/>
      <c r="AD61" s="4"/>
      <c r="AE61" s="2"/>
      <c r="AF61" s="3"/>
      <c r="AG61" s="2"/>
      <c r="AH61" s="5"/>
      <c r="AI61" s="2"/>
      <c r="AJ61" s="3"/>
      <c r="AK61" s="2"/>
      <c r="AL61" s="3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</row>
    <row r="62" spans="1:105" ht="12" customHeight="1" x14ac:dyDescent="0.2">
      <c r="A62" s="20" t="s">
        <v>49</v>
      </c>
      <c r="B62" s="32" t="s">
        <v>57</v>
      </c>
      <c r="C62" s="32"/>
      <c r="D62" s="32" t="s">
        <v>57</v>
      </c>
      <c r="E62" s="32"/>
      <c r="F62" s="21">
        <v>1.275951851851852</v>
      </c>
      <c r="G62" s="22">
        <v>0.12685116163432325</v>
      </c>
      <c r="H62" s="21">
        <v>0.14509166666666665</v>
      </c>
      <c r="I62" s="22">
        <v>3.3847187496884798E-2</v>
      </c>
      <c r="J62" s="21">
        <v>0.89424500000000007</v>
      </c>
      <c r="K62" s="22">
        <v>8.6054752919289726E-2</v>
      </c>
      <c r="L62" s="21">
        <v>0.85895333333333335</v>
      </c>
      <c r="M62" s="22">
        <v>0.14374689998886941</v>
      </c>
      <c r="N62" s="21">
        <v>1.2155473684210523</v>
      </c>
      <c r="O62" s="22">
        <v>0.19055938522740526</v>
      </c>
      <c r="P62" s="21">
        <v>3.6588263157894731</v>
      </c>
      <c r="Q62" s="24">
        <v>1.8421814043386802</v>
      </c>
      <c r="R62" s="21">
        <v>7.7824999999999991E-2</v>
      </c>
      <c r="S62" s="22">
        <v>3.8717140189384408E-2</v>
      </c>
      <c r="T62" s="21">
        <v>0.11362222222222222</v>
      </c>
      <c r="U62" s="22">
        <v>1.543581693479314E-2</v>
      </c>
      <c r="V62" s="2"/>
      <c r="W62" s="3"/>
      <c r="X62" s="2"/>
      <c r="Y62" s="3"/>
      <c r="Z62" s="2"/>
      <c r="AA62" s="3"/>
      <c r="AB62" s="2"/>
      <c r="AC62" s="3"/>
      <c r="AD62" s="4"/>
      <c r="AE62" s="2"/>
      <c r="AF62" s="5"/>
      <c r="AG62" s="2"/>
      <c r="AH62" s="5"/>
      <c r="AI62" s="2"/>
      <c r="AJ62" s="3"/>
      <c r="AK62" s="2"/>
      <c r="AL62" s="3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</row>
    <row r="63" spans="1:105" ht="12" customHeight="1" x14ac:dyDescent="0.2">
      <c r="A63" s="20" t="s">
        <v>44</v>
      </c>
      <c r="B63" s="21">
        <v>36.317739999999993</v>
      </c>
      <c r="C63" s="22">
        <v>0.70934189806240422</v>
      </c>
      <c r="D63" s="21">
        <v>36.040202702702722</v>
      </c>
      <c r="E63" s="22">
        <v>0.6850818194117676</v>
      </c>
      <c r="F63" s="21">
        <v>35.01537368421053</v>
      </c>
      <c r="G63" s="22">
        <v>0.69982737360652281</v>
      </c>
      <c r="H63" s="21">
        <v>36.949490625000003</v>
      </c>
      <c r="I63" s="22">
        <v>0.59602822731278748</v>
      </c>
      <c r="J63" s="21">
        <v>37.077479166666677</v>
      </c>
      <c r="K63" s="22">
        <v>0.74797372800752415</v>
      </c>
      <c r="L63" s="21">
        <v>38.193966666666668</v>
      </c>
      <c r="M63" s="22">
        <v>0.90950110195729739</v>
      </c>
      <c r="N63" s="21">
        <v>35.574884615384605</v>
      </c>
      <c r="O63" s="22">
        <v>0.51859769718006554</v>
      </c>
      <c r="P63" s="21">
        <v>36.379789999999993</v>
      </c>
      <c r="Q63" s="24">
        <v>1.5909970634499713</v>
      </c>
      <c r="R63" s="21">
        <v>34.265162500000002</v>
      </c>
      <c r="S63" s="22">
        <v>0.5818534081803679</v>
      </c>
      <c r="T63" s="21">
        <v>35.537166666666671</v>
      </c>
      <c r="U63" s="22">
        <v>0.4544100020906231</v>
      </c>
      <c r="V63" s="2"/>
      <c r="W63" s="3"/>
      <c r="X63" s="2"/>
      <c r="Y63" s="3"/>
      <c r="Z63" s="2"/>
      <c r="AA63" s="5"/>
      <c r="AB63" s="2"/>
      <c r="AC63" s="3"/>
      <c r="AD63" s="4"/>
      <c r="AE63" s="2"/>
      <c r="AF63" s="5"/>
      <c r="AG63" s="2"/>
      <c r="AH63" s="3"/>
      <c r="AI63" s="2"/>
      <c r="AJ63" s="3"/>
      <c r="AK63" s="2"/>
      <c r="AL63" s="3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</row>
    <row r="64" spans="1:105" ht="12" customHeight="1" x14ac:dyDescent="0.2">
      <c r="A64" s="20" t="s">
        <v>46</v>
      </c>
      <c r="B64" s="21">
        <v>1.9166468750000001</v>
      </c>
      <c r="C64" s="22">
        <v>0.5270752299761724</v>
      </c>
      <c r="D64" s="21">
        <v>2.0468826086956522</v>
      </c>
      <c r="E64" s="22">
        <v>0.22276193907841638</v>
      </c>
      <c r="F64" s="21">
        <v>1.7026481481481484</v>
      </c>
      <c r="G64" s="22">
        <v>0.68707368173366501</v>
      </c>
      <c r="H64" s="21">
        <v>0.63090833333333329</v>
      </c>
      <c r="I64" s="22">
        <v>0.35263566851659367</v>
      </c>
      <c r="J64" s="21">
        <v>2.1395049999999998</v>
      </c>
      <c r="K64" s="22">
        <v>0.75529549356875159</v>
      </c>
      <c r="L64" s="21">
        <v>2.65544</v>
      </c>
      <c r="M64" s="22">
        <v>0.73322874955437667</v>
      </c>
      <c r="N64" s="21">
        <v>2.1089421052631581</v>
      </c>
      <c r="O64" s="22">
        <v>0.37697945761272905</v>
      </c>
      <c r="P64" s="21">
        <v>2.3341894736842108</v>
      </c>
      <c r="Q64" s="24">
        <v>1.5001668384604336</v>
      </c>
      <c r="R64" s="21">
        <v>1.6732000000000002</v>
      </c>
      <c r="S64" s="22">
        <v>0.54875137458698919</v>
      </c>
      <c r="T64" s="21">
        <v>0.41938888888888892</v>
      </c>
      <c r="U64" s="22">
        <v>0.2574991769134633</v>
      </c>
      <c r="V64" s="10"/>
      <c r="W64" s="10"/>
      <c r="X64" s="2"/>
      <c r="Y64" s="3"/>
      <c r="Z64" s="2"/>
      <c r="AA64" s="5"/>
      <c r="AB64" s="10"/>
      <c r="AC64" s="10"/>
      <c r="AD64" s="4"/>
      <c r="AE64" s="10"/>
      <c r="AF64" s="10"/>
      <c r="AG64" s="10"/>
      <c r="AH64" s="10"/>
      <c r="AI64" s="2"/>
      <c r="AJ64" s="3"/>
      <c r="AK64" s="2"/>
      <c r="AL64" s="3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</row>
    <row r="65" spans="1:105" ht="18" customHeight="1" x14ac:dyDescent="0.2">
      <c r="A65" s="27" t="s">
        <v>45</v>
      </c>
      <c r="B65" s="37">
        <f>SUM(B60:B64)</f>
        <v>99.368249374999991</v>
      </c>
      <c r="C65" s="37"/>
      <c r="D65" s="37">
        <f>SUM(D60:D64)</f>
        <v>99.109937485311434</v>
      </c>
      <c r="E65" s="37"/>
      <c r="F65" s="37">
        <f>SUM(F60:F64)</f>
        <v>96.294121832358641</v>
      </c>
      <c r="G65" s="37"/>
      <c r="H65" s="37">
        <f>SUM(H60:H64)</f>
        <v>99.872011458333333</v>
      </c>
      <c r="I65" s="37"/>
      <c r="J65" s="37">
        <f>SUM(J60:J64)</f>
        <v>100.69768916666668</v>
      </c>
      <c r="K65" s="37"/>
      <c r="L65" s="37">
        <f>SUM(L60:L64)</f>
        <v>101.39793666666667</v>
      </c>
      <c r="M65" s="37"/>
      <c r="N65" s="37">
        <f>SUM(N60:N64)</f>
        <v>98.917584615384612</v>
      </c>
      <c r="O65" s="37"/>
      <c r="P65" s="37">
        <f>SUM(P60:P64)</f>
        <v>101.81133210526315</v>
      </c>
      <c r="Q65" s="37"/>
      <c r="R65" s="37">
        <f>SUM(R60:R64)</f>
        <v>100.7300625</v>
      </c>
      <c r="S65" s="37"/>
      <c r="T65" s="37">
        <f>SUM(T60:T64)</f>
        <v>99.860822222222225</v>
      </c>
      <c r="U65" s="37"/>
      <c r="V65" s="14"/>
      <c r="W65" s="14"/>
      <c r="X65" s="14"/>
      <c r="Y65" s="14"/>
      <c r="Z65" s="14"/>
      <c r="AA65" s="14"/>
      <c r="AB65" s="14"/>
      <c r="AC65" s="14"/>
      <c r="AD65" s="12"/>
      <c r="AE65" s="14"/>
      <c r="AF65" s="14"/>
      <c r="AG65" s="14"/>
      <c r="AH65" s="14"/>
      <c r="AI65" s="14"/>
      <c r="AJ65" s="14"/>
      <c r="AK65" s="14"/>
      <c r="AL65" s="14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</row>
    <row r="66" spans="1:105" ht="12" customHeight="1" x14ac:dyDescent="0.2">
      <c r="A66" s="20" t="s">
        <v>66</v>
      </c>
      <c r="B66" s="25">
        <v>1917.9536792209633</v>
      </c>
      <c r="C66" s="26">
        <v>523.92697541954465</v>
      </c>
      <c r="D66" s="25">
        <v>1779.1163641520836</v>
      </c>
      <c r="E66" s="26">
        <v>486.000817271161</v>
      </c>
      <c r="F66" s="25">
        <v>639.04184883364462</v>
      </c>
      <c r="G66" s="26">
        <v>174.56691819685619</v>
      </c>
      <c r="H66" s="25">
        <v>863.99983354979111</v>
      </c>
      <c r="I66" s="26">
        <v>236.01864031387828</v>
      </c>
      <c r="J66" s="25">
        <v>800.29489731443039</v>
      </c>
      <c r="K66" s="26">
        <v>218.61637720257912</v>
      </c>
      <c r="L66" s="25">
        <v>818.82738856435947</v>
      </c>
      <c r="M66" s="26">
        <v>223.67889367143795</v>
      </c>
      <c r="N66" s="25">
        <v>912.09854605399028</v>
      </c>
      <c r="O66" s="26">
        <v>249.15775479663012</v>
      </c>
      <c r="P66" s="25">
        <v>2623.2661536339365</v>
      </c>
      <c r="Q66" s="26">
        <v>716.59702550905513</v>
      </c>
      <c r="R66" s="25">
        <v>7127.2781430293317</v>
      </c>
      <c r="S66" s="26">
        <v>1946.956968203704</v>
      </c>
      <c r="T66" s="25">
        <v>4638.7989295110874</v>
      </c>
      <c r="U66" s="26">
        <v>1267.1796608275465</v>
      </c>
      <c r="V66" s="8"/>
      <c r="W66" s="9"/>
      <c r="X66" s="8"/>
      <c r="Y66" s="9"/>
      <c r="Z66" s="8"/>
      <c r="AA66" s="9"/>
      <c r="AB66" s="8"/>
      <c r="AC66" s="9"/>
      <c r="AD66" s="4"/>
      <c r="AE66" s="8"/>
      <c r="AF66" s="9"/>
      <c r="AG66" s="8"/>
      <c r="AH66" s="9"/>
      <c r="AI66" s="8"/>
      <c r="AJ66" s="9"/>
      <c r="AK66" s="8"/>
      <c r="AL66" s="9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</row>
    <row r="67" spans="1:105" ht="12" customHeight="1" x14ac:dyDescent="0.2">
      <c r="A67" s="29" t="s">
        <v>67</v>
      </c>
      <c r="B67" s="25">
        <v>1854.5947170412157</v>
      </c>
      <c r="C67" s="26">
        <v>495.7314641852131</v>
      </c>
      <c r="D67" s="25">
        <v>1711.5974448518639</v>
      </c>
      <c r="E67" s="26">
        <v>457.50842469008688</v>
      </c>
      <c r="F67" s="25">
        <v>635.88709276542704</v>
      </c>
      <c r="G67" s="26">
        <v>169.97203575344707</v>
      </c>
      <c r="H67" s="25">
        <v>849.2391879094672</v>
      </c>
      <c r="I67" s="26">
        <v>227.00085479455481</v>
      </c>
      <c r="J67" s="25">
        <v>808.97732204119495</v>
      </c>
      <c r="K67" s="26">
        <v>216.23889503358367</v>
      </c>
      <c r="L67" s="30">
        <v>826.05319258849636</v>
      </c>
      <c r="M67" s="31">
        <v>220.80325954452968</v>
      </c>
      <c r="N67" s="30">
        <v>912.18664167882446</v>
      </c>
      <c r="O67" s="31">
        <v>243.82665136190317</v>
      </c>
      <c r="P67" s="30">
        <v>2686.0550927440377</v>
      </c>
      <c r="Q67" s="31">
        <v>717.98005880902019</v>
      </c>
      <c r="R67" s="30">
        <v>7104.7582092961238</v>
      </c>
      <c r="S67" s="31">
        <v>1899.0953427254951</v>
      </c>
      <c r="T67" s="30">
        <v>4662.8186498676487</v>
      </c>
      <c r="U67" s="31">
        <v>1246.3671417207202</v>
      </c>
      <c r="V67" s="8"/>
      <c r="W67" s="9"/>
      <c r="X67" s="8"/>
      <c r="Y67" s="9"/>
      <c r="Z67" s="8"/>
      <c r="AA67" s="9"/>
      <c r="AB67" s="8"/>
      <c r="AC67" s="9"/>
      <c r="AD67" s="4"/>
      <c r="AE67" s="8"/>
      <c r="AF67" s="9"/>
      <c r="AG67" s="8"/>
      <c r="AH67" s="9"/>
      <c r="AI67" s="8"/>
      <c r="AJ67" s="9"/>
      <c r="AK67" s="8"/>
      <c r="AL67" s="9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</row>
    <row r="68" spans="1:105" ht="12" customHeight="1" x14ac:dyDescent="0.2">
      <c r="A68" s="19" t="s">
        <v>39</v>
      </c>
      <c r="B68" s="36" t="s">
        <v>28</v>
      </c>
      <c r="C68" s="36"/>
      <c r="D68" s="36" t="s">
        <v>29</v>
      </c>
      <c r="E68" s="36"/>
      <c r="F68" s="36" t="s">
        <v>30</v>
      </c>
      <c r="G68" s="36"/>
      <c r="H68" s="36" t="s">
        <v>31</v>
      </c>
      <c r="I68" s="36"/>
      <c r="J68" s="36" t="s">
        <v>32</v>
      </c>
      <c r="K68" s="36"/>
      <c r="L68" s="36" t="s">
        <v>33</v>
      </c>
      <c r="M68" s="36"/>
      <c r="N68" s="36" t="s">
        <v>34</v>
      </c>
      <c r="O68" s="36"/>
      <c r="P68" s="36" t="s">
        <v>35</v>
      </c>
      <c r="Q68" s="36"/>
      <c r="R68" s="36" t="s">
        <v>36</v>
      </c>
      <c r="S68" s="36"/>
      <c r="T68" s="36" t="s">
        <v>37</v>
      </c>
      <c r="U68" s="36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</row>
    <row r="69" spans="1:105" ht="12" customHeight="1" x14ac:dyDescent="0.2">
      <c r="A69" s="20" t="s">
        <v>60</v>
      </c>
      <c r="B69" s="21">
        <v>43.491820000000004</v>
      </c>
      <c r="C69" s="22">
        <v>0.27031668177240553</v>
      </c>
      <c r="D69" s="21">
        <v>47.507269999999998</v>
      </c>
      <c r="E69" s="22">
        <v>0.26410434406793692</v>
      </c>
      <c r="F69" s="21">
        <v>47.596875000000011</v>
      </c>
      <c r="G69" s="22">
        <v>0.13852304124060222</v>
      </c>
      <c r="H69" s="21">
        <v>47.495224999999998</v>
      </c>
      <c r="I69" s="22">
        <v>0.6418032739866627</v>
      </c>
      <c r="J69" s="21">
        <v>45.329900000000002</v>
      </c>
      <c r="K69" s="22">
        <v>0.26104547496556929</v>
      </c>
      <c r="L69" s="21">
        <v>43.578181818181811</v>
      </c>
      <c r="M69" s="22">
        <v>0.27490011574454448</v>
      </c>
      <c r="N69" s="21">
        <v>49.723222222222219</v>
      </c>
      <c r="O69" s="22">
        <v>0.1054851010140653</v>
      </c>
      <c r="P69" s="21">
        <v>47.298445000000001</v>
      </c>
      <c r="Q69" s="22">
        <v>0.2205628576714819</v>
      </c>
      <c r="R69" s="21">
        <v>47.180142105263158</v>
      </c>
      <c r="S69" s="22">
        <v>0.41862863855396182</v>
      </c>
      <c r="T69" s="21">
        <v>43.704521428571425</v>
      </c>
      <c r="U69" s="22">
        <v>0.13991172040073876</v>
      </c>
    </row>
    <row r="70" spans="1:105" ht="12" customHeight="1" x14ac:dyDescent="0.2">
      <c r="A70" s="20" t="s">
        <v>61</v>
      </c>
      <c r="B70" s="21">
        <v>1.4889999999999997E-2</v>
      </c>
      <c r="C70" s="22">
        <v>1.0522087878996897E-2</v>
      </c>
      <c r="D70" s="21">
        <v>1.915E-2</v>
      </c>
      <c r="E70" s="22">
        <v>7.2214572244419257E-3</v>
      </c>
      <c r="F70" s="21">
        <v>2.3349999999999999E-2</v>
      </c>
      <c r="G70" s="22">
        <v>1.0316844126343708E-2</v>
      </c>
      <c r="H70" s="21">
        <v>4.5374999999999999E-2</v>
      </c>
      <c r="I70" s="22">
        <v>6.4840188155186607E-3</v>
      </c>
      <c r="J70" s="21">
        <v>2.8781818181818183E-2</v>
      </c>
      <c r="K70" s="22">
        <v>1.3873054327134897E-2</v>
      </c>
      <c r="L70" s="21">
        <v>2.6590909090909089E-2</v>
      </c>
      <c r="M70" s="22">
        <v>1.1183152913687143E-2</v>
      </c>
      <c r="N70" s="21">
        <v>0.7747722222222222</v>
      </c>
      <c r="O70" s="22">
        <v>4.5000977839775309E-2</v>
      </c>
      <c r="P70" s="21">
        <v>2.571E-2</v>
      </c>
      <c r="Q70" s="22">
        <v>1.0866602626008692E-2</v>
      </c>
      <c r="R70" s="21">
        <v>1.0026315789473684E-2</v>
      </c>
      <c r="S70" s="22">
        <v>6.4617543288063772E-3</v>
      </c>
      <c r="T70" s="21">
        <v>2.5071428571428571E-2</v>
      </c>
      <c r="U70" s="22">
        <v>7.4706017234149342E-3</v>
      </c>
    </row>
    <row r="71" spans="1:105" ht="12" customHeight="1" x14ac:dyDescent="0.2">
      <c r="A71" s="20" t="s">
        <v>62</v>
      </c>
      <c r="B71" s="21">
        <v>9.4235599999999984</v>
      </c>
      <c r="C71" s="22">
        <v>5.7558360721001026E-2</v>
      </c>
      <c r="D71" s="21">
        <v>17.02956</v>
      </c>
      <c r="E71" s="22">
        <v>0.1507124355261443</v>
      </c>
      <c r="F71" s="21">
        <v>16.435333333333329</v>
      </c>
      <c r="G71" s="22">
        <v>4.410768503093164E-2</v>
      </c>
      <c r="H71" s="21">
        <v>10.0503</v>
      </c>
      <c r="I71" s="22">
        <v>2.7922869957557359E-2</v>
      </c>
      <c r="J71" s="21">
        <v>9.4143181818181816</v>
      </c>
      <c r="K71" s="22">
        <v>6.752495565613946E-2</v>
      </c>
      <c r="L71" s="21">
        <v>8.9943363636363642</v>
      </c>
      <c r="M71" s="22">
        <v>0.10614022114850956</v>
      </c>
      <c r="N71" s="21">
        <v>13.403811111111112</v>
      </c>
      <c r="O71" s="22">
        <v>9.937076673270534E-2</v>
      </c>
      <c r="P71" s="21">
        <v>9.5982000000000021</v>
      </c>
      <c r="Q71" s="22">
        <v>0.16971464595794766</v>
      </c>
      <c r="R71" s="21">
        <v>10.153836842105264</v>
      </c>
      <c r="S71" s="22">
        <v>0.13010939931255402</v>
      </c>
      <c r="T71" s="21">
        <v>9.5877428571428567</v>
      </c>
      <c r="U71" s="22">
        <v>6.750389976524683E-2</v>
      </c>
    </row>
    <row r="72" spans="1:105" ht="12" customHeight="1" x14ac:dyDescent="0.2">
      <c r="A72" s="20" t="s">
        <v>40</v>
      </c>
      <c r="B72" s="21">
        <v>10.068809999999999</v>
      </c>
      <c r="C72" s="22">
        <v>0.42359817817780498</v>
      </c>
      <c r="D72" s="21">
        <v>8.2300000000000012E-3</v>
      </c>
      <c r="E72" s="22">
        <v>1.1844647173582953E-2</v>
      </c>
      <c r="F72" s="21">
        <v>4.5583333333333335E-3</v>
      </c>
      <c r="G72" s="22">
        <v>5.0627801082253629E-3</v>
      </c>
      <c r="H72" s="21">
        <v>3.2748249999999999</v>
      </c>
      <c r="I72" s="22">
        <v>0.25623089034436636</v>
      </c>
      <c r="J72" s="21">
        <v>7.2417272727272719</v>
      </c>
      <c r="K72" s="22">
        <v>0.25969547971002149</v>
      </c>
      <c r="L72" s="21">
        <v>10.452145454545454</v>
      </c>
      <c r="M72" s="22">
        <v>0.2507618366643391</v>
      </c>
      <c r="N72" s="21">
        <v>7.5068555555555561</v>
      </c>
      <c r="O72" s="22">
        <v>0.16051181089847716</v>
      </c>
      <c r="P72" s="21">
        <v>3.3738500000000009</v>
      </c>
      <c r="Q72" s="22">
        <v>9.0800721652592509E-2</v>
      </c>
      <c r="R72" s="21">
        <v>2.1139000000000001</v>
      </c>
      <c r="S72" s="22">
        <v>0.22053833629955585</v>
      </c>
      <c r="T72" s="21">
        <v>8.4552428571428564</v>
      </c>
      <c r="U72" s="22">
        <v>0.11136744251686499</v>
      </c>
    </row>
    <row r="73" spans="1:105" ht="12" customHeight="1" x14ac:dyDescent="0.2">
      <c r="A73" s="20" t="s">
        <v>41</v>
      </c>
      <c r="B73" s="21">
        <v>19.611930000000001</v>
      </c>
      <c r="C73" s="22">
        <v>0.21966210946208622</v>
      </c>
      <c r="D73" s="21">
        <v>12.89076</v>
      </c>
      <c r="E73" s="22">
        <v>4.7452273098579592E-2</v>
      </c>
      <c r="F73" s="21">
        <v>13.315908333333335</v>
      </c>
      <c r="G73" s="22">
        <v>4.6843733612809503E-2</v>
      </c>
      <c r="H73" s="21">
        <v>21.327075000000001</v>
      </c>
      <c r="I73" s="22">
        <v>3.5220578738382587E-2</v>
      </c>
      <c r="J73" s="21">
        <v>20.392554545454541</v>
      </c>
      <c r="K73" s="22">
        <v>9.2208246525312523E-2</v>
      </c>
      <c r="L73" s="21">
        <v>19.775690909090908</v>
      </c>
      <c r="M73" s="22">
        <v>8.3736484933933611E-2</v>
      </c>
      <c r="N73" s="21">
        <v>11.160766666666667</v>
      </c>
      <c r="O73" s="22">
        <v>0.10513915149206139</v>
      </c>
      <c r="P73" s="21">
        <v>19.967334999999999</v>
      </c>
      <c r="Q73" s="22">
        <v>0.24265693625059725</v>
      </c>
      <c r="R73" s="21">
        <v>21.992121052631582</v>
      </c>
      <c r="S73" s="22">
        <v>0.40385786358149317</v>
      </c>
      <c r="T73" s="21">
        <v>20.33389285714286</v>
      </c>
      <c r="U73" s="22">
        <v>7.2655260429867211E-2</v>
      </c>
    </row>
    <row r="74" spans="1:105" ht="12" customHeight="1" x14ac:dyDescent="0.2">
      <c r="A74" s="20" t="s">
        <v>42</v>
      </c>
      <c r="B74" s="21">
        <v>16.761759999999999</v>
      </c>
      <c r="C74" s="22">
        <v>0.13657152948790807</v>
      </c>
      <c r="D74" s="21">
        <v>20.282570000000003</v>
      </c>
      <c r="E74" s="22">
        <v>0.17575888818998003</v>
      </c>
      <c r="F74" s="21">
        <v>20.56485833333333</v>
      </c>
      <c r="G74" s="22">
        <v>0.17100257020042556</v>
      </c>
      <c r="H74" s="21">
        <v>17.645100000000003</v>
      </c>
      <c r="I74" s="22">
        <v>9.7789126866606693E-2</v>
      </c>
      <c r="J74" s="21">
        <v>17.204654545454549</v>
      </c>
      <c r="K74" s="22">
        <v>0.26933384623413509</v>
      </c>
      <c r="L74" s="21">
        <v>16.404745454545456</v>
      </c>
      <c r="M74" s="22">
        <v>0.10567998262335518</v>
      </c>
      <c r="N74" s="21">
        <v>12.628455555555554</v>
      </c>
      <c r="O74" s="22">
        <v>0.12084517670153913</v>
      </c>
      <c r="P74" s="21">
        <v>18.154325</v>
      </c>
      <c r="Q74" s="22">
        <v>0.17802229273471959</v>
      </c>
      <c r="R74" s="21">
        <v>17.757768421052631</v>
      </c>
      <c r="S74" s="22">
        <v>0.28430295275879286</v>
      </c>
      <c r="T74" s="21">
        <v>16.358192857142857</v>
      </c>
      <c r="U74" s="22">
        <v>8.7220793782972553E-2</v>
      </c>
    </row>
    <row r="75" spans="1:105" ht="12" customHeight="1" x14ac:dyDescent="0.2">
      <c r="A75" s="20" t="s">
        <v>43</v>
      </c>
      <c r="B75" s="23"/>
      <c r="C75" s="24"/>
      <c r="D75" s="23"/>
      <c r="E75" s="24"/>
      <c r="F75" s="23"/>
      <c r="G75" s="24"/>
      <c r="H75" s="23"/>
      <c r="I75" s="24"/>
      <c r="J75" s="23"/>
      <c r="K75" s="22"/>
      <c r="L75" s="23"/>
      <c r="M75" s="22"/>
      <c r="N75" s="23"/>
      <c r="O75" s="24"/>
      <c r="P75" s="23"/>
      <c r="Q75" s="24"/>
      <c r="R75" s="23"/>
      <c r="S75" s="24"/>
      <c r="T75" s="23"/>
      <c r="U75" s="22"/>
    </row>
    <row r="76" spans="1:105" ht="12" customHeight="1" x14ac:dyDescent="0.2">
      <c r="A76" s="20" t="s">
        <v>63</v>
      </c>
      <c r="B76" s="21">
        <v>4.5669999999999995E-2</v>
      </c>
      <c r="C76" s="22">
        <v>1.5041206364148092E-2</v>
      </c>
      <c r="D76" s="21">
        <v>8.8069999999999996E-2</v>
      </c>
      <c r="E76" s="22">
        <v>1.5801691189377347E-2</v>
      </c>
      <c r="F76" s="21">
        <v>5.4449999999999998E-2</v>
      </c>
      <c r="G76" s="22">
        <v>1.0149294646337849E-2</v>
      </c>
      <c r="H76" s="21">
        <v>7.6249999999999998E-2</v>
      </c>
      <c r="I76" s="22">
        <v>2.3119039772447315E-2</v>
      </c>
      <c r="J76" s="21">
        <v>8.1481818181818183E-2</v>
      </c>
      <c r="K76" s="22">
        <v>1.8657214056863828E-2</v>
      </c>
      <c r="L76" s="21">
        <v>7.7063636363636362E-2</v>
      </c>
      <c r="M76" s="22">
        <v>1.5843186089121875E-2</v>
      </c>
      <c r="N76" s="21">
        <v>2.0688277777777779</v>
      </c>
      <c r="O76" s="22">
        <v>3.5189801422898195E-2</v>
      </c>
      <c r="P76" s="21">
        <v>3.2444999999999995E-2</v>
      </c>
      <c r="Q76" s="22">
        <v>1.5705864643836918E-2</v>
      </c>
      <c r="R76" s="21">
        <v>2.6468421052631586E-2</v>
      </c>
      <c r="S76" s="22">
        <v>1.5816554359684831E-2</v>
      </c>
      <c r="T76" s="21">
        <v>3.6178571428571428E-2</v>
      </c>
      <c r="U76" s="22">
        <v>1.2383064028150495E-2</v>
      </c>
    </row>
    <row r="77" spans="1:105" ht="12" customHeight="1" x14ac:dyDescent="0.2">
      <c r="A77" s="20" t="s">
        <v>64</v>
      </c>
      <c r="B77" s="23"/>
      <c r="C77" s="24"/>
      <c r="D77" s="23"/>
      <c r="E77" s="24"/>
      <c r="F77" s="23"/>
      <c r="G77" s="24"/>
      <c r="H77" s="23"/>
      <c r="I77" s="24"/>
      <c r="J77" s="23"/>
      <c r="K77" s="22"/>
      <c r="L77" s="23"/>
      <c r="M77" s="24"/>
      <c r="N77" s="23"/>
      <c r="O77" s="24"/>
      <c r="P77" s="23"/>
      <c r="Q77" s="24"/>
      <c r="R77" s="23"/>
      <c r="S77" s="24"/>
      <c r="T77" s="23"/>
      <c r="U77" s="24"/>
    </row>
    <row r="78" spans="1:105" ht="12" customHeight="1" x14ac:dyDescent="0.2">
      <c r="A78" s="20" t="s">
        <v>65</v>
      </c>
      <c r="B78" s="21"/>
      <c r="C78" s="24"/>
      <c r="D78" s="21"/>
      <c r="E78" s="24"/>
      <c r="F78" s="21"/>
      <c r="G78" s="24"/>
      <c r="H78" s="21"/>
      <c r="I78" s="24"/>
      <c r="J78" s="21"/>
      <c r="K78" s="24"/>
      <c r="L78" s="21"/>
      <c r="M78" s="24"/>
      <c r="N78" s="21"/>
      <c r="O78" s="24"/>
      <c r="P78" s="21"/>
      <c r="Q78" s="24"/>
      <c r="R78" s="21"/>
      <c r="S78" s="24"/>
      <c r="T78" s="21"/>
      <c r="U78" s="24"/>
    </row>
    <row r="79" spans="1:105" ht="12" customHeight="1" x14ac:dyDescent="0.2">
      <c r="A79" s="20" t="s">
        <v>55</v>
      </c>
      <c r="B79" s="25">
        <v>3800.8888888888887</v>
      </c>
      <c r="C79" s="26">
        <v>1345.506265727184</v>
      </c>
      <c r="D79" s="25">
        <v>2003.4</v>
      </c>
      <c r="E79" s="26">
        <v>238.22640958177234</v>
      </c>
      <c r="F79" s="25">
        <v>894.41666666666686</v>
      </c>
      <c r="G79" s="26">
        <v>92.097239454565184</v>
      </c>
      <c r="H79" s="25">
        <v>7037</v>
      </c>
      <c r="I79" s="26">
        <v>982.61114723305934</v>
      </c>
      <c r="J79" s="25">
        <v>4943.8181818181811</v>
      </c>
      <c r="K79" s="26">
        <v>1142.8454679598547</v>
      </c>
      <c r="L79" s="25">
        <v>4733.9090909090901</v>
      </c>
      <c r="M79" s="26">
        <v>1390.0337732980079</v>
      </c>
      <c r="N79" s="25">
        <v>2112.9444444444443</v>
      </c>
      <c r="O79" s="26">
        <v>224.83601140863686</v>
      </c>
      <c r="P79" s="25">
        <v>4408.8</v>
      </c>
      <c r="Q79" s="26">
        <v>208.39931306079322</v>
      </c>
      <c r="R79" s="25">
        <v>8792.9473684210516</v>
      </c>
      <c r="S79" s="26">
        <v>837.05093922281765</v>
      </c>
      <c r="T79" s="25">
        <v>4200.7857142857147</v>
      </c>
      <c r="U79" s="26">
        <v>407.56258199417454</v>
      </c>
    </row>
    <row r="80" spans="1:105" ht="18" customHeight="1" x14ac:dyDescent="0.2">
      <c r="A80" s="27" t="s">
        <v>45</v>
      </c>
      <c r="B80" s="37">
        <f>B69+B70+B71+B72+B73+B74+B75+B76+B77+B79/10000</f>
        <v>99.798528888888896</v>
      </c>
      <c r="C80" s="37"/>
      <c r="D80" s="37">
        <f>D69+D70+D71+D72+D73+D74+D75+D76+D77+D79/10000</f>
        <v>98.025950000000009</v>
      </c>
      <c r="E80" s="37"/>
      <c r="F80" s="37">
        <f>F69+F70+F71+F72+F73+F74+F75+F76+F77+F79/10000</f>
        <v>98.084775000000022</v>
      </c>
      <c r="G80" s="37"/>
      <c r="H80" s="37">
        <f>H69+H70+H71+H72+H73+H74+H75+H76+H77+H79/10000</f>
        <v>100.61785</v>
      </c>
      <c r="I80" s="37"/>
      <c r="J80" s="37">
        <f>J69+J70+J71+J72+J73+J74+J75+J76+J77+J79/10000</f>
        <v>100.1878</v>
      </c>
      <c r="K80" s="37"/>
      <c r="L80" s="37">
        <f>L69+L70+L71+L72+L73+L74+L75+L76+L77+L79/10000</f>
        <v>99.782145454545443</v>
      </c>
      <c r="M80" s="37"/>
      <c r="N80" s="37">
        <f>N69+N70+N71+N72+N73+N74+N75+N76+N77+N79/10000</f>
        <v>97.478005555555555</v>
      </c>
      <c r="O80" s="37"/>
      <c r="P80" s="37">
        <f>P69+P70+P71+P72+P73+P74+P75+P76+P77+P79/10000</f>
        <v>98.891190000000009</v>
      </c>
      <c r="Q80" s="37"/>
      <c r="R80" s="37">
        <f>R69+R70+R71+R72+R73+R74+R75+R76+R77+R79/10000</f>
        <v>100.11355789473683</v>
      </c>
      <c r="S80" s="37"/>
      <c r="T80" s="37">
        <f>T69+T70+T71+T72+T73+T74+T75+T76+T77+T79/10000</f>
        <v>98.920921428571418</v>
      </c>
      <c r="U80" s="37"/>
    </row>
    <row r="81" spans="1:21" ht="12" customHeight="1" x14ac:dyDescent="0.2">
      <c r="A81" s="20" t="s">
        <v>47</v>
      </c>
      <c r="B81" s="21">
        <v>64.734887499999999</v>
      </c>
      <c r="C81" s="22">
        <v>0.55936115147351539</v>
      </c>
      <c r="D81" s="21">
        <v>7.0099999999999996E-2</v>
      </c>
      <c r="E81" s="22">
        <v>1.5647985315830486E-2</v>
      </c>
      <c r="F81" s="21">
        <v>4.8585714285714288E-2</v>
      </c>
      <c r="G81" s="22">
        <v>2.6674784106771279E-2</v>
      </c>
      <c r="H81" s="21">
        <v>63.12378571428571</v>
      </c>
      <c r="I81" s="22">
        <v>0.52618145821026929</v>
      </c>
      <c r="J81" s="21">
        <v>64.543811111111111</v>
      </c>
      <c r="K81" s="22">
        <v>0.54725773584705117</v>
      </c>
      <c r="L81" s="21">
        <v>64.634422222222213</v>
      </c>
      <c r="M81" s="22">
        <v>0.28253292925092782</v>
      </c>
      <c r="N81" s="21">
        <v>62.289433333333335</v>
      </c>
      <c r="O81" s="22">
        <v>0.27692425859790709</v>
      </c>
      <c r="P81" s="21">
        <v>62.67971</v>
      </c>
      <c r="Q81" s="22">
        <v>0.36542060529994425</v>
      </c>
      <c r="R81" s="21">
        <v>62.908039999999993</v>
      </c>
      <c r="S81" s="22">
        <v>0.19128452455264877</v>
      </c>
      <c r="T81" s="21">
        <v>64.706850000000003</v>
      </c>
      <c r="U81" s="22">
        <v>0.67546385913681395</v>
      </c>
    </row>
    <row r="82" spans="1:21" ht="12" customHeight="1" x14ac:dyDescent="0.2">
      <c r="A82" s="20" t="s">
        <v>48</v>
      </c>
      <c r="B82" s="21">
        <v>2.7037499999999996E-2</v>
      </c>
      <c r="C82" s="22">
        <v>2.0291870293297265E-2</v>
      </c>
      <c r="D82" s="21">
        <v>8.0237499999999989E-2</v>
      </c>
      <c r="E82" s="22">
        <v>3.9160229967546326E-2</v>
      </c>
      <c r="F82" s="21">
        <v>70.188514285714277</v>
      </c>
      <c r="G82" s="22">
        <v>0.6377438546212274</v>
      </c>
      <c r="H82" s="21">
        <v>5.9728571428571429E-2</v>
      </c>
      <c r="I82" s="22">
        <v>2.1685001399914271E-2</v>
      </c>
      <c r="J82" s="21">
        <v>6.2111111111111103E-2</v>
      </c>
      <c r="K82" s="22">
        <v>1.5047642857124061E-2</v>
      </c>
      <c r="L82" s="21">
        <v>3.7577777777777772E-2</v>
      </c>
      <c r="M82" s="22">
        <v>1.2462815804535437E-2</v>
      </c>
      <c r="N82" s="21">
        <v>0.36136666666666672</v>
      </c>
      <c r="O82" s="22">
        <v>1.9066200460500789E-2</v>
      </c>
      <c r="P82" s="21">
        <v>3.3829999999999999E-2</v>
      </c>
      <c r="Q82" s="22">
        <v>2.1304462234731741E-2</v>
      </c>
      <c r="R82" s="21">
        <v>2.64E-2</v>
      </c>
      <c r="S82" s="22">
        <v>1.7701663449769034E-2</v>
      </c>
      <c r="T82" s="21">
        <v>6.4649999999999999E-2</v>
      </c>
      <c r="U82" s="22">
        <v>2.6526391470466631E-2</v>
      </c>
    </row>
    <row r="83" spans="1:21" ht="12" customHeight="1" x14ac:dyDescent="0.2">
      <c r="A83" s="20" t="s">
        <v>49</v>
      </c>
      <c r="B83" s="21">
        <v>7.8149999999999997E-2</v>
      </c>
      <c r="C83" s="22">
        <v>2.4707443772632159E-2</v>
      </c>
      <c r="D83" s="21">
        <v>74.039574999999999</v>
      </c>
      <c r="E83" s="22">
        <v>0.38952574084106173</v>
      </c>
      <c r="F83" s="21">
        <v>5.1371428571428575E-2</v>
      </c>
      <c r="G83" s="22">
        <v>2.3491335788814925E-2</v>
      </c>
      <c r="H83" s="21">
        <v>0.10191428571428572</v>
      </c>
      <c r="I83" s="22">
        <v>2.449674905545051E-2</v>
      </c>
      <c r="J83" s="21">
        <v>0.10875555555555555</v>
      </c>
      <c r="K83" s="22">
        <v>3.6036372058118098E-2</v>
      </c>
      <c r="L83" s="21">
        <v>0.10613333333333334</v>
      </c>
      <c r="M83" s="22">
        <v>3.2999488211519636E-2</v>
      </c>
      <c r="N83" s="21">
        <v>0.29741111111111113</v>
      </c>
      <c r="O83" s="22">
        <v>2.3377416690282753E-2</v>
      </c>
      <c r="P83" s="21">
        <v>0.14391000000000001</v>
      </c>
      <c r="Q83" s="22">
        <v>2.6360848494184224E-2</v>
      </c>
      <c r="R83" s="21">
        <v>0.10503</v>
      </c>
      <c r="S83" s="22">
        <v>3.3158107773380442E-2</v>
      </c>
      <c r="T83" s="21">
        <v>0.16252000000000003</v>
      </c>
      <c r="U83" s="22">
        <v>3.3161483682127312E-2</v>
      </c>
    </row>
    <row r="84" spans="1:21" ht="12" customHeight="1" x14ac:dyDescent="0.2">
      <c r="A84" s="20" t="s">
        <v>44</v>
      </c>
      <c r="B84" s="21">
        <v>34.173562499999996</v>
      </c>
      <c r="C84" s="22">
        <v>0.56545822519832956</v>
      </c>
      <c r="D84" s="21">
        <v>21.942350000000001</v>
      </c>
      <c r="E84" s="22">
        <v>0.13515524509902593</v>
      </c>
      <c r="F84" s="21">
        <v>27.532057142857145</v>
      </c>
      <c r="G84" s="22">
        <v>0.54024745388439432</v>
      </c>
      <c r="H84" s="21">
        <v>35.570900000000002</v>
      </c>
      <c r="I84" s="22">
        <v>0.54941467295399327</v>
      </c>
      <c r="J84" s="21">
        <v>34.38677777777778</v>
      </c>
      <c r="K84" s="22">
        <v>0.57559386685019165</v>
      </c>
      <c r="L84" s="21">
        <v>33.771911111111109</v>
      </c>
      <c r="M84" s="22">
        <v>0.77892275783075304</v>
      </c>
      <c r="N84" s="21">
        <v>35.326677777777782</v>
      </c>
      <c r="O84" s="22">
        <v>0.21240674293544423</v>
      </c>
      <c r="P84" s="21">
        <v>36.085269999999994</v>
      </c>
      <c r="Q84" s="22">
        <v>0.19723856423687031</v>
      </c>
      <c r="R84" s="21">
        <v>36.018639999999998</v>
      </c>
      <c r="S84" s="22">
        <v>0.15736630445485383</v>
      </c>
      <c r="T84" s="21">
        <v>33.278469999999999</v>
      </c>
      <c r="U84" s="22">
        <v>0.48151199604302036</v>
      </c>
    </row>
    <row r="85" spans="1:21" ht="12" customHeight="1" x14ac:dyDescent="0.2">
      <c r="A85" s="20" t="s">
        <v>46</v>
      </c>
      <c r="B85" s="21">
        <v>1.8659500000000002</v>
      </c>
      <c r="C85" s="22">
        <v>0.46237134426778576</v>
      </c>
      <c r="D85" s="38" t="s">
        <v>56</v>
      </c>
      <c r="E85" s="38"/>
      <c r="F85" s="38" t="s">
        <v>56</v>
      </c>
      <c r="G85" s="38"/>
      <c r="H85" s="21">
        <v>0.68438571428571426</v>
      </c>
      <c r="I85" s="22">
        <v>0.22379342355970025</v>
      </c>
      <c r="J85" s="21">
        <v>1.446522222222222</v>
      </c>
      <c r="K85" s="22">
        <v>0.26966381230463171</v>
      </c>
      <c r="L85" s="21">
        <v>2.0456555555555558</v>
      </c>
      <c r="M85" s="22">
        <v>0.75604512865010465</v>
      </c>
      <c r="N85" s="21">
        <v>0.5631666666666667</v>
      </c>
      <c r="O85" s="22">
        <v>0.17427227978080714</v>
      </c>
      <c r="P85" s="21">
        <v>0.24531999999999998</v>
      </c>
      <c r="Q85" s="22">
        <v>8.6289729014137909E-2</v>
      </c>
      <c r="R85" s="38" t="s">
        <v>56</v>
      </c>
      <c r="S85" s="38"/>
      <c r="T85" s="21">
        <v>1.2362199999999999</v>
      </c>
      <c r="U85" s="22">
        <v>0.17206574195799537</v>
      </c>
    </row>
    <row r="86" spans="1:21" ht="18" customHeight="1" x14ac:dyDescent="0.2">
      <c r="A86" s="27" t="s">
        <v>45</v>
      </c>
      <c r="B86" s="37">
        <f>SUM(B81:B85)</f>
        <v>100.87958749999999</v>
      </c>
      <c r="C86" s="37"/>
      <c r="D86" s="37">
        <f>SUM(D81:D85)</f>
        <v>96.13226250000001</v>
      </c>
      <c r="E86" s="37"/>
      <c r="F86" s="37">
        <f>SUM(F81:F85)</f>
        <v>97.820528571428568</v>
      </c>
      <c r="G86" s="37"/>
      <c r="H86" s="37">
        <f>SUM(H81:H85)</f>
        <v>99.540714285714287</v>
      </c>
      <c r="I86" s="37"/>
      <c r="J86" s="37">
        <f>SUM(J81:J85)</f>
        <v>100.54797777777779</v>
      </c>
      <c r="K86" s="37"/>
      <c r="L86" s="37">
        <f>SUM(L81:L85)</f>
        <v>100.59569999999999</v>
      </c>
      <c r="M86" s="37"/>
      <c r="N86" s="37">
        <f>SUM(N81:N85)</f>
        <v>98.838055555555556</v>
      </c>
      <c r="O86" s="37"/>
      <c r="P86" s="37">
        <f>SUM(P81:P85)</f>
        <v>99.188040000000001</v>
      </c>
      <c r="Q86" s="37"/>
      <c r="R86" s="37">
        <f>SUM(R81:R85)</f>
        <v>99.058109999999999</v>
      </c>
      <c r="S86" s="37"/>
      <c r="T86" s="37">
        <f>SUM(T81:T85)</f>
        <v>99.448710000000005</v>
      </c>
      <c r="U86" s="37"/>
    </row>
    <row r="87" spans="1:21" ht="12" customHeight="1" x14ac:dyDescent="0.2">
      <c r="A87" s="20" t="s">
        <v>66</v>
      </c>
      <c r="B87" s="25">
        <v>4608.9968912399063</v>
      </c>
      <c r="C87" s="26">
        <v>1259.0386447321528</v>
      </c>
      <c r="D87" s="25">
        <v>1866.0444450725392</v>
      </c>
      <c r="E87" s="26">
        <v>509.74694159579997</v>
      </c>
      <c r="F87" s="25">
        <v>2334.467643856598</v>
      </c>
      <c r="G87" s="26">
        <v>637.70600151166025</v>
      </c>
      <c r="H87" s="25">
        <v>7601.2221447910715</v>
      </c>
      <c r="I87" s="26">
        <v>2076.4241446279666</v>
      </c>
      <c r="J87" s="25">
        <v>5430.9016339437976</v>
      </c>
      <c r="K87" s="26">
        <v>1483.5581785421339</v>
      </c>
      <c r="L87" s="25">
        <v>5224.8842484755578</v>
      </c>
      <c r="M87" s="26">
        <v>1427.2804556640403</v>
      </c>
      <c r="N87" s="25">
        <v>2116.6269674520777</v>
      </c>
      <c r="O87" s="26">
        <v>578.19851290623853</v>
      </c>
      <c r="P87" s="33">
        <v>4355.5327427930179</v>
      </c>
      <c r="Q87" s="26">
        <v>1189.7999002766517</v>
      </c>
      <c r="R87" s="33">
        <v>6291.9024779174551</v>
      </c>
      <c r="S87" s="26">
        <v>1718.7575855476371</v>
      </c>
      <c r="T87" s="33">
        <v>3112.9473601658315</v>
      </c>
      <c r="U87" s="26">
        <v>850.36313062284376</v>
      </c>
    </row>
    <row r="88" spans="1:21" ht="12" customHeight="1" x14ac:dyDescent="0.2">
      <c r="A88" s="29" t="s">
        <v>67</v>
      </c>
      <c r="B88" s="30">
        <v>4646.4992739183554</v>
      </c>
      <c r="C88" s="31">
        <v>1242.0049875208858</v>
      </c>
      <c r="D88" s="30">
        <v>2389.2237494426336</v>
      </c>
      <c r="E88" s="31">
        <v>638.63731342170081</v>
      </c>
      <c r="F88" s="30">
        <v>2297.7517704625807</v>
      </c>
      <c r="G88" s="31">
        <v>614.18693746891904</v>
      </c>
      <c r="H88" s="30">
        <v>7573.5616283575164</v>
      </c>
      <c r="I88" s="31">
        <v>2024.4060659853487</v>
      </c>
      <c r="J88" s="30">
        <v>5442.1636232506089</v>
      </c>
      <c r="K88" s="31">
        <v>1454.6853371790194</v>
      </c>
      <c r="L88" s="30">
        <v>5263.8988012962936</v>
      </c>
      <c r="M88" s="31">
        <v>1407.0353140294251</v>
      </c>
      <c r="N88" s="30">
        <v>2179.726331920062</v>
      </c>
      <c r="O88" s="31">
        <v>582.63884616780251</v>
      </c>
      <c r="P88" s="34">
        <v>4372.6983800607259</v>
      </c>
      <c r="Q88" s="31">
        <v>1168.8182601135056</v>
      </c>
      <c r="R88" s="34">
        <v>6308.9645114506975</v>
      </c>
      <c r="S88" s="31">
        <v>1686.3804183286136</v>
      </c>
      <c r="T88" s="34">
        <v>3154.7826077606105</v>
      </c>
      <c r="U88" s="31">
        <v>843.27049298742088</v>
      </c>
    </row>
    <row r="89" spans="1:21" ht="12" customHeight="1" x14ac:dyDescent="0.2">
      <c r="A89" s="39" t="s">
        <v>59</v>
      </c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40"/>
      <c r="U89" s="40"/>
    </row>
    <row r="90" spans="1:21" ht="12" customHeight="1" x14ac:dyDescent="0.2">
      <c r="A90" s="19" t="s">
        <v>39</v>
      </c>
      <c r="B90" s="36" t="s">
        <v>38</v>
      </c>
      <c r="C90" s="36"/>
      <c r="D90" s="36" t="s">
        <v>52</v>
      </c>
      <c r="E90" s="36"/>
      <c r="F90" s="36" t="s">
        <v>51</v>
      </c>
      <c r="G90" s="36"/>
      <c r="H90" s="36" t="s">
        <v>50</v>
      </c>
      <c r="I90" s="36"/>
      <c r="J90" s="36">
        <v>735</v>
      </c>
      <c r="K90" s="36"/>
      <c r="L90" s="36">
        <v>753</v>
      </c>
      <c r="M90" s="36"/>
      <c r="N90" s="36">
        <v>1605</v>
      </c>
      <c r="O90" s="36"/>
      <c r="P90" s="36">
        <v>1606</v>
      </c>
      <c r="Q90" s="36"/>
      <c r="R90" s="36">
        <v>1607</v>
      </c>
      <c r="S90" s="36"/>
      <c r="T90" s="35"/>
      <c r="U90" s="35"/>
    </row>
    <row r="91" spans="1:21" ht="12" customHeight="1" x14ac:dyDescent="0.2">
      <c r="A91" s="20" t="s">
        <v>60</v>
      </c>
      <c r="B91" s="21">
        <v>42.843616666666669</v>
      </c>
      <c r="C91" s="22">
        <v>0.24892715506632007</v>
      </c>
      <c r="D91" s="21">
        <v>47.878000000000007</v>
      </c>
      <c r="E91" s="22">
        <v>0.3533584400334267</v>
      </c>
      <c r="F91" s="21">
        <v>45.084159999999997</v>
      </c>
      <c r="G91" s="22">
        <v>0.19729657443988757</v>
      </c>
      <c r="H91" s="21">
        <v>47.760892857142849</v>
      </c>
      <c r="I91" s="22">
        <v>0.24708026557651735</v>
      </c>
      <c r="J91" s="21">
        <v>45.771373333333337</v>
      </c>
      <c r="K91" s="22">
        <v>0.83381656039020469</v>
      </c>
      <c r="L91" s="21">
        <v>51.944955555555552</v>
      </c>
      <c r="M91" s="24">
        <v>1.7734416639060262</v>
      </c>
      <c r="N91" s="21">
        <v>40.74413333333333</v>
      </c>
      <c r="O91" s="24">
        <v>0.14577410001538088</v>
      </c>
      <c r="P91" s="21">
        <v>42.746715000000002</v>
      </c>
      <c r="Q91" s="24">
        <v>0.31102038903380108</v>
      </c>
      <c r="R91" s="21">
        <v>34.360374999999998</v>
      </c>
      <c r="S91" s="24">
        <v>0.48464346689086907</v>
      </c>
      <c r="T91" s="33"/>
      <c r="U91" s="33"/>
    </row>
    <row r="92" spans="1:21" ht="12" customHeight="1" x14ac:dyDescent="0.2">
      <c r="A92" s="20" t="s">
        <v>61</v>
      </c>
      <c r="B92" s="21">
        <v>1.5861111111111107E-2</v>
      </c>
      <c r="C92" s="22">
        <v>7.7921634003347536E-3</v>
      </c>
      <c r="D92" s="21">
        <v>2.3706666666666664E-2</v>
      </c>
      <c r="E92" s="22">
        <v>9.9260455848429931E-3</v>
      </c>
      <c r="F92" s="21">
        <v>9.9666666666666688E-3</v>
      </c>
      <c r="G92" s="22">
        <v>6.6516020268661226E-3</v>
      </c>
      <c r="H92" s="21">
        <v>2.9049999999999996E-2</v>
      </c>
      <c r="I92" s="22">
        <v>9.514017997751454E-3</v>
      </c>
      <c r="J92" s="21">
        <v>2.1119999999999996E-2</v>
      </c>
      <c r="K92" s="22">
        <v>8.4916934202111435E-3</v>
      </c>
      <c r="L92" s="21">
        <v>0.20792222222222223</v>
      </c>
      <c r="M92" s="22">
        <v>1.5507238453201283E-2</v>
      </c>
      <c r="N92" s="21"/>
      <c r="O92" s="22"/>
      <c r="P92" s="21"/>
      <c r="Q92" s="22"/>
      <c r="R92" s="21"/>
      <c r="S92" s="22"/>
      <c r="T92" s="33"/>
      <c r="U92" s="33"/>
    </row>
    <row r="93" spans="1:21" ht="12" customHeight="1" x14ac:dyDescent="0.2">
      <c r="A93" s="20" t="s">
        <v>62</v>
      </c>
      <c r="B93" s="21">
        <v>9.0820000000000025</v>
      </c>
      <c r="C93" s="22">
        <v>0.13155943411964938</v>
      </c>
      <c r="D93" s="21">
        <v>10.084399999999999</v>
      </c>
      <c r="E93" s="22">
        <v>6.1736930369338736E-2</v>
      </c>
      <c r="F93" s="21">
        <v>9.9527799999999989</v>
      </c>
      <c r="G93" s="22">
        <v>6.2490378688014235E-2</v>
      </c>
      <c r="H93" s="21">
        <v>10.832107142857142</v>
      </c>
      <c r="I93" s="22">
        <v>0.12018097548335929</v>
      </c>
      <c r="J93" s="21">
        <v>3.6330666666666671</v>
      </c>
      <c r="K93" s="22">
        <v>7.0512589217069918E-2</v>
      </c>
      <c r="L93" s="21">
        <v>4.1126333333333331</v>
      </c>
      <c r="M93" s="22">
        <v>0.52932052671325891</v>
      </c>
      <c r="N93" s="21">
        <v>14.296133333333334</v>
      </c>
      <c r="O93" s="22">
        <v>5.5374107349066164E-2</v>
      </c>
      <c r="P93" s="21">
        <v>15.045159999999999</v>
      </c>
      <c r="Q93" s="22">
        <v>0.14389277221159119</v>
      </c>
      <c r="R93" s="21">
        <v>11.71403125</v>
      </c>
      <c r="S93" s="22">
        <v>0.16011231773872558</v>
      </c>
      <c r="T93" s="33"/>
      <c r="U93" s="33"/>
    </row>
    <row r="94" spans="1:21" ht="12" customHeight="1" x14ac:dyDescent="0.2">
      <c r="A94" s="20" t="s">
        <v>40</v>
      </c>
      <c r="B94" s="21">
        <v>11.311633333333337</v>
      </c>
      <c r="C94" s="22">
        <v>0.26116291061778441</v>
      </c>
      <c r="D94" s="21">
        <v>0.90264666666666671</v>
      </c>
      <c r="E94" s="22">
        <v>3.9660989589747959E-2</v>
      </c>
      <c r="F94" s="21">
        <v>6.5130999999999997</v>
      </c>
      <c r="G94" s="22">
        <v>7.5528272851959288E-2</v>
      </c>
      <c r="H94" s="21">
        <v>0.89103571428571426</v>
      </c>
      <c r="I94" s="22">
        <v>2.1548964177956625E-2</v>
      </c>
      <c r="J94" s="21">
        <v>24.157500000000002</v>
      </c>
      <c r="K94" s="22">
        <v>0.88760495154094332</v>
      </c>
      <c r="L94" s="21">
        <v>7.6983333333333333</v>
      </c>
      <c r="M94" s="24">
        <v>1.6369661992539783</v>
      </c>
      <c r="N94" s="21">
        <v>13.508316666666667</v>
      </c>
      <c r="O94" s="24">
        <v>0.17413942774144406</v>
      </c>
      <c r="P94" s="21">
        <v>8.1183849999999982</v>
      </c>
      <c r="Q94" s="24">
        <v>0.10064630761653461</v>
      </c>
      <c r="R94" s="21">
        <v>20.369631250000001</v>
      </c>
      <c r="S94" s="24">
        <v>0.75426359735285275</v>
      </c>
      <c r="T94" s="33"/>
      <c r="U94" s="33"/>
    </row>
    <row r="95" spans="1:21" ht="12" customHeight="1" x14ac:dyDescent="0.2">
      <c r="A95" s="20" t="s">
        <v>41</v>
      </c>
      <c r="B95" s="21">
        <v>19.392699999999998</v>
      </c>
      <c r="C95" s="22">
        <v>0.29668341217335314</v>
      </c>
      <c r="D95" s="21">
        <v>20.621366666666667</v>
      </c>
      <c r="E95" s="22">
        <v>0.10532779898058865</v>
      </c>
      <c r="F95" s="21">
        <v>19.339973333333329</v>
      </c>
      <c r="G95" s="22">
        <v>0.21296634028700001</v>
      </c>
      <c r="H95" s="21">
        <v>20.389507142857145</v>
      </c>
      <c r="I95" s="22">
        <v>0.19506056441835937</v>
      </c>
      <c r="J95" s="21">
        <v>9.8986999999999998</v>
      </c>
      <c r="K95" s="22">
        <v>0.16201421454392742</v>
      </c>
      <c r="L95" s="21">
        <v>32.211799999999997</v>
      </c>
      <c r="M95" s="24">
        <v>2.3412822218818472</v>
      </c>
      <c r="N95" s="21">
        <v>14.655577777777776</v>
      </c>
      <c r="O95" s="24">
        <v>6.0261953225363998E-2</v>
      </c>
      <c r="P95" s="21">
        <v>15.779745</v>
      </c>
      <c r="Q95" s="24">
        <v>0.15639768296506801</v>
      </c>
      <c r="R95" s="21">
        <v>15.3771</v>
      </c>
      <c r="S95" s="24">
        <v>0.1319968635991022</v>
      </c>
      <c r="T95" s="33"/>
      <c r="U95" s="33"/>
    </row>
    <row r="96" spans="1:21" ht="12" customHeight="1" x14ac:dyDescent="0.2">
      <c r="A96" s="20" t="s">
        <v>42</v>
      </c>
      <c r="B96" s="21">
        <v>15.930477777777778</v>
      </c>
      <c r="C96" s="22">
        <v>0.24541649245974059</v>
      </c>
      <c r="D96" s="21">
        <v>18.253579999999999</v>
      </c>
      <c r="E96" s="22">
        <v>0.12356099823857962</v>
      </c>
      <c r="F96" s="21">
        <v>17.172653333333336</v>
      </c>
      <c r="G96" s="22">
        <v>0.1740192348426978</v>
      </c>
      <c r="H96" s="21">
        <v>18.201285714285714</v>
      </c>
      <c r="I96" s="22">
        <v>0.17589017490005968</v>
      </c>
      <c r="J96" s="21">
        <v>10.278886666666669</v>
      </c>
      <c r="K96" s="22">
        <v>0.32552847772433652</v>
      </c>
      <c r="L96" s="21">
        <v>1.2925555555555555</v>
      </c>
      <c r="M96" s="22">
        <v>0.51753979583968024</v>
      </c>
      <c r="N96" s="21">
        <v>14.95207222222222</v>
      </c>
      <c r="O96" s="22">
        <v>0.11198356394923001</v>
      </c>
      <c r="P96" s="21">
        <v>16.124615000000002</v>
      </c>
      <c r="Q96" s="22">
        <v>0.14888470026730166</v>
      </c>
      <c r="R96" s="21">
        <v>14.208681250000001</v>
      </c>
      <c r="S96" s="22">
        <v>0.1784876549185779</v>
      </c>
      <c r="T96" s="33"/>
      <c r="U96" s="33"/>
    </row>
    <row r="97" spans="1:21" ht="12" customHeight="1" x14ac:dyDescent="0.2">
      <c r="A97" s="20" t="s">
        <v>43</v>
      </c>
      <c r="B97" s="23"/>
      <c r="C97" s="24"/>
      <c r="D97" s="23"/>
      <c r="E97" s="22"/>
      <c r="F97" s="23"/>
      <c r="G97" s="22"/>
      <c r="H97" s="23"/>
      <c r="I97" s="22"/>
      <c r="J97" s="23"/>
      <c r="K97" s="22"/>
      <c r="L97" s="23"/>
      <c r="M97" s="24"/>
      <c r="N97" s="23"/>
      <c r="O97" s="24"/>
      <c r="P97" s="23"/>
      <c r="Q97" s="24"/>
      <c r="R97" s="23"/>
      <c r="S97" s="24"/>
      <c r="T97" s="33"/>
      <c r="U97" s="33"/>
    </row>
    <row r="98" spans="1:21" ht="12" customHeight="1" x14ac:dyDescent="0.2">
      <c r="A98" s="20" t="s">
        <v>63</v>
      </c>
      <c r="B98" s="21">
        <v>3.4283333333333346E-2</v>
      </c>
      <c r="C98" s="22">
        <v>1.7305159040348742E-2</v>
      </c>
      <c r="D98" s="21">
        <v>7.640000000000001E-2</v>
      </c>
      <c r="E98" s="22">
        <v>1.0936635680134872E-2</v>
      </c>
      <c r="F98" s="21">
        <v>6.7233333333333326E-2</v>
      </c>
      <c r="G98" s="22">
        <v>1.3494743244615455E-2</v>
      </c>
      <c r="H98" s="21">
        <v>6.5578571428571417E-2</v>
      </c>
      <c r="I98" s="22">
        <v>9.8447313962209144E-3</v>
      </c>
      <c r="J98" s="21">
        <v>1.264726666666667</v>
      </c>
      <c r="K98" s="22">
        <v>4.4206034925217193E-2</v>
      </c>
      <c r="L98" s="21">
        <v>5.0911111111111108E-2</v>
      </c>
      <c r="M98" s="22">
        <v>2.9996309958245045E-2</v>
      </c>
      <c r="N98" s="21">
        <v>0.1185722222222222</v>
      </c>
      <c r="O98" s="22">
        <v>9.0778855762753304E-3</v>
      </c>
      <c r="P98" s="21">
        <v>0.10585499999999999</v>
      </c>
      <c r="Q98" s="22">
        <v>8.0468676481826405E-3</v>
      </c>
      <c r="R98" s="21">
        <v>0.12707499999999997</v>
      </c>
      <c r="S98" s="22">
        <v>8.3099538707103165E-3</v>
      </c>
      <c r="T98" s="33"/>
      <c r="U98" s="33"/>
    </row>
    <row r="99" spans="1:21" ht="12" customHeight="1" x14ac:dyDescent="0.2">
      <c r="A99" s="20" t="s">
        <v>64</v>
      </c>
      <c r="B99" s="23"/>
      <c r="C99" s="24"/>
      <c r="D99" s="23"/>
      <c r="E99" s="24"/>
      <c r="F99" s="23"/>
      <c r="G99" s="24"/>
      <c r="H99" s="23"/>
      <c r="I99" s="24"/>
      <c r="J99" s="23"/>
      <c r="K99" s="24"/>
      <c r="L99" s="23"/>
      <c r="M99" s="24"/>
      <c r="N99" s="23"/>
      <c r="O99" s="24"/>
      <c r="P99" s="23"/>
      <c r="Q99" s="24"/>
      <c r="R99" s="23"/>
      <c r="S99" s="24"/>
      <c r="T99" s="33"/>
      <c r="U99" s="33"/>
    </row>
    <row r="100" spans="1:21" ht="12" customHeight="1" x14ac:dyDescent="0.2">
      <c r="A100" s="20" t="s">
        <v>65</v>
      </c>
      <c r="B100" s="21"/>
      <c r="C100" s="24"/>
      <c r="D100" s="21"/>
      <c r="E100" s="24"/>
      <c r="F100" s="21"/>
      <c r="G100" s="24"/>
      <c r="H100" s="21"/>
      <c r="I100" s="24"/>
      <c r="J100" s="21"/>
      <c r="K100" s="24"/>
      <c r="L100" s="21"/>
      <c r="M100" s="24"/>
      <c r="N100" s="21"/>
      <c r="O100" s="24"/>
      <c r="P100" s="21"/>
      <c r="Q100" s="24"/>
      <c r="R100" s="21"/>
      <c r="S100" s="24"/>
      <c r="T100" s="33"/>
      <c r="U100" s="33"/>
    </row>
    <row r="101" spans="1:21" ht="12" customHeight="1" x14ac:dyDescent="0.2">
      <c r="A101" s="20" t="s">
        <v>55</v>
      </c>
      <c r="B101" s="25">
        <v>2760.9444444444443</v>
      </c>
      <c r="C101" s="26">
        <v>165.26608570716294</v>
      </c>
      <c r="D101" s="25">
        <v>1380.4666666666667</v>
      </c>
      <c r="E101" s="26">
        <v>60.841558478520604</v>
      </c>
      <c r="F101" s="25">
        <v>693.6</v>
      </c>
      <c r="G101" s="26">
        <v>52.859382191946636</v>
      </c>
      <c r="H101" s="25">
        <v>968.71428571428578</v>
      </c>
      <c r="I101" s="26">
        <v>44.086328896885895</v>
      </c>
      <c r="J101" s="25">
        <v>4557.4666666666672</v>
      </c>
      <c r="K101" s="26">
        <v>947.22631679978542</v>
      </c>
      <c r="L101" s="25">
        <v>514.22222222222229</v>
      </c>
      <c r="M101" s="26">
        <v>72.985919494409785</v>
      </c>
      <c r="N101" s="25">
        <v>1455.2777777777776</v>
      </c>
      <c r="O101" s="26">
        <v>138.18138359142969</v>
      </c>
      <c r="P101" s="25">
        <v>1264.45</v>
      </c>
      <c r="Q101" s="26">
        <v>122.9722</v>
      </c>
      <c r="R101" s="25">
        <v>3567.75</v>
      </c>
      <c r="S101" s="26">
        <v>532.74580000000003</v>
      </c>
      <c r="T101" s="33"/>
      <c r="U101" s="33"/>
    </row>
    <row r="102" spans="1:21" ht="18" customHeight="1" x14ac:dyDescent="0.2">
      <c r="A102" s="27" t="s">
        <v>45</v>
      </c>
      <c r="B102" s="37">
        <f>B91+B92+B93+B94+B95+B96+B97+B98+B99+B101/10000</f>
        <v>98.886666666666684</v>
      </c>
      <c r="C102" s="37"/>
      <c r="D102" s="37">
        <f>D91+D92+D93+D94+D95+D96+D97+D98+D99+D101/10000</f>
        <v>97.978146666666674</v>
      </c>
      <c r="E102" s="37"/>
      <c r="F102" s="37">
        <f>F91+F92+F93+F94+F95+F96+F97+F98+F99+F101/10000</f>
        <v>98.209226666666666</v>
      </c>
      <c r="G102" s="37"/>
      <c r="H102" s="37">
        <f>H91+H92+H93+H94+H95+H96+H97+H98+H99+H101/10000</f>
        <v>98.266328571428573</v>
      </c>
      <c r="I102" s="37"/>
      <c r="J102" s="37">
        <f>J91+J92+J93+J94+J95+J96+J97+J98+J99+J101/10000</f>
        <v>95.481120000000004</v>
      </c>
      <c r="K102" s="37"/>
      <c r="L102" s="37">
        <f>L91+L92+L93+L94+L95+L96+L97+L98+L99+L101/10000</f>
        <v>97.570533333333316</v>
      </c>
      <c r="M102" s="37"/>
      <c r="N102" s="37">
        <v>98.420333333333346</v>
      </c>
      <c r="O102" s="37"/>
      <c r="P102" s="37">
        <v>98.046920000000014</v>
      </c>
      <c r="Q102" s="37"/>
      <c r="R102" s="37">
        <v>96.513668749999994</v>
      </c>
      <c r="S102" s="37"/>
      <c r="T102" s="33"/>
      <c r="U102" s="33"/>
    </row>
    <row r="103" spans="1:21" ht="12" customHeight="1" x14ac:dyDescent="0.2">
      <c r="A103" s="20" t="s">
        <v>47</v>
      </c>
      <c r="B103" s="21">
        <v>64.836366666666663</v>
      </c>
      <c r="C103" s="22">
        <v>0.83826509231865354</v>
      </c>
      <c r="D103" s="21">
        <v>6.1166785714285714</v>
      </c>
      <c r="E103" s="22">
        <v>0.16431149675854378</v>
      </c>
      <c r="F103" s="21">
        <v>3.5909749999999994</v>
      </c>
      <c r="G103" s="22">
        <v>0.43418360883871748</v>
      </c>
      <c r="H103" s="21">
        <v>4.7121552631578956</v>
      </c>
      <c r="I103" s="22">
        <v>0.19721356197179893</v>
      </c>
      <c r="J103" s="21">
        <v>63.122513333333345</v>
      </c>
      <c r="K103" s="22">
        <v>0.51670522387619722</v>
      </c>
      <c r="L103" s="21">
        <v>63.794893333333327</v>
      </c>
      <c r="M103" s="22">
        <v>0.74558635646877425</v>
      </c>
      <c r="N103" s="21">
        <v>27.234566666666666</v>
      </c>
      <c r="O103" s="22">
        <v>3.116511356527087</v>
      </c>
      <c r="P103" s="21">
        <v>26.357613636363638</v>
      </c>
      <c r="Q103" s="22">
        <v>1.9183058734443024</v>
      </c>
      <c r="R103" s="21">
        <v>39.556255555555545</v>
      </c>
      <c r="S103" s="22">
        <v>2.5767992841604199</v>
      </c>
      <c r="T103" s="33"/>
      <c r="U103" s="33"/>
    </row>
    <row r="104" spans="1:21" ht="12" customHeight="1" x14ac:dyDescent="0.2">
      <c r="A104" s="20" t="s">
        <v>48</v>
      </c>
      <c r="B104" s="21">
        <v>3.4455555555555559E-2</v>
      </c>
      <c r="C104" s="22">
        <v>2.3369697853797288E-2</v>
      </c>
      <c r="D104" s="21">
        <v>63.65550714285714</v>
      </c>
      <c r="E104" s="22">
        <v>0.59036026219235183</v>
      </c>
      <c r="F104" s="21">
        <v>1.1245E-2</v>
      </c>
      <c r="G104" s="22">
        <v>1.6178200895356883E-2</v>
      </c>
      <c r="H104" s="21">
        <v>28.693202631578945</v>
      </c>
      <c r="I104" s="24">
        <v>8.9513992524039967</v>
      </c>
      <c r="J104" s="21">
        <v>4.2453333333333329E-2</v>
      </c>
      <c r="K104" s="22">
        <v>1.9256014521133277E-2</v>
      </c>
      <c r="L104" s="21">
        <v>0.28729333333333329</v>
      </c>
      <c r="M104" s="22">
        <v>2.5085894347981596E-2</v>
      </c>
      <c r="N104" s="21">
        <v>20.507070833333334</v>
      </c>
      <c r="O104" s="22">
        <v>2.8402366231001572</v>
      </c>
      <c r="P104" s="21">
        <v>23.531050000000004</v>
      </c>
      <c r="Q104" s="22">
        <v>2.2230129746531371</v>
      </c>
      <c r="R104" s="21">
        <v>16.645677777777781</v>
      </c>
      <c r="S104" s="22">
        <v>2.8644486311772899</v>
      </c>
      <c r="T104" s="33"/>
      <c r="U104" s="33"/>
    </row>
    <row r="105" spans="1:21" ht="12" customHeight="1" x14ac:dyDescent="0.2">
      <c r="A105" s="20" t="s">
        <v>49</v>
      </c>
      <c r="B105" s="21">
        <v>0.18755555555555553</v>
      </c>
      <c r="C105" s="22">
        <v>2.3680324697473967E-2</v>
      </c>
      <c r="D105" s="21">
        <v>8.5021428571428581E-2</v>
      </c>
      <c r="E105" s="22">
        <v>2.1867825982177843E-2</v>
      </c>
      <c r="F105" s="21">
        <v>74.276570000000021</v>
      </c>
      <c r="G105" s="24">
        <v>3.3465643109723264</v>
      </c>
      <c r="H105" s="21">
        <v>40.022252631578944</v>
      </c>
      <c r="I105" s="24">
        <v>9.5709750539096419</v>
      </c>
      <c r="J105" s="21">
        <v>0.62012666666666649</v>
      </c>
      <c r="K105" s="22">
        <v>4.1229175984743523E-2</v>
      </c>
      <c r="L105" s="21">
        <v>0.44179333333333332</v>
      </c>
      <c r="M105" s="22">
        <v>4.3297417716907559E-2</v>
      </c>
      <c r="N105" s="21">
        <v>24.583916666666671</v>
      </c>
      <c r="O105" s="22">
        <v>4.7477501004403742</v>
      </c>
      <c r="P105" s="21">
        <v>22.113222727272728</v>
      </c>
      <c r="Q105" s="22">
        <v>3.5688119268825118</v>
      </c>
      <c r="R105" s="21">
        <v>15.049411111111112</v>
      </c>
      <c r="S105" s="22">
        <v>1.2430619367886744</v>
      </c>
      <c r="T105" s="33"/>
      <c r="U105" s="33"/>
    </row>
    <row r="106" spans="1:21" ht="12" customHeight="1" x14ac:dyDescent="0.2">
      <c r="A106" s="20" t="s">
        <v>44</v>
      </c>
      <c r="B106" s="21">
        <v>32.769877777777779</v>
      </c>
      <c r="C106" s="24">
        <v>1.229713911625157</v>
      </c>
      <c r="D106" s="21">
        <v>28.637921428571428</v>
      </c>
      <c r="E106" s="22">
        <v>0.24773204251793873</v>
      </c>
      <c r="F106" s="21">
        <v>20.916869999999999</v>
      </c>
      <c r="G106" s="24">
        <v>2.5782210646102497</v>
      </c>
      <c r="H106" s="21">
        <v>24.793947368421051</v>
      </c>
      <c r="I106" s="22">
        <v>0.82401286487492076</v>
      </c>
      <c r="J106" s="21">
        <v>33.93663333333334</v>
      </c>
      <c r="K106" s="22">
        <v>0.49163310022627194</v>
      </c>
      <c r="L106" s="21">
        <v>32.64772</v>
      </c>
      <c r="M106" s="22">
        <v>0.58802111138000102</v>
      </c>
      <c r="N106" s="21">
        <v>27.951583333333335</v>
      </c>
      <c r="O106" s="22">
        <v>1.0940433628107</v>
      </c>
      <c r="P106" s="21">
        <v>28.776199999999999</v>
      </c>
      <c r="Q106" s="22">
        <v>0.68443446171342981</v>
      </c>
      <c r="R106" s="21">
        <v>26.716849999999994</v>
      </c>
      <c r="S106" s="22">
        <v>1.4782365846826133</v>
      </c>
      <c r="T106" s="33"/>
      <c r="U106" s="33"/>
    </row>
    <row r="107" spans="1:21" ht="12" customHeight="1" x14ac:dyDescent="0.2">
      <c r="A107" s="20" t="s">
        <v>46</v>
      </c>
      <c r="B107" s="21">
        <v>1.7378333333333333</v>
      </c>
      <c r="C107" s="24">
        <v>1.0653155107760326</v>
      </c>
      <c r="D107" s="38" t="s">
        <v>56</v>
      </c>
      <c r="E107" s="38"/>
      <c r="F107" s="38" t="s">
        <v>56</v>
      </c>
      <c r="G107" s="38"/>
      <c r="H107" s="38" t="s">
        <v>56</v>
      </c>
      <c r="I107" s="38"/>
      <c r="J107" s="21">
        <v>2.1183066666666668</v>
      </c>
      <c r="K107" s="22">
        <v>0.23424509589825221</v>
      </c>
      <c r="L107" s="21">
        <v>2.4600199999999997</v>
      </c>
      <c r="M107" s="22">
        <v>0.32133700422720679</v>
      </c>
      <c r="N107" s="21">
        <v>1.0421875000000003</v>
      </c>
      <c r="O107" s="22">
        <v>0.59300614067683466</v>
      </c>
      <c r="P107" s="21">
        <v>0.63284999999999991</v>
      </c>
      <c r="Q107" s="22">
        <v>8.9353566027913667E-2</v>
      </c>
      <c r="R107" s="21">
        <v>3.3984777777777784</v>
      </c>
      <c r="S107" s="22">
        <v>1.2692347381999878</v>
      </c>
      <c r="T107" s="33"/>
      <c r="U107" s="33"/>
    </row>
    <row r="108" spans="1:21" ht="18" customHeight="1" x14ac:dyDescent="0.2">
      <c r="A108" s="27" t="s">
        <v>45</v>
      </c>
      <c r="B108" s="37">
        <f>SUM(B103:B107)</f>
        <v>99.566088888888885</v>
      </c>
      <c r="C108" s="37"/>
      <c r="D108" s="37">
        <f>SUM(D103:D107)</f>
        <v>98.495128571428566</v>
      </c>
      <c r="E108" s="37"/>
      <c r="F108" s="37">
        <f>SUM(F103:F107)</f>
        <v>98.795660000000026</v>
      </c>
      <c r="G108" s="37"/>
      <c r="H108" s="37">
        <f>SUM(H103:H107)</f>
        <v>98.221557894736833</v>
      </c>
      <c r="I108" s="37"/>
      <c r="J108" s="37">
        <f>SUM(J103:J107)</f>
        <v>99.840033333333352</v>
      </c>
      <c r="K108" s="37"/>
      <c r="L108" s="37">
        <f>SUM(L103:L107)</f>
        <v>99.631719999999987</v>
      </c>
      <c r="M108" s="37"/>
      <c r="N108" s="37">
        <v>101.33300000000001</v>
      </c>
      <c r="O108" s="37"/>
      <c r="P108" s="37">
        <v>101.42027727272729</v>
      </c>
      <c r="Q108" s="37"/>
      <c r="R108" s="37">
        <v>101.46270555555556</v>
      </c>
      <c r="S108" s="37"/>
      <c r="T108" s="33"/>
      <c r="U108" s="33"/>
    </row>
    <row r="109" spans="1:21" ht="12" customHeight="1" x14ac:dyDescent="0.2">
      <c r="A109" s="20" t="s">
        <v>66</v>
      </c>
      <c r="B109" s="33">
        <v>3085.4702136116994</v>
      </c>
      <c r="C109" s="26">
        <v>842.8572046751882</v>
      </c>
      <c r="D109" s="33">
        <v>1865.9078053271928</v>
      </c>
      <c r="E109" s="26">
        <v>509.70961574727863</v>
      </c>
      <c r="F109" s="33">
        <v>284.39392915096278</v>
      </c>
      <c r="G109" s="26">
        <v>77.687825697785286</v>
      </c>
      <c r="H109" s="33">
        <v>1441.8833608681662</v>
      </c>
      <c r="I109" s="26">
        <v>393.8789535700738</v>
      </c>
      <c r="J109" s="33">
        <v>6503.8528352068151</v>
      </c>
      <c r="K109" s="26">
        <v>1776.6560170044445</v>
      </c>
      <c r="L109" s="33">
        <v>418.80032628099843</v>
      </c>
      <c r="M109" s="26">
        <v>114.4035909888327</v>
      </c>
      <c r="N109" s="33">
        <v>1510.5427694654711</v>
      </c>
      <c r="O109" s="26">
        <v>412.63462878277863</v>
      </c>
      <c r="P109" s="33">
        <v>1379.9431996891619</v>
      </c>
      <c r="Q109" s="26">
        <v>376.95877366421905</v>
      </c>
      <c r="R109" s="25">
        <v>2727.6755114582329</v>
      </c>
      <c r="S109" s="26">
        <v>745.11850631593245</v>
      </c>
      <c r="T109" s="33"/>
      <c r="U109" s="33"/>
    </row>
    <row r="110" spans="1:21" ht="12" customHeight="1" x14ac:dyDescent="0.2">
      <c r="A110" s="29" t="s">
        <v>67</v>
      </c>
      <c r="B110" s="33">
        <v>3141.5575106331062</v>
      </c>
      <c r="C110" s="31">
        <v>839.73543667416402</v>
      </c>
      <c r="D110" s="33">
        <v>1850.0096088632999</v>
      </c>
      <c r="E110" s="31">
        <v>494.50586898125823</v>
      </c>
      <c r="F110" s="33">
        <v>360.66326588384368</v>
      </c>
      <c r="G110" s="31">
        <v>96.404959655908073</v>
      </c>
      <c r="H110" s="33">
        <v>1624.9469708555891</v>
      </c>
      <c r="I110" s="31">
        <v>434.34683259030663</v>
      </c>
      <c r="J110" s="33">
        <v>6964.4475643312253</v>
      </c>
      <c r="K110" s="31">
        <v>1861.5904362194583</v>
      </c>
      <c r="L110" s="33">
        <v>470.75146177037851</v>
      </c>
      <c r="M110" s="31">
        <v>125.83143328644178</v>
      </c>
      <c r="N110" s="33">
        <v>1574.4227717541487</v>
      </c>
      <c r="O110" s="31">
        <v>420.84176058336112</v>
      </c>
      <c r="P110" s="33">
        <v>1417.4516880330848</v>
      </c>
      <c r="Q110" s="31">
        <v>378.88353410252222</v>
      </c>
      <c r="R110" s="30">
        <v>2769.3067990373538</v>
      </c>
      <c r="S110" s="31">
        <v>740.23316342399778</v>
      </c>
      <c r="T110" s="33"/>
      <c r="U110" s="33"/>
    </row>
    <row r="111" spans="1:21" ht="12" customHeight="1" x14ac:dyDescent="0.2">
      <c r="A111" s="41" t="s">
        <v>68</v>
      </c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33"/>
      <c r="S111" s="33"/>
      <c r="T111" s="33"/>
      <c r="U111" s="33"/>
    </row>
    <row r="112" spans="1:21" ht="12" customHeight="1" x14ac:dyDescent="0.2">
      <c r="A112" s="42" t="s">
        <v>69</v>
      </c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35"/>
      <c r="S112" s="35"/>
      <c r="T112" s="33"/>
      <c r="U112" s="33"/>
    </row>
    <row r="113" spans="1:21" ht="12" customHeight="1" x14ac:dyDescent="0.2">
      <c r="A113" s="43" t="s">
        <v>58</v>
      </c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34"/>
      <c r="S113" s="34"/>
      <c r="T113" s="33"/>
      <c r="U113" s="33"/>
    </row>
    <row r="114" spans="1:21" ht="13" x14ac:dyDescent="0.2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</row>
    <row r="115" spans="1:21" ht="13" x14ac:dyDescent="0.2">
      <c r="A115" s="18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</row>
    <row r="116" spans="1:21" ht="13" x14ac:dyDescent="0.2">
      <c r="A116" s="18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</row>
    <row r="117" spans="1:21" ht="13" x14ac:dyDescent="0.2">
      <c r="A117" s="18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</row>
    <row r="118" spans="1:21" ht="13" x14ac:dyDescent="0.2">
      <c r="A118" s="18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</row>
    <row r="119" spans="1:21" ht="13" x14ac:dyDescent="0.2">
      <c r="A119" s="18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</row>
    <row r="120" spans="1:21" ht="13" x14ac:dyDescent="0.2">
      <c r="A120" s="18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</row>
    <row r="121" spans="1:21" ht="13" x14ac:dyDescent="0.2">
      <c r="A121" s="18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</row>
    <row r="122" spans="1:21" ht="13" x14ac:dyDescent="0.2">
      <c r="A122" s="18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</row>
    <row r="123" spans="1:21" ht="13" x14ac:dyDescent="0.2">
      <c r="A123" s="18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</row>
    <row r="124" spans="1:21" ht="13" x14ac:dyDescent="0.2">
      <c r="A124" s="18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</row>
    <row r="125" spans="1:21" ht="13" x14ac:dyDescent="0.2">
      <c r="A125" s="18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spans="1:21" ht="13" x14ac:dyDescent="0.2">
      <c r="A126" s="18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</row>
    <row r="127" spans="1:21" ht="13" x14ac:dyDescent="0.2">
      <c r="A127" s="18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</row>
    <row r="128" spans="1:21" ht="13" x14ac:dyDescent="0.2">
      <c r="A128" s="18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</row>
    <row r="129" spans="1:21" ht="13" x14ac:dyDescent="0.2">
      <c r="A129" s="18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</row>
    <row r="130" spans="1:21" ht="13" x14ac:dyDescent="0.2">
      <c r="A130" s="18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</row>
    <row r="131" spans="1:21" ht="13" x14ac:dyDescent="0.2">
      <c r="A131" s="18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</row>
    <row r="132" spans="1:21" ht="13" x14ac:dyDescent="0.2">
      <c r="A132" s="18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</row>
    <row r="133" spans="1:21" ht="13" x14ac:dyDescent="0.2">
      <c r="A133" s="18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</row>
    <row r="134" spans="1:21" ht="13" x14ac:dyDescent="0.2">
      <c r="A134" s="18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</row>
    <row r="135" spans="1:21" ht="13" x14ac:dyDescent="0.2">
      <c r="A135" s="18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</row>
    <row r="136" spans="1:21" ht="13" x14ac:dyDescent="0.2">
      <c r="A136" s="18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</row>
    <row r="137" spans="1:21" ht="13" x14ac:dyDescent="0.2">
      <c r="A137" s="18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</row>
    <row r="138" spans="1:21" ht="13" x14ac:dyDescent="0.2">
      <c r="A138" s="18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</row>
    <row r="139" spans="1:21" ht="13" x14ac:dyDescent="0.2">
      <c r="A139" s="18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</row>
    <row r="140" spans="1:21" ht="13" x14ac:dyDescent="0.2">
      <c r="A140" s="18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</row>
    <row r="141" spans="1:21" ht="13" x14ac:dyDescent="0.2">
      <c r="A141" s="18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</row>
    <row r="142" spans="1:21" ht="13" x14ac:dyDescent="0.2">
      <c r="A142" s="18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</row>
    <row r="143" spans="1:21" ht="13" x14ac:dyDescent="0.2">
      <c r="A143" s="18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</row>
    <row r="144" spans="1:21" ht="13" x14ac:dyDescent="0.2">
      <c r="A144" s="18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</row>
    <row r="145" spans="1:21" ht="13" x14ac:dyDescent="0.2">
      <c r="A145" s="18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</row>
    <row r="146" spans="1:21" ht="13" x14ac:dyDescent="0.2">
      <c r="A146" s="18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</row>
    <row r="147" spans="1:21" ht="13" x14ac:dyDescent="0.2">
      <c r="A147" s="18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</row>
    <row r="148" spans="1:21" ht="13" x14ac:dyDescent="0.2">
      <c r="A148" s="18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</row>
    <row r="149" spans="1:21" ht="13" x14ac:dyDescent="0.2">
      <c r="A149" s="18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</row>
    <row r="150" spans="1:21" ht="13" x14ac:dyDescent="0.2">
      <c r="A150" s="18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</row>
    <row r="151" spans="1:21" ht="13" x14ac:dyDescent="0.2">
      <c r="A151" s="18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</row>
    <row r="152" spans="1:21" ht="13" x14ac:dyDescent="0.2">
      <c r="A152" s="18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</row>
    <row r="153" spans="1:21" ht="13" x14ac:dyDescent="0.2">
      <c r="A153" s="18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</row>
    <row r="154" spans="1:21" ht="13" x14ac:dyDescent="0.2">
      <c r="A154" s="18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</row>
    <row r="155" spans="1:21" ht="13" x14ac:dyDescent="0.2">
      <c r="A155" s="18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</row>
    <row r="156" spans="1:21" ht="13" x14ac:dyDescent="0.2">
      <c r="A156" s="18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</row>
    <row r="157" spans="1:21" ht="13" x14ac:dyDescent="0.2">
      <c r="A157" s="18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</row>
    <row r="158" spans="1:21" ht="13" x14ac:dyDescent="0.2">
      <c r="A158" s="18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</row>
    <row r="159" spans="1:21" ht="13" x14ac:dyDescent="0.2">
      <c r="A159" s="18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</row>
    <row r="160" spans="1:21" ht="13" x14ac:dyDescent="0.2">
      <c r="A160" s="18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</row>
    <row r="161" spans="1:21" ht="13" x14ac:dyDescent="0.2">
      <c r="A161" s="18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</row>
    <row r="162" spans="1:21" ht="13" x14ac:dyDescent="0.2">
      <c r="A162" s="18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</row>
    <row r="163" spans="1:21" ht="13" x14ac:dyDescent="0.2">
      <c r="A163" s="18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</row>
    <row r="164" spans="1:21" ht="13" x14ac:dyDescent="0.2">
      <c r="A164" s="18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</row>
    <row r="165" spans="1:21" ht="13" x14ac:dyDescent="0.2">
      <c r="A165" s="18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</row>
    <row r="166" spans="1:21" ht="13" x14ac:dyDescent="0.2">
      <c r="A166" s="18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</row>
    <row r="167" spans="1:21" ht="13" x14ac:dyDescent="0.2">
      <c r="A167" s="18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</row>
    <row r="168" spans="1:21" ht="13" x14ac:dyDescent="0.2">
      <c r="A168" s="18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</row>
    <row r="169" spans="1:21" ht="13" x14ac:dyDescent="0.2">
      <c r="A169" s="18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</row>
    <row r="170" spans="1:21" ht="13" x14ac:dyDescent="0.2">
      <c r="A170" s="18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</row>
    <row r="171" spans="1:21" ht="13" x14ac:dyDescent="0.2">
      <c r="A171" s="18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</row>
    <row r="172" spans="1:21" ht="13" x14ac:dyDescent="0.2">
      <c r="A172" s="18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</row>
    <row r="173" spans="1:21" ht="13" x14ac:dyDescent="0.2">
      <c r="A173" s="18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</row>
    <row r="174" spans="1:21" ht="13" x14ac:dyDescent="0.2">
      <c r="A174" s="18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</row>
    <row r="175" spans="1:21" ht="13" x14ac:dyDescent="0.2">
      <c r="A175" s="18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</row>
    <row r="176" spans="1:21" ht="13" x14ac:dyDescent="0.2">
      <c r="A176" s="18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</row>
    <row r="177" spans="1:21" ht="13" x14ac:dyDescent="0.2">
      <c r="A177" s="18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</row>
    <row r="178" spans="1:21" ht="13" x14ac:dyDescent="0.2">
      <c r="A178" s="18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</row>
    <row r="179" spans="1:21" ht="13" x14ac:dyDescent="0.2">
      <c r="A179" s="18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</row>
    <row r="180" spans="1:21" ht="13" x14ac:dyDescent="0.2">
      <c r="A180" s="18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</row>
    <row r="181" spans="1:21" ht="13" x14ac:dyDescent="0.2">
      <c r="A181" s="18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</row>
    <row r="182" spans="1:21" ht="13" x14ac:dyDescent="0.2">
      <c r="A182" s="18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</row>
    <row r="183" spans="1:21" ht="13" x14ac:dyDescent="0.2">
      <c r="A183" s="18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</row>
    <row r="184" spans="1:21" ht="13" x14ac:dyDescent="0.2">
      <c r="A184" s="18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</row>
    <row r="185" spans="1:21" ht="13" x14ac:dyDescent="0.2">
      <c r="A185" s="18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spans="1:21" ht="13" x14ac:dyDescent="0.2">
      <c r="A186" s="18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</row>
    <row r="187" spans="1:21" ht="13" x14ac:dyDescent="0.2">
      <c r="A187" s="18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</row>
    <row r="188" spans="1:21" ht="13" x14ac:dyDescent="0.2">
      <c r="A188" s="18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</row>
    <row r="189" spans="1:21" ht="13" x14ac:dyDescent="0.2">
      <c r="A189" s="18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</row>
    <row r="190" spans="1:21" ht="13" x14ac:dyDescent="0.2">
      <c r="A190" s="18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</row>
    <row r="191" spans="1:21" ht="13" x14ac:dyDescent="0.2">
      <c r="A191" s="18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</row>
    <row r="192" spans="1:21" ht="13" x14ac:dyDescent="0.2">
      <c r="A192" s="18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</row>
    <row r="193" spans="1:21" ht="13" x14ac:dyDescent="0.2">
      <c r="A193" s="18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</row>
    <row r="194" spans="1:21" ht="13" x14ac:dyDescent="0.2">
      <c r="A194" s="18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</row>
    <row r="195" spans="1:21" ht="13" x14ac:dyDescent="0.2">
      <c r="A195" s="18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</row>
    <row r="196" spans="1:21" ht="13" x14ac:dyDescent="0.2">
      <c r="A196" s="18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</row>
    <row r="197" spans="1:21" ht="13" x14ac:dyDescent="0.2">
      <c r="A197" s="18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</row>
    <row r="198" spans="1:21" ht="13" x14ac:dyDescent="0.2">
      <c r="A198" s="18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</row>
    <row r="199" spans="1:21" ht="13" x14ac:dyDescent="0.2">
      <c r="A199" s="18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</row>
    <row r="200" spans="1:21" ht="13" x14ac:dyDescent="0.2">
      <c r="A200" s="18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</row>
    <row r="201" spans="1:21" ht="13" x14ac:dyDescent="0.2">
      <c r="A201" s="18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</row>
    <row r="202" spans="1:21" ht="13" x14ac:dyDescent="0.2">
      <c r="A202" s="18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</row>
    <row r="203" spans="1:21" ht="13" x14ac:dyDescent="0.2">
      <c r="A203" s="18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</row>
    <row r="204" spans="1:21" ht="13" x14ac:dyDescent="0.2">
      <c r="A204" s="18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</row>
    <row r="205" spans="1:21" ht="13" x14ac:dyDescent="0.2">
      <c r="A205" s="18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</row>
    <row r="206" spans="1:21" ht="13" x14ac:dyDescent="0.2">
      <c r="A206" s="18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</row>
    <row r="207" spans="1:21" ht="13" x14ac:dyDescent="0.2">
      <c r="A207" s="18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</row>
    <row r="208" spans="1:21" ht="13" x14ac:dyDescent="0.2">
      <c r="A208" s="18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</row>
    <row r="209" spans="1:21" ht="13" x14ac:dyDescent="0.2">
      <c r="A209" s="18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</row>
    <row r="210" spans="1:21" ht="13" x14ac:dyDescent="0.2">
      <c r="A210" s="18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</row>
    <row r="211" spans="1:21" ht="13" x14ac:dyDescent="0.2">
      <c r="A211" s="18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</row>
    <row r="212" spans="1:21" ht="13" x14ac:dyDescent="0.2">
      <c r="A212" s="18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</row>
    <row r="213" spans="1:21" ht="13" x14ac:dyDescent="0.2">
      <c r="A213" s="18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</row>
    <row r="214" spans="1:21" ht="13" x14ac:dyDescent="0.2">
      <c r="A214" s="18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</row>
    <row r="215" spans="1:21" ht="13" x14ac:dyDescent="0.2">
      <c r="A215" s="18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</row>
    <row r="216" spans="1:21" ht="13" x14ac:dyDescent="0.2">
      <c r="A216" s="18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</row>
    <row r="217" spans="1:21" ht="13" x14ac:dyDescent="0.2">
      <c r="A217" s="18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</row>
    <row r="218" spans="1:21" ht="13" x14ac:dyDescent="0.2">
      <c r="A218" s="18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</row>
    <row r="219" spans="1:21" ht="13" x14ac:dyDescent="0.2">
      <c r="A219" s="18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</row>
    <row r="220" spans="1:21" ht="13" x14ac:dyDescent="0.2">
      <c r="A220" s="18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</row>
    <row r="221" spans="1:21" ht="13" x14ac:dyDescent="0.2">
      <c r="A221" s="18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</row>
    <row r="222" spans="1:21" ht="13" x14ac:dyDescent="0.2">
      <c r="A222" s="18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</row>
    <row r="223" spans="1:21" ht="13" x14ac:dyDescent="0.2">
      <c r="A223" s="18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</row>
    <row r="224" spans="1:21" ht="13" x14ac:dyDescent="0.2">
      <c r="A224" s="18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</row>
    <row r="225" spans="1:21" ht="13" x14ac:dyDescent="0.2">
      <c r="A225" s="18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</row>
    <row r="226" spans="1:21" ht="13" x14ac:dyDescent="0.2">
      <c r="A226" s="18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</row>
    <row r="227" spans="1:21" ht="13" x14ac:dyDescent="0.2">
      <c r="A227" s="18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</row>
    <row r="228" spans="1:21" ht="13" x14ac:dyDescent="0.2">
      <c r="A228" s="18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</row>
    <row r="229" spans="1:21" ht="13" x14ac:dyDescent="0.2">
      <c r="A229" s="18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</row>
    <row r="230" spans="1:21" ht="13" x14ac:dyDescent="0.2">
      <c r="A230" s="18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</row>
    <row r="231" spans="1:21" ht="13" x14ac:dyDescent="0.2">
      <c r="A231" s="18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</row>
    <row r="232" spans="1:21" ht="13" x14ac:dyDescent="0.2">
      <c r="A232" s="18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</row>
    <row r="233" spans="1:21" ht="13" x14ac:dyDescent="0.2">
      <c r="A233" s="18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</row>
    <row r="234" spans="1:21" ht="13" x14ac:dyDescent="0.2">
      <c r="A234" s="18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</row>
    <row r="235" spans="1:21" ht="13" x14ac:dyDescent="0.2">
      <c r="A235" s="18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</row>
    <row r="236" spans="1:21" ht="13" x14ac:dyDescent="0.2">
      <c r="A236" s="18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</row>
  </sheetData>
  <mergeCells count="165">
    <mergeCell ref="H107:I107"/>
    <mergeCell ref="H102:I102"/>
    <mergeCell ref="L4:M4"/>
    <mergeCell ref="N4:O4"/>
    <mergeCell ref="P4:Q4"/>
    <mergeCell ref="B4:C4"/>
    <mergeCell ref="D4:E4"/>
    <mergeCell ref="F4:G4"/>
    <mergeCell ref="H4:I4"/>
    <mergeCell ref="J4:K4"/>
    <mergeCell ref="L16:M16"/>
    <mergeCell ref="N16:O16"/>
    <mergeCell ref="P16:Q16"/>
    <mergeCell ref="B16:C16"/>
    <mergeCell ref="D16:E16"/>
    <mergeCell ref="F16:G16"/>
    <mergeCell ref="H16:I16"/>
    <mergeCell ref="J16:K16"/>
    <mergeCell ref="J22:K22"/>
    <mergeCell ref="L21:M21"/>
    <mergeCell ref="L22:M22"/>
    <mergeCell ref="N22:O22"/>
    <mergeCell ref="P22:Q22"/>
    <mergeCell ref="B22:C22"/>
    <mergeCell ref="D22:E22"/>
    <mergeCell ref="F22:G22"/>
    <mergeCell ref="H22:I22"/>
    <mergeCell ref="P25:Q25"/>
    <mergeCell ref="J25:K25"/>
    <mergeCell ref="L25:M25"/>
    <mergeCell ref="N25:O25"/>
    <mergeCell ref="B25:C25"/>
    <mergeCell ref="H25:I25"/>
    <mergeCell ref="P108:Q108"/>
    <mergeCell ref="P37:Q37"/>
    <mergeCell ref="R37:S37"/>
    <mergeCell ref="P86:Q86"/>
    <mergeCell ref="N86:O86"/>
    <mergeCell ref="L86:M86"/>
    <mergeCell ref="P47:Q47"/>
    <mergeCell ref="N47:O47"/>
    <mergeCell ref="L47:M47"/>
    <mergeCell ref="N37:O37"/>
    <mergeCell ref="P90:Q90"/>
    <mergeCell ref="P68:Q68"/>
    <mergeCell ref="J59:K59"/>
    <mergeCell ref="L80:M80"/>
    <mergeCell ref="J80:K80"/>
    <mergeCell ref="P59:Q59"/>
    <mergeCell ref="P65:Q65"/>
    <mergeCell ref="N65:O65"/>
    <mergeCell ref="L65:M65"/>
    <mergeCell ref="J65:K65"/>
    <mergeCell ref="P80:Q80"/>
    <mergeCell ref="N59:O59"/>
    <mergeCell ref="A111:Q111"/>
    <mergeCell ref="A112:Q112"/>
    <mergeCell ref="A113:Q113"/>
    <mergeCell ref="F65:G65"/>
    <mergeCell ref="B65:C65"/>
    <mergeCell ref="F80:G80"/>
    <mergeCell ref="D108:E108"/>
    <mergeCell ref="F102:G102"/>
    <mergeCell ref="B108:C108"/>
    <mergeCell ref="B86:C86"/>
    <mergeCell ref="D86:E86"/>
    <mergeCell ref="F86:G86"/>
    <mergeCell ref="B102:C102"/>
    <mergeCell ref="B80:C80"/>
    <mergeCell ref="D80:E80"/>
    <mergeCell ref="H68:I68"/>
    <mergeCell ref="N68:O68"/>
    <mergeCell ref="L68:M68"/>
    <mergeCell ref="J68:K68"/>
    <mergeCell ref="B68:C68"/>
    <mergeCell ref="N102:O102"/>
    <mergeCell ref="L102:M102"/>
    <mergeCell ref="J102:K102"/>
    <mergeCell ref="P102:Q102"/>
    <mergeCell ref="R4:S4"/>
    <mergeCell ref="T4:U4"/>
    <mergeCell ref="R16:S16"/>
    <mergeCell ref="T16:U16"/>
    <mergeCell ref="R22:S22"/>
    <mergeCell ref="T22:U22"/>
    <mergeCell ref="T25:U25"/>
    <mergeCell ref="J90:K90"/>
    <mergeCell ref="D90:E90"/>
    <mergeCell ref="R43:S43"/>
    <mergeCell ref="H59:I59"/>
    <mergeCell ref="F59:G59"/>
    <mergeCell ref="F47:G47"/>
    <mergeCell ref="N57:O57"/>
    <mergeCell ref="J47:K47"/>
    <mergeCell ref="L43:M43"/>
    <mergeCell ref="P43:Q43"/>
    <mergeCell ref="H47:I47"/>
    <mergeCell ref="J43:K43"/>
    <mergeCell ref="L59:M59"/>
    <mergeCell ref="H86:I86"/>
    <mergeCell ref="H65:I65"/>
    <mergeCell ref="H80:I80"/>
    <mergeCell ref="J86:K86"/>
    <mergeCell ref="T65:U65"/>
    <mergeCell ref="D85:E85"/>
    <mergeCell ref="F85:G85"/>
    <mergeCell ref="R68:S68"/>
    <mergeCell ref="T68:U68"/>
    <mergeCell ref="R80:S80"/>
    <mergeCell ref="T80:U80"/>
    <mergeCell ref="N80:O80"/>
    <mergeCell ref="T37:U37"/>
    <mergeCell ref="P40:Q40"/>
    <mergeCell ref="R40:S40"/>
    <mergeCell ref="T43:U43"/>
    <mergeCell ref="H57:I57"/>
    <mergeCell ref="R47:S47"/>
    <mergeCell ref="T47:U47"/>
    <mergeCell ref="L57:M57"/>
    <mergeCell ref="A46:U46"/>
    <mergeCell ref="B47:C47"/>
    <mergeCell ref="J37:K37"/>
    <mergeCell ref="L37:M37"/>
    <mergeCell ref="N43:O43"/>
    <mergeCell ref="B43:C43"/>
    <mergeCell ref="B59:C59"/>
    <mergeCell ref="B37:C37"/>
    <mergeCell ref="T40:U40"/>
    <mergeCell ref="F68:G68"/>
    <mergeCell ref="D68:E68"/>
    <mergeCell ref="R102:S102"/>
    <mergeCell ref="D107:E107"/>
    <mergeCell ref="F107:G107"/>
    <mergeCell ref="F108:G108"/>
    <mergeCell ref="H108:I108"/>
    <mergeCell ref="R108:S108"/>
    <mergeCell ref="D102:E102"/>
    <mergeCell ref="N108:O108"/>
    <mergeCell ref="L108:M108"/>
    <mergeCell ref="J108:K108"/>
    <mergeCell ref="R85:S85"/>
    <mergeCell ref="R86:S86"/>
    <mergeCell ref="T86:U86"/>
    <mergeCell ref="F90:G90"/>
    <mergeCell ref="H90:I90"/>
    <mergeCell ref="R90:S90"/>
    <mergeCell ref="A89:U89"/>
    <mergeCell ref="B90:C90"/>
    <mergeCell ref="N90:O90"/>
    <mergeCell ref="L90:M90"/>
    <mergeCell ref="T59:U59"/>
    <mergeCell ref="D25:E25"/>
    <mergeCell ref="D43:E43"/>
    <mergeCell ref="F25:G25"/>
    <mergeCell ref="F43:G43"/>
    <mergeCell ref="R59:S59"/>
    <mergeCell ref="D47:E47"/>
    <mergeCell ref="D59:E59"/>
    <mergeCell ref="D65:E65"/>
    <mergeCell ref="H43:I43"/>
    <mergeCell ref="R65:S65"/>
    <mergeCell ref="R25:S25"/>
    <mergeCell ref="D37:E37"/>
    <mergeCell ref="F37:G37"/>
    <mergeCell ref="H37:I37"/>
  </mergeCells>
  <phoneticPr fontId="1" type="noConversion"/>
  <pageMargins left="0.7" right="0.7" top="0.75" bottom="0.75" header="0.3" footer="0.3"/>
  <pageSetup paperSize="9" scale="88" orientation="portrait" horizontalDpi="0" verticalDpi="0"/>
  <rowBreaks count="2" manualBreakCount="2">
    <brk id="67" max="16383" man="1"/>
    <brk id="113" max="16383" man="1"/>
  </rowBreaks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2016-02-23T14:48:23Z</dcterms:created>
  <dcterms:modified xsi:type="dcterms:W3CDTF">2017-03-03T15:41:48Z</dcterms:modified>
</cp:coreProperties>
</file>