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0" windowHeight="7755" firstSheet="1" activeTab="1"/>
  </bookViews>
  <sheets>
    <sheet name="Compiled for Table" sheetId="1" r:id="rId1"/>
    <sheet name="Kudryavy compiled data" sheetId="3" r:id="rId2"/>
    <sheet name="Table for chapter" sheetId="2" r:id="rId3"/>
  </sheets>
  <definedNames>
    <definedName name="_xlnm.Print_Area" localSheetId="0">'Compiled for Table'!$A$1:$AC$61</definedName>
    <definedName name="_xlnm.Print_Area" localSheetId="1">'Kudryavy compiled data'!$A$1:$AE$63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2" l="1"/>
  <c r="D16" i="2"/>
  <c r="D6" i="2"/>
  <c r="D7" i="2"/>
  <c r="D8" i="2"/>
  <c r="D9" i="2"/>
  <c r="D10" i="2"/>
  <c r="D11" i="2"/>
  <c r="D12" i="2"/>
  <c r="D13" i="2"/>
  <c r="D14" i="2"/>
  <c r="D5" i="2"/>
  <c r="B15" i="2"/>
</calcChain>
</file>

<file path=xl/comments1.xml><?xml version="1.0" encoding="utf-8"?>
<comments xmlns="http://schemas.openxmlformats.org/spreadsheetml/2006/main">
  <authors>
    <author>Richard Henley</author>
  </authors>
  <commentList>
    <comment ref="AE2" authorId="0">
      <text>
        <r>
          <rPr>
            <b/>
            <sz val="9"/>
            <color indexed="81"/>
            <rFont val="Tahoma"/>
            <family val="2"/>
          </rPr>
          <t>Richard Henley:</t>
        </r>
        <r>
          <rPr>
            <sz val="9"/>
            <color indexed="81"/>
            <rFont val="Tahoma"/>
            <family val="2"/>
          </rPr>
          <t xml:space="preserve">
Minor element data are the average of condensate data provided in the Supplement to Zelenski et al. (2013)</t>
        </r>
      </text>
    </comment>
  </commentList>
</comments>
</file>

<file path=xl/comments2.xml><?xml version="1.0" encoding="utf-8"?>
<comments xmlns="http://schemas.openxmlformats.org/spreadsheetml/2006/main">
  <authors>
    <author>Richard Henley</author>
  </authors>
  <commentList>
    <comment ref="AG2" authorId="0">
      <text>
        <r>
          <rPr>
            <b/>
            <sz val="9"/>
            <color indexed="81"/>
            <rFont val="Tahoma"/>
            <family val="2"/>
          </rPr>
          <t>Richard Henley:</t>
        </r>
        <r>
          <rPr>
            <sz val="9"/>
            <color indexed="81"/>
            <rFont val="Tahoma"/>
            <family val="2"/>
          </rPr>
          <t xml:space="preserve">
Minor element data are the average of condensate data provided in the Supplement to Zelenski et al. (2013)</t>
        </r>
      </text>
    </comment>
  </commentList>
</comments>
</file>

<file path=xl/sharedStrings.xml><?xml version="1.0" encoding="utf-8"?>
<sst xmlns="http://schemas.openxmlformats.org/spreadsheetml/2006/main" count="893" uniqueCount="95">
  <si>
    <t>T</t>
  </si>
  <si>
    <t>H2O</t>
  </si>
  <si>
    <t>CO2</t>
  </si>
  <si>
    <t>S total</t>
  </si>
  <si>
    <t>HCl</t>
  </si>
  <si>
    <t>HF</t>
  </si>
  <si>
    <t>NH3</t>
  </si>
  <si>
    <t>He</t>
  </si>
  <si>
    <t>Ar</t>
  </si>
  <si>
    <t>H2</t>
  </si>
  <si>
    <t>N2</t>
  </si>
  <si>
    <t>CH4</t>
  </si>
  <si>
    <t>CO</t>
  </si>
  <si>
    <t>B</t>
  </si>
  <si>
    <t>Na</t>
  </si>
  <si>
    <t>Mg</t>
  </si>
  <si>
    <t>Al</t>
  </si>
  <si>
    <t>Si</t>
  </si>
  <si>
    <t>K</t>
  </si>
  <si>
    <t>Ca</t>
  </si>
  <si>
    <t>Ti</t>
  </si>
  <si>
    <t>V</t>
  </si>
  <si>
    <t>Cr</t>
  </si>
  <si>
    <t>Mn</t>
  </si>
  <si>
    <t>Fe</t>
  </si>
  <si>
    <t>Ni</t>
  </si>
  <si>
    <t>Cu</t>
  </si>
  <si>
    <t>Zn</t>
  </si>
  <si>
    <t>Ga</t>
  </si>
  <si>
    <t>As</t>
  </si>
  <si>
    <t>Se</t>
  </si>
  <si>
    <t>Br</t>
  </si>
  <si>
    <t>Rb</t>
  </si>
  <si>
    <t>Sr</t>
  </si>
  <si>
    <t>Y</t>
  </si>
  <si>
    <t>Zr</t>
  </si>
  <si>
    <t>Nb</t>
  </si>
  <si>
    <t>Mo</t>
  </si>
  <si>
    <t>Cd</t>
  </si>
  <si>
    <t>In</t>
  </si>
  <si>
    <t>Sn</t>
  </si>
  <si>
    <t>Sb</t>
  </si>
  <si>
    <t>Te</t>
  </si>
  <si>
    <t xml:space="preserve">I </t>
  </si>
  <si>
    <t>Cs</t>
  </si>
  <si>
    <t>Ba</t>
  </si>
  <si>
    <t>Pr</t>
  </si>
  <si>
    <t>Ho</t>
  </si>
  <si>
    <t>Tm</t>
  </si>
  <si>
    <t>Lu</t>
  </si>
  <si>
    <t>W</t>
  </si>
  <si>
    <t>Re</t>
  </si>
  <si>
    <t>Tl</t>
  </si>
  <si>
    <t>Pb</t>
  </si>
  <si>
    <t>Bi</t>
  </si>
  <si>
    <t>Th</t>
  </si>
  <si>
    <t>micromoles per mole</t>
  </si>
  <si>
    <t>K95-1</t>
  </si>
  <si>
    <t>K95-2</t>
  </si>
  <si>
    <t>K95-3</t>
  </si>
  <si>
    <t>K95-4</t>
  </si>
  <si>
    <t>K95-5</t>
  </si>
  <si>
    <t>K95-10</t>
  </si>
  <si>
    <t>K95-6</t>
  </si>
  <si>
    <t>K95-9</t>
  </si>
  <si>
    <t>t</t>
  </si>
  <si>
    <t>t oC</t>
  </si>
  <si>
    <t>Fischer and Giggenbach (1998)</t>
  </si>
  <si>
    <t>Taran et al. (1995)</t>
  </si>
  <si>
    <t>Wahrenberger, 1997</t>
  </si>
  <si>
    <t>Major gases sample number</t>
  </si>
  <si>
    <t>TK791</t>
  </si>
  <si>
    <t>TK291</t>
  </si>
  <si>
    <t>F1292</t>
  </si>
  <si>
    <t>TK1391</t>
  </si>
  <si>
    <t>F292</t>
  </si>
  <si>
    <t>K1290</t>
  </si>
  <si>
    <t>F1592</t>
  </si>
  <si>
    <t>F1392</t>
  </si>
  <si>
    <t>n.a.</t>
  </si>
  <si>
    <t>Zelenski et al. (2013)</t>
  </si>
  <si>
    <t>EAG 1 to 4</t>
  </si>
  <si>
    <t>All major gas analyses have been normalised</t>
  </si>
  <si>
    <t>Minor element  sample number</t>
  </si>
  <si>
    <t>b.d.</t>
  </si>
  <si>
    <t>&lt;5</t>
  </si>
  <si>
    <t>&lt;3</t>
  </si>
  <si>
    <t>&lt;0.0001</t>
  </si>
  <si>
    <t>&lt;0.0002</t>
  </si>
  <si>
    <t>Kudryavy Volcano, Russia</t>
  </si>
  <si>
    <t>Erta Ale, Ethiopia</t>
  </si>
  <si>
    <t>HBr</t>
  </si>
  <si>
    <t xml:space="preserve">HI </t>
  </si>
  <si>
    <t>C total</t>
  </si>
  <si>
    <t>mole percent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</si>
</sst>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00"/>
    <numFmt numFmtId="165" formatCode="0.0"/>
  </numFmts>
  <fonts count="4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11" fontId="0" fillId="0" borderId="0" xfId="0" applyNumberFormat="1" applyAlignment="1">
      <alignment horizontal="center" wrapText="1"/>
    </xf>
    <xf numFmtId="0" fontId="0" fillId="0" borderId="0" xfId="0" applyAlignment="1">
      <alignment horizontal="center"/>
    </xf>
    <xf numFmtId="11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3" fillId="0" borderId="0" xfId="0" applyFont="1"/>
    <xf numFmtId="2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E66"/>
  <sheetViews>
    <sheetView workbookViewId="0">
      <pane xSplit="6750" ySplit="9900" topLeftCell="Y27"/>
      <selection activeCell="AC5" sqref="AC5:AC16"/>
      <selection pane="topRight" activeCell="AC16" sqref="AC16"/>
      <selection pane="bottomLeft" activeCell="E27" sqref="E27"/>
      <selection pane="bottomRight" activeCell="AC37" sqref="AC37"/>
    </sheetView>
  </sheetViews>
  <sheetFormatPr defaultRowHeight="15" x14ac:dyDescent="0.25"/>
  <cols>
    <col min="1" max="1" width="26.28515625" bestFit="1" customWidth="1"/>
    <col min="2" max="9" width="17.140625" style="5" customWidth="1"/>
    <col min="10" max="11" width="2.28515625" style="5" hidden="1" customWidth="1"/>
    <col min="12" max="19" width="10.85546875" style="6" customWidth="1"/>
    <col min="20" max="21" width="9.140625" style="6" hidden="1" customWidth="1"/>
    <col min="22" max="26" width="13.85546875" style="6" customWidth="1"/>
    <col min="27" max="27" width="0.140625" style="6" customWidth="1"/>
    <col min="28" max="28" width="6.5703125" style="6" hidden="1" customWidth="1"/>
    <col min="29" max="29" width="9.7109375" style="6" bestFit="1" customWidth="1"/>
  </cols>
  <sheetData>
    <row r="1" spans="1:31" s="2" customFormat="1" ht="45" x14ac:dyDescent="0.25">
      <c r="B1" s="3" t="s">
        <v>89</v>
      </c>
      <c r="C1" s="3" t="s">
        <v>89</v>
      </c>
      <c r="D1" s="3" t="s">
        <v>89</v>
      </c>
      <c r="E1" s="3" t="s">
        <v>89</v>
      </c>
      <c r="F1" s="3" t="s">
        <v>89</v>
      </c>
      <c r="G1" s="3" t="s">
        <v>89</v>
      </c>
      <c r="H1" s="3" t="s">
        <v>89</v>
      </c>
      <c r="I1" s="3" t="s">
        <v>89</v>
      </c>
      <c r="J1" s="3" t="s">
        <v>89</v>
      </c>
      <c r="K1" s="3" t="s">
        <v>89</v>
      </c>
      <c r="L1" s="3" t="s">
        <v>89</v>
      </c>
      <c r="M1" s="3" t="s">
        <v>89</v>
      </c>
      <c r="N1" s="3" t="s">
        <v>89</v>
      </c>
      <c r="O1" s="3" t="s">
        <v>89</v>
      </c>
      <c r="P1" s="3" t="s">
        <v>89</v>
      </c>
      <c r="Q1" s="3" t="s">
        <v>89</v>
      </c>
      <c r="R1" s="3" t="s">
        <v>89</v>
      </c>
      <c r="S1" s="3" t="s">
        <v>89</v>
      </c>
      <c r="T1" s="3" t="s">
        <v>89</v>
      </c>
      <c r="U1" s="3" t="s">
        <v>89</v>
      </c>
      <c r="V1" s="3" t="s">
        <v>89</v>
      </c>
      <c r="W1" s="3" t="s">
        <v>89</v>
      </c>
      <c r="X1" s="3" t="s">
        <v>89</v>
      </c>
      <c r="Y1" s="3" t="s">
        <v>89</v>
      </c>
      <c r="Z1" s="3" t="s">
        <v>89</v>
      </c>
      <c r="AA1" s="4"/>
      <c r="AB1" s="4"/>
      <c r="AC1" s="4" t="s">
        <v>90</v>
      </c>
    </row>
    <row r="2" spans="1:31" s="2" customFormat="1" ht="75" x14ac:dyDescent="0.25">
      <c r="A2" s="2" t="s">
        <v>56</v>
      </c>
      <c r="B2" s="3" t="s">
        <v>69</v>
      </c>
      <c r="C2" s="3" t="s">
        <v>69</v>
      </c>
      <c r="D2" s="3" t="s">
        <v>69</v>
      </c>
      <c r="E2" s="3" t="s">
        <v>69</v>
      </c>
      <c r="F2" s="3" t="s">
        <v>69</v>
      </c>
      <c r="G2" s="3" t="s">
        <v>69</v>
      </c>
      <c r="H2" s="3" t="s">
        <v>69</v>
      </c>
      <c r="I2" s="3" t="s">
        <v>69</v>
      </c>
      <c r="J2" s="3"/>
      <c r="K2" s="3"/>
      <c r="L2" s="3" t="s">
        <v>68</v>
      </c>
      <c r="M2" s="3" t="s">
        <v>68</v>
      </c>
      <c r="N2" s="3" t="s">
        <v>68</v>
      </c>
      <c r="O2" s="3" t="s">
        <v>68</v>
      </c>
      <c r="P2" s="3" t="s">
        <v>68</v>
      </c>
      <c r="Q2" s="3" t="s">
        <v>68</v>
      </c>
      <c r="R2" s="3" t="s">
        <v>68</v>
      </c>
      <c r="S2" s="3" t="s">
        <v>68</v>
      </c>
      <c r="T2" s="4"/>
      <c r="U2" s="4"/>
      <c r="V2" s="4" t="s">
        <v>67</v>
      </c>
      <c r="W2" s="4" t="s">
        <v>67</v>
      </c>
      <c r="X2" s="4" t="s">
        <v>67</v>
      </c>
      <c r="Y2" s="4" t="s">
        <v>67</v>
      </c>
      <c r="Z2" s="4" t="s">
        <v>67</v>
      </c>
      <c r="AA2" s="4"/>
      <c r="AB2" s="4"/>
      <c r="AC2" s="4" t="s">
        <v>80</v>
      </c>
    </row>
    <row r="3" spans="1:31" x14ac:dyDescent="0.25">
      <c r="A3" t="s">
        <v>70</v>
      </c>
      <c r="B3" s="5" t="s">
        <v>57</v>
      </c>
      <c r="C3" s="5" t="s">
        <v>58</v>
      </c>
      <c r="D3" s="5" t="s">
        <v>59</v>
      </c>
      <c r="E3" s="5" t="s">
        <v>60</v>
      </c>
      <c r="F3" s="5" t="s">
        <v>61</v>
      </c>
      <c r="G3" s="5" t="s">
        <v>62</v>
      </c>
      <c r="H3" s="5" t="s">
        <v>63</v>
      </c>
      <c r="I3" s="5" t="s">
        <v>64</v>
      </c>
      <c r="L3" s="6" t="s">
        <v>73</v>
      </c>
      <c r="M3" s="6" t="s">
        <v>74</v>
      </c>
      <c r="N3" s="6" t="s">
        <v>71</v>
      </c>
      <c r="O3" s="6" t="s">
        <v>75</v>
      </c>
      <c r="P3" s="6" t="s">
        <v>76</v>
      </c>
      <c r="Q3" s="6" t="s">
        <v>77</v>
      </c>
      <c r="R3" s="6" t="s">
        <v>78</v>
      </c>
      <c r="S3" s="6" t="s">
        <v>72</v>
      </c>
      <c r="V3" s="6">
        <v>1</v>
      </c>
      <c r="W3" s="6">
        <v>2</v>
      </c>
      <c r="X3" s="6">
        <v>3</v>
      </c>
      <c r="Y3" s="6">
        <v>4</v>
      </c>
      <c r="Z3" s="6">
        <v>6</v>
      </c>
      <c r="AC3" s="6" t="s">
        <v>81</v>
      </c>
    </row>
    <row r="4" spans="1:31" x14ac:dyDescent="0.25">
      <c r="A4" s="1" t="s">
        <v>66</v>
      </c>
      <c r="B4" s="5">
        <v>984</v>
      </c>
      <c r="C4" s="5">
        <v>920</v>
      </c>
      <c r="D4" s="5">
        <v>710</v>
      </c>
      <c r="E4" s="5">
        <v>680</v>
      </c>
      <c r="F4" s="5">
        <v>619.5</v>
      </c>
      <c r="G4" s="5">
        <v>620</v>
      </c>
      <c r="H4" s="5">
        <v>470</v>
      </c>
      <c r="I4" s="5">
        <v>300</v>
      </c>
      <c r="K4" s="5" t="s">
        <v>0</v>
      </c>
      <c r="L4" s="7">
        <v>940</v>
      </c>
      <c r="M4" s="7">
        <v>910</v>
      </c>
      <c r="N4" s="7">
        <v>870</v>
      </c>
      <c r="O4" s="7">
        <v>825</v>
      </c>
      <c r="P4" s="7">
        <v>770</v>
      </c>
      <c r="Q4" s="7">
        <v>705</v>
      </c>
      <c r="R4" s="7">
        <v>605</v>
      </c>
      <c r="S4" s="7">
        <v>585</v>
      </c>
      <c r="U4" s="6" t="s">
        <v>65</v>
      </c>
      <c r="V4" s="7">
        <v>920</v>
      </c>
      <c r="W4" s="7">
        <v>710</v>
      </c>
      <c r="X4" s="7">
        <v>690</v>
      </c>
      <c r="Y4" s="7">
        <v>480</v>
      </c>
      <c r="Z4" s="7">
        <v>297</v>
      </c>
      <c r="AB4" s="6" t="s">
        <v>65</v>
      </c>
      <c r="AC4" s="7">
        <v>1084</v>
      </c>
    </row>
    <row r="5" spans="1:31" x14ac:dyDescent="0.25">
      <c r="A5" s="1" t="s">
        <v>1</v>
      </c>
      <c r="B5" s="6">
        <v>952947.79099999997</v>
      </c>
      <c r="C5" s="6">
        <v>942930.14099999995</v>
      </c>
      <c r="D5" s="6">
        <v>970898.86699999997</v>
      </c>
      <c r="E5" s="6">
        <v>978110.90500000003</v>
      </c>
      <c r="F5" s="6">
        <v>974243.571</v>
      </c>
      <c r="G5" s="6">
        <v>970152.08799999999</v>
      </c>
      <c r="H5" s="6">
        <v>984030.03200000001</v>
      </c>
      <c r="I5" s="6">
        <v>987205.18500000006</v>
      </c>
      <c r="K5" s="5" t="s">
        <v>1</v>
      </c>
      <c r="L5" s="6">
        <v>944192.14310112107</v>
      </c>
      <c r="M5" s="6">
        <v>931922.60337734362</v>
      </c>
      <c r="N5" s="6">
        <v>920883.96861995384</v>
      </c>
      <c r="O5" s="6">
        <v>946388.01908782602</v>
      </c>
      <c r="P5" s="6">
        <v>946743.19340682437</v>
      </c>
      <c r="Q5" s="6">
        <v>955667.14113474276</v>
      </c>
      <c r="R5" s="6">
        <v>939882.51468566433</v>
      </c>
      <c r="S5" s="6">
        <v>950676.76989823463</v>
      </c>
      <c r="U5" s="6" t="s">
        <v>1</v>
      </c>
      <c r="V5" s="6">
        <v>948051.70102957822</v>
      </c>
      <c r="W5" s="6">
        <v>945162.00960126903</v>
      </c>
      <c r="X5" s="6">
        <v>973413.76846250577</v>
      </c>
      <c r="Y5" s="6">
        <v>968322.3157062945</v>
      </c>
      <c r="Z5" s="6">
        <v>978592.76506836794</v>
      </c>
      <c r="AB5" s="6" t="s">
        <v>1</v>
      </c>
      <c r="AC5" s="10">
        <v>572267.80000000005</v>
      </c>
    </row>
    <row r="6" spans="1:31" x14ac:dyDescent="0.25">
      <c r="A6" s="1" t="s">
        <v>2</v>
      </c>
      <c r="B6" s="6">
        <v>13633.596</v>
      </c>
      <c r="C6" s="6">
        <v>16765.083999999999</v>
      </c>
      <c r="D6" s="6">
        <v>10114.120000000001</v>
      </c>
      <c r="E6" s="6">
        <v>10315.326999999999</v>
      </c>
      <c r="F6" s="6">
        <v>10645.083000000001</v>
      </c>
      <c r="G6" s="6">
        <v>14566.745000000001</v>
      </c>
      <c r="H6" s="6">
        <v>8297.2559999999994</v>
      </c>
      <c r="I6" s="6">
        <v>6237.9589999999998</v>
      </c>
      <c r="K6" s="5" t="s">
        <v>2</v>
      </c>
      <c r="L6" s="6">
        <v>18003.663745572223</v>
      </c>
      <c r="M6" s="6">
        <v>23623.387153281747</v>
      </c>
      <c r="N6" s="6">
        <v>26996.598428597998</v>
      </c>
      <c r="O6" s="6">
        <v>18107.42404385798</v>
      </c>
      <c r="P6" s="6">
        <v>22317.519252613303</v>
      </c>
      <c r="Q6" s="6">
        <v>21092.65342881074</v>
      </c>
      <c r="R6" s="6">
        <v>27996.50043744532</v>
      </c>
      <c r="S6" s="6">
        <v>24891.536877461665</v>
      </c>
      <c r="U6" s="6" t="s">
        <v>2</v>
      </c>
      <c r="V6" s="6">
        <v>11440.288102665423</v>
      </c>
      <c r="W6" s="6">
        <v>1097.8650586709566</v>
      </c>
      <c r="X6" s="6">
        <v>12354.48385766128</v>
      </c>
      <c r="Y6" s="6">
        <v>10150.963638442141</v>
      </c>
      <c r="Z6" s="6">
        <v>7374.3242988858683</v>
      </c>
      <c r="AB6" s="6" t="s">
        <v>2</v>
      </c>
      <c r="AC6" s="10">
        <v>188813.9</v>
      </c>
    </row>
    <row r="7" spans="1:31" x14ac:dyDescent="0.25">
      <c r="A7" s="1" t="s">
        <v>3</v>
      </c>
      <c r="B7" s="6">
        <v>15209.73</v>
      </c>
      <c r="C7" s="6">
        <v>20309.401999999998</v>
      </c>
      <c r="D7" s="6">
        <v>12865.856</v>
      </c>
      <c r="E7" s="6">
        <v>6463.1959999999999</v>
      </c>
      <c r="F7" s="6">
        <v>11721.121999999999</v>
      </c>
      <c r="G7" s="6">
        <v>10402.264999999999</v>
      </c>
      <c r="H7" s="6">
        <v>3877.8969999999999</v>
      </c>
      <c r="I7" s="6">
        <v>3935.1179999999999</v>
      </c>
      <c r="K7" s="5" t="s">
        <v>3</v>
      </c>
      <c r="L7" s="6">
        <v>19804.030120129446</v>
      </c>
      <c r="M7" s="6">
        <v>20320.116915746592</v>
      </c>
      <c r="N7" s="6">
        <v>29096.333861933395</v>
      </c>
      <c r="O7" s="6">
        <v>20508.408447463458</v>
      </c>
      <c r="P7" s="6">
        <v>16112.648429016781</v>
      </c>
      <c r="Q7" s="6">
        <v>18793.454239888244</v>
      </c>
      <c r="R7" s="6">
        <v>17297.837770278715</v>
      </c>
      <c r="S7" s="6">
        <v>15694.663814303138</v>
      </c>
      <c r="U7" s="6" t="s">
        <v>3</v>
      </c>
      <c r="V7" s="6">
        <v>24273.306930872724</v>
      </c>
      <c r="W7" s="6">
        <v>36029.935107292309</v>
      </c>
      <c r="X7" s="6">
        <v>11557.420382973456</v>
      </c>
      <c r="Y7" s="6">
        <v>14629.329949519557</v>
      </c>
      <c r="Z7" s="6">
        <v>10961.833417262776</v>
      </c>
      <c r="AB7" s="6" t="s">
        <v>3</v>
      </c>
      <c r="AC7" s="10">
        <v>191601.3</v>
      </c>
    </row>
    <row r="8" spans="1:31" x14ac:dyDescent="0.25">
      <c r="A8" s="1" t="s">
        <v>4</v>
      </c>
      <c r="B8" s="6">
        <v>2161.0920000000001</v>
      </c>
      <c r="C8" s="6">
        <v>1712.085</v>
      </c>
      <c r="D8" s="6">
        <v>1756.1469999999999</v>
      </c>
      <c r="E8" s="6">
        <v>1364.894</v>
      </c>
      <c r="F8" s="6">
        <v>467.92500000000001</v>
      </c>
      <c r="G8" s="6">
        <v>538.14300000000003</v>
      </c>
      <c r="H8" s="6">
        <v>3113.444</v>
      </c>
      <c r="I8" s="6">
        <v>2193.7109999999998</v>
      </c>
      <c r="K8" s="5" t="s">
        <v>4</v>
      </c>
      <c r="L8" s="6">
        <v>4600.9362905351245</v>
      </c>
      <c r="M8" s="6">
        <v>7407.3332599273281</v>
      </c>
      <c r="N8" s="6">
        <v>6599.1685047684005</v>
      </c>
      <c r="O8" s="6">
        <v>5502.2559249292208</v>
      </c>
      <c r="P8" s="6">
        <v>4203.2995901782897</v>
      </c>
      <c r="Q8" s="6">
        <v>899.68663914358615</v>
      </c>
      <c r="R8" s="6">
        <v>1199.8500187476566</v>
      </c>
      <c r="S8" s="6">
        <v>4998.3005778035467</v>
      </c>
      <c r="U8" s="6" t="s">
        <v>4</v>
      </c>
      <c r="V8" s="6">
        <v>7361.5766921499244</v>
      </c>
      <c r="W8" s="6">
        <v>9082.3382126415509</v>
      </c>
      <c r="X8" s="6">
        <v>697.43054035184662</v>
      </c>
      <c r="Y8" s="6">
        <v>4279.3278083628638</v>
      </c>
      <c r="Z8" s="6">
        <v>2491.3257766506313</v>
      </c>
      <c r="AB8" s="6" t="s">
        <v>4</v>
      </c>
      <c r="AC8" s="10">
        <v>4295.38</v>
      </c>
    </row>
    <row r="9" spans="1:31" x14ac:dyDescent="0.25">
      <c r="A9" s="1" t="s">
        <v>5</v>
      </c>
      <c r="B9" s="6">
        <v>617.76400000000001</v>
      </c>
      <c r="C9" s="6">
        <v>744.678</v>
      </c>
      <c r="D9" s="6">
        <v>592.84699999999998</v>
      </c>
      <c r="E9" s="6">
        <v>538.76</v>
      </c>
      <c r="F9" s="6">
        <v>356.89299999999997</v>
      </c>
      <c r="G9" s="6">
        <v>443.03</v>
      </c>
      <c r="H9" s="6">
        <v>239.345</v>
      </c>
      <c r="I9" s="6">
        <v>43.276000000000003</v>
      </c>
      <c r="K9" s="5" t="s">
        <v>5</v>
      </c>
      <c r="L9" s="6">
        <v>250.05088535516978</v>
      </c>
      <c r="M9" s="6">
        <v>830.8225142891464</v>
      </c>
      <c r="N9" s="6">
        <v>609.92314968313997</v>
      </c>
      <c r="O9" s="6">
        <v>290.11894876899532</v>
      </c>
      <c r="P9" s="6">
        <v>54.042423302292306</v>
      </c>
      <c r="Q9" s="6">
        <v>129.95473676518469</v>
      </c>
      <c r="R9" s="6">
        <v>299.96250468691414</v>
      </c>
      <c r="S9" s="6">
        <v>569.80626586960443</v>
      </c>
      <c r="U9" s="6" t="s">
        <v>5</v>
      </c>
      <c r="V9" s="6">
        <v>955.0153546572875</v>
      </c>
      <c r="W9" s="6">
        <v>768.50554106966968</v>
      </c>
      <c r="X9" s="6">
        <v>69.743054035184656</v>
      </c>
      <c r="Y9" s="6">
        <v>288.60582893610018</v>
      </c>
      <c r="Z9" s="6">
        <v>39.861212426410098</v>
      </c>
      <c r="AB9" s="6" t="s">
        <v>5</v>
      </c>
      <c r="AC9" s="10">
        <v>3107.3</v>
      </c>
    </row>
    <row r="10" spans="1:31" x14ac:dyDescent="0.25">
      <c r="A10" s="1" t="s">
        <v>6</v>
      </c>
      <c r="B10" s="6">
        <v>4.17</v>
      </c>
      <c r="C10" s="6">
        <v>2.9289999999999998</v>
      </c>
      <c r="D10" s="6">
        <v>1.605</v>
      </c>
      <c r="E10" s="6">
        <v>1.9630000000000001</v>
      </c>
      <c r="F10" s="6">
        <v>1.4039999999999999</v>
      </c>
      <c r="G10" s="6">
        <v>1.5329999999999999</v>
      </c>
      <c r="H10" s="6">
        <v>0.70199999999999996</v>
      </c>
      <c r="I10" s="6">
        <v>1.292</v>
      </c>
      <c r="K10" s="5" t="s">
        <v>6</v>
      </c>
      <c r="L10" s="6" t="s">
        <v>79</v>
      </c>
      <c r="M10" s="6" t="s">
        <v>79</v>
      </c>
      <c r="N10" s="6" t="s">
        <v>79</v>
      </c>
      <c r="O10" s="6" t="s">
        <v>79</v>
      </c>
      <c r="P10" s="6" t="s">
        <v>79</v>
      </c>
      <c r="Q10" s="6" t="s">
        <v>79</v>
      </c>
      <c r="R10" s="6" t="s">
        <v>79</v>
      </c>
      <c r="S10" s="6" t="s">
        <v>79</v>
      </c>
      <c r="U10" s="6" t="s">
        <v>6</v>
      </c>
      <c r="V10" s="6" t="s">
        <v>79</v>
      </c>
      <c r="W10" s="6" t="s">
        <v>79</v>
      </c>
      <c r="X10" s="6" t="s">
        <v>79</v>
      </c>
      <c r="Y10" s="6" t="s">
        <v>79</v>
      </c>
      <c r="Z10" s="6" t="s">
        <v>79</v>
      </c>
      <c r="AB10" s="6" t="s">
        <v>6</v>
      </c>
      <c r="AC10" s="10" t="s">
        <v>79</v>
      </c>
    </row>
    <row r="11" spans="1:31" x14ac:dyDescent="0.25">
      <c r="A11" s="1" t="s">
        <v>7</v>
      </c>
      <c r="B11" s="6">
        <v>6.468</v>
      </c>
      <c r="C11" s="6">
        <v>228.22</v>
      </c>
      <c r="D11" s="6">
        <v>1.0820000000000001</v>
      </c>
      <c r="E11" s="6">
        <v>1.758</v>
      </c>
      <c r="F11" s="6">
        <v>1.4830000000000001</v>
      </c>
      <c r="G11" s="6">
        <v>2.0259999999999998</v>
      </c>
      <c r="H11" s="6">
        <v>0.182</v>
      </c>
      <c r="I11" s="6">
        <v>0.11899999999999999</v>
      </c>
      <c r="K11" s="5" t="s">
        <v>7</v>
      </c>
      <c r="L11" s="6" t="s">
        <v>79</v>
      </c>
      <c r="M11" s="6" t="s">
        <v>79</v>
      </c>
      <c r="N11" s="6" t="s">
        <v>79</v>
      </c>
      <c r="O11" s="6" t="s">
        <v>79</v>
      </c>
      <c r="P11" s="6" t="s">
        <v>79</v>
      </c>
      <c r="Q11" s="6" t="s">
        <v>79</v>
      </c>
      <c r="R11" s="6" t="s">
        <v>79</v>
      </c>
      <c r="S11" s="6" t="s">
        <v>79</v>
      </c>
      <c r="U11" s="6" t="s">
        <v>7</v>
      </c>
      <c r="V11" s="6">
        <v>0.13927307255418772</v>
      </c>
      <c r="W11" s="6">
        <v>0.22955360317665457</v>
      </c>
      <c r="X11" s="6">
        <v>7.9706347468782454E-2</v>
      </c>
      <c r="Y11" s="6">
        <v>0.10947117649300349</v>
      </c>
      <c r="Z11" s="6">
        <v>6.9757121746217676E-2</v>
      </c>
      <c r="AB11" s="6" t="s">
        <v>7</v>
      </c>
      <c r="AC11" s="10">
        <v>1.667</v>
      </c>
    </row>
    <row r="12" spans="1:31" x14ac:dyDescent="0.25">
      <c r="A12" s="1" t="s">
        <v>8</v>
      </c>
      <c r="B12" s="6"/>
      <c r="C12" s="6"/>
      <c r="D12" s="6">
        <v>0.85099999999999998</v>
      </c>
      <c r="E12" s="6">
        <v>1.5329999999999999</v>
      </c>
      <c r="F12" s="6">
        <v>1.52</v>
      </c>
      <c r="G12" s="6">
        <v>0.91200000000000003</v>
      </c>
      <c r="H12" s="6">
        <v>0.80400000000000005</v>
      </c>
      <c r="I12" s="6">
        <v>0.45200000000000001</v>
      </c>
      <c r="K12" s="5" t="s">
        <v>8</v>
      </c>
      <c r="L12" s="6">
        <v>10.002035414206791</v>
      </c>
      <c r="M12" s="6">
        <v>50.049549053563027</v>
      </c>
      <c r="N12" s="6">
        <v>15.997984253983997</v>
      </c>
      <c r="O12" s="6">
        <v>5.0020508408447464</v>
      </c>
      <c r="P12" s="6" t="s">
        <v>79</v>
      </c>
      <c r="Q12" s="6">
        <v>5.9979109276239075</v>
      </c>
      <c r="R12" s="6">
        <v>24.996875390576179</v>
      </c>
      <c r="S12" s="6">
        <v>8.9969410400463836</v>
      </c>
      <c r="U12" s="6" t="s">
        <v>8</v>
      </c>
      <c r="V12" s="6">
        <v>0.89532689499120721</v>
      </c>
      <c r="W12" s="6">
        <v>1.4970887163694864</v>
      </c>
      <c r="X12" s="6">
        <v>0.99632934335978074</v>
      </c>
      <c r="Y12" s="6">
        <v>10.549040643871246</v>
      </c>
      <c r="Z12" s="6">
        <v>0.39861212426410098</v>
      </c>
      <c r="AB12" s="6" t="s">
        <v>8</v>
      </c>
      <c r="AC12" s="10">
        <v>386.1</v>
      </c>
    </row>
    <row r="13" spans="1:31" x14ac:dyDescent="0.25">
      <c r="A13" s="1" t="s">
        <v>9</v>
      </c>
      <c r="B13" s="6">
        <v>15408.413</v>
      </c>
      <c r="C13" s="6">
        <v>5677.3860000000004</v>
      </c>
      <c r="D13" s="6">
        <v>3245.9720000000002</v>
      </c>
      <c r="E13" s="6">
        <v>2545.0949999999998</v>
      </c>
      <c r="F13" s="6">
        <v>2006.23</v>
      </c>
      <c r="G13" s="6">
        <v>3233.4630000000002</v>
      </c>
      <c r="H13" s="6">
        <v>269.822</v>
      </c>
      <c r="I13" s="6">
        <v>199.58</v>
      </c>
      <c r="K13" s="5" t="s">
        <v>9</v>
      </c>
      <c r="L13" s="6">
        <v>11802.401788764011</v>
      </c>
      <c r="M13" s="6">
        <v>10009.909810712605</v>
      </c>
      <c r="N13" s="6">
        <v>12998.362206361999</v>
      </c>
      <c r="O13" s="6">
        <v>7903.2403285346991</v>
      </c>
      <c r="P13" s="6">
        <v>8406.5991803565794</v>
      </c>
      <c r="Q13" s="6">
        <v>2399.1643710495632</v>
      </c>
      <c r="R13" s="6">
        <v>6099.2375953005876</v>
      </c>
      <c r="S13" s="6">
        <v>1799.3882080092767</v>
      </c>
      <c r="U13" s="6" t="s">
        <v>9</v>
      </c>
      <c r="V13" s="6">
        <v>7660.0189904803274</v>
      </c>
      <c r="W13" s="6">
        <v>7385.6376674227995</v>
      </c>
      <c r="X13" s="6">
        <v>1693.7598837116275</v>
      </c>
      <c r="Y13" s="6">
        <v>826.00978626539006</v>
      </c>
      <c r="Z13" s="6">
        <v>438.47333669051102</v>
      </c>
      <c r="AB13" s="6" t="s">
        <v>9</v>
      </c>
      <c r="AC13" s="10">
        <v>6168.89</v>
      </c>
    </row>
    <row r="14" spans="1:31" x14ac:dyDescent="0.25">
      <c r="A14" s="1" t="s">
        <v>10</v>
      </c>
      <c r="B14" s="6">
        <v>10.345000000000001</v>
      </c>
      <c r="C14" s="6">
        <v>11077.226000000001</v>
      </c>
      <c r="D14" s="6">
        <v>506.88299999999998</v>
      </c>
      <c r="E14" s="6">
        <v>680.81399999999996</v>
      </c>
      <c r="F14" s="6">
        <v>541.77300000000002</v>
      </c>
      <c r="G14" s="6">
        <v>646.01300000000003</v>
      </c>
      <c r="H14" s="6">
        <v>169.429</v>
      </c>
      <c r="I14" s="6">
        <v>182.83</v>
      </c>
      <c r="K14" s="5" t="s">
        <v>10</v>
      </c>
      <c r="L14" s="6">
        <v>1330.2707100895032</v>
      </c>
      <c r="M14" s="6">
        <v>5475.4206664597959</v>
      </c>
      <c r="N14" s="6">
        <v>2609.6711814311402</v>
      </c>
      <c r="O14" s="6">
        <v>1230.5045068478075</v>
      </c>
      <c r="P14" s="6">
        <v>2141.6812197575096</v>
      </c>
      <c r="Q14" s="6">
        <v>979.6587848452383</v>
      </c>
      <c r="R14" s="6">
        <v>2799.6500437445325</v>
      </c>
      <c r="S14" s="6">
        <v>1279.564947917708</v>
      </c>
      <c r="U14" s="6" t="s">
        <v>10</v>
      </c>
      <c r="V14" s="6">
        <v>248.7019152753353</v>
      </c>
      <c r="W14" s="6">
        <v>469.08779779577242</v>
      </c>
      <c r="X14" s="6">
        <v>209.22916210555397</v>
      </c>
      <c r="Y14" s="6">
        <v>1492.7887703591384</v>
      </c>
      <c r="Z14" s="6">
        <v>99.65303106602525</v>
      </c>
      <c r="AB14" s="6" t="s">
        <v>10</v>
      </c>
      <c r="AC14" s="10">
        <v>30570.3</v>
      </c>
    </row>
    <row r="15" spans="1:31" x14ac:dyDescent="0.25">
      <c r="A15" s="1" t="s">
        <v>11</v>
      </c>
      <c r="B15" s="6"/>
      <c r="C15" s="6"/>
      <c r="D15" s="6"/>
      <c r="E15" s="6"/>
      <c r="F15" s="6"/>
      <c r="G15" s="6"/>
      <c r="H15" s="6"/>
      <c r="I15" s="6">
        <v>0.29899999999999999</v>
      </c>
      <c r="K15" s="5" t="s">
        <v>11</v>
      </c>
      <c r="L15" s="6" t="s">
        <v>87</v>
      </c>
      <c r="M15" s="6" t="s">
        <v>88</v>
      </c>
      <c r="N15" s="6" t="s">
        <v>88</v>
      </c>
      <c r="O15" s="6">
        <v>13.005332186196341</v>
      </c>
      <c r="P15" s="6" t="s">
        <v>88</v>
      </c>
      <c r="Q15" s="6">
        <v>6.2978064740051041</v>
      </c>
      <c r="R15" s="6">
        <v>2099.737532808399</v>
      </c>
      <c r="S15" s="6">
        <v>46.984025431353338</v>
      </c>
      <c r="U15" s="6" t="s">
        <v>11</v>
      </c>
      <c r="V15" s="6">
        <v>0</v>
      </c>
      <c r="W15" s="6">
        <v>0</v>
      </c>
      <c r="X15" s="6">
        <v>2.7897221614073855</v>
      </c>
      <c r="Y15" s="6">
        <v>0</v>
      </c>
      <c r="Z15" s="6">
        <v>1.2954894038583282</v>
      </c>
      <c r="AB15" s="6" t="s">
        <v>11</v>
      </c>
      <c r="AC15" s="10" t="s">
        <v>79</v>
      </c>
    </row>
    <row r="16" spans="1:31" x14ac:dyDescent="0.25">
      <c r="A16" s="1" t="s">
        <v>12</v>
      </c>
      <c r="B16" s="6">
        <v>0.63100000000000001</v>
      </c>
      <c r="C16" s="6">
        <v>561.851</v>
      </c>
      <c r="D16" s="6">
        <v>15.769</v>
      </c>
      <c r="E16" s="6">
        <v>15.734999999999999</v>
      </c>
      <c r="F16" s="6">
        <v>12.989000000000001</v>
      </c>
      <c r="G16" s="6">
        <v>13.781000000000001</v>
      </c>
      <c r="H16" s="6">
        <v>1.087</v>
      </c>
      <c r="I16" s="6">
        <v>0.17</v>
      </c>
      <c r="K16" s="5" t="s">
        <v>12</v>
      </c>
      <c r="L16" s="6">
        <v>6.5013230192344142</v>
      </c>
      <c r="M16" s="6">
        <v>360.35675318565382</v>
      </c>
      <c r="N16" s="6">
        <v>189.97606301605998</v>
      </c>
      <c r="O16" s="6">
        <v>52.021328744785365</v>
      </c>
      <c r="P16" s="6">
        <v>21.016497950891445</v>
      </c>
      <c r="Q16" s="6">
        <v>25.990947353036937</v>
      </c>
      <c r="R16" s="6">
        <v>2299.7125359330089</v>
      </c>
      <c r="S16" s="6">
        <v>33.988443929064111</v>
      </c>
      <c r="U16" s="6" t="s">
        <v>12</v>
      </c>
      <c r="V16" s="6">
        <v>8.3563843532512667</v>
      </c>
      <c r="W16" s="6">
        <v>2.8943715183143404</v>
      </c>
      <c r="X16" s="6">
        <v>0.29889880300793426</v>
      </c>
      <c r="Y16" s="6">
        <v>0</v>
      </c>
      <c r="Z16" s="6">
        <v>0</v>
      </c>
      <c r="AB16" s="6" t="s">
        <v>12</v>
      </c>
      <c r="AC16" s="10">
        <v>2787.43</v>
      </c>
    </row>
    <row r="17" spans="1:29" x14ac:dyDescent="0.25">
      <c r="A17" s="1" t="s">
        <v>82</v>
      </c>
    </row>
    <row r="18" spans="1:29" x14ac:dyDescent="0.25">
      <c r="A18" s="1" t="s">
        <v>83</v>
      </c>
      <c r="B18" s="7"/>
      <c r="C18" s="7" t="s">
        <v>57</v>
      </c>
      <c r="D18" s="7" t="s">
        <v>58</v>
      </c>
      <c r="E18" s="7" t="s">
        <v>59</v>
      </c>
      <c r="F18" s="7"/>
      <c r="G18" s="7"/>
      <c r="H18" s="7" t="s">
        <v>60</v>
      </c>
      <c r="I18" s="7" t="s">
        <v>63</v>
      </c>
      <c r="N18" s="6" t="s">
        <v>71</v>
      </c>
      <c r="S18" s="6" t="s">
        <v>72</v>
      </c>
    </row>
    <row r="19" spans="1:29" x14ac:dyDescent="0.25">
      <c r="A19" s="1" t="s">
        <v>13</v>
      </c>
      <c r="C19" s="6">
        <v>17.5</v>
      </c>
      <c r="D19" s="6">
        <v>33.5</v>
      </c>
      <c r="E19" s="6">
        <v>29.499999999999996</v>
      </c>
      <c r="F19" s="6"/>
      <c r="G19" s="6"/>
      <c r="H19" s="6">
        <v>19.833333333333329</v>
      </c>
      <c r="I19" s="6">
        <v>14.549999999999999</v>
      </c>
      <c r="K19" s="5" t="s">
        <v>13</v>
      </c>
      <c r="N19" s="6">
        <v>61</v>
      </c>
      <c r="S19" s="6">
        <v>64.166666666666671</v>
      </c>
      <c r="AB19" s="6" t="s">
        <v>13</v>
      </c>
      <c r="AC19" s="6">
        <v>0.4495837187789084</v>
      </c>
    </row>
    <row r="20" spans="1:29" x14ac:dyDescent="0.25">
      <c r="A20" s="1" t="s">
        <v>14</v>
      </c>
      <c r="C20" s="6">
        <v>10.330434782608696</v>
      </c>
      <c r="D20" s="6">
        <v>0.84521739130434792</v>
      </c>
      <c r="E20" s="6">
        <v>2.3713043478260869</v>
      </c>
      <c r="F20" s="6"/>
      <c r="G20" s="6"/>
      <c r="H20" s="6" t="s">
        <v>84</v>
      </c>
      <c r="I20" s="6" t="s">
        <v>84</v>
      </c>
      <c r="K20" s="5" t="s">
        <v>14</v>
      </c>
      <c r="N20" s="6">
        <v>32.243478260869566</v>
      </c>
      <c r="S20" s="6">
        <v>17.608695652173914</v>
      </c>
      <c r="AB20" s="6" t="s">
        <v>14</v>
      </c>
      <c r="AC20" s="6">
        <v>119.73913043478261</v>
      </c>
    </row>
    <row r="21" spans="1:29" x14ac:dyDescent="0.25">
      <c r="A21" s="1" t="s">
        <v>15</v>
      </c>
      <c r="C21" s="6">
        <v>0.90370370370370368</v>
      </c>
      <c r="D21" s="6">
        <v>0.32518518518518519</v>
      </c>
      <c r="E21" s="6">
        <v>0.2659259259259259</v>
      </c>
      <c r="F21" s="6"/>
      <c r="G21" s="6"/>
      <c r="H21" s="6" t="s">
        <v>84</v>
      </c>
      <c r="I21" s="6">
        <v>0.31851851851851853</v>
      </c>
      <c r="K21" s="5" t="s">
        <v>15</v>
      </c>
      <c r="N21" s="6">
        <v>1.3037037037037038</v>
      </c>
      <c r="S21" s="6">
        <v>1.2592592592592593</v>
      </c>
      <c r="AB21" s="6" t="s">
        <v>15</v>
      </c>
      <c r="AC21" s="6">
        <v>3.1111111111111107</v>
      </c>
    </row>
    <row r="22" spans="1:29" x14ac:dyDescent="0.25">
      <c r="A22" s="1" t="s">
        <v>16</v>
      </c>
      <c r="C22" s="6">
        <v>0.76000000000000012</v>
      </c>
      <c r="D22" s="6">
        <v>0.85333333333333328</v>
      </c>
      <c r="E22" s="6">
        <v>0.60466666666666669</v>
      </c>
      <c r="F22" s="6"/>
      <c r="G22" s="6"/>
      <c r="H22" s="6">
        <v>0.45800000000000002</v>
      </c>
      <c r="I22" s="6">
        <v>5.7666666666666666</v>
      </c>
      <c r="K22" s="5" t="s">
        <v>16</v>
      </c>
      <c r="N22" s="6">
        <v>8.6666666666666679</v>
      </c>
      <c r="S22" s="6">
        <v>6.4333333333333345</v>
      </c>
      <c r="AB22" s="6" t="s">
        <v>16</v>
      </c>
      <c r="AC22" s="6">
        <v>6.0666666666666664</v>
      </c>
    </row>
    <row r="23" spans="1:29" x14ac:dyDescent="0.25">
      <c r="A23" s="1" t="s">
        <v>17</v>
      </c>
      <c r="C23" s="6">
        <v>0.51380908248378132</v>
      </c>
      <c r="D23" s="6">
        <v>0.777386468952734</v>
      </c>
      <c r="E23" s="6">
        <v>0.63392029657089888</v>
      </c>
      <c r="F23" s="6"/>
      <c r="G23" s="6"/>
      <c r="H23" s="6">
        <v>0.82576459684893422</v>
      </c>
      <c r="I23" s="6">
        <v>7.8405931417979607E-2</v>
      </c>
      <c r="K23" s="5" t="s">
        <v>17</v>
      </c>
      <c r="N23" s="6">
        <v>32.863762743280809</v>
      </c>
      <c r="S23" s="6">
        <v>30.695088044485633</v>
      </c>
      <c r="AB23" s="6" t="s">
        <v>17</v>
      </c>
      <c r="AC23" s="6">
        <v>187.71428571428572</v>
      </c>
    </row>
    <row r="24" spans="1:29" x14ac:dyDescent="0.25">
      <c r="A24" s="1" t="s">
        <v>18</v>
      </c>
      <c r="C24" s="6">
        <v>18.690537084398976</v>
      </c>
      <c r="D24" s="6">
        <v>23.524296675191813</v>
      </c>
      <c r="E24" s="6">
        <v>23.063938618925832</v>
      </c>
      <c r="F24" s="6"/>
      <c r="G24" s="6"/>
      <c r="H24" s="6">
        <v>19.565217391304351</v>
      </c>
      <c r="I24" s="6">
        <v>20.670076726342714</v>
      </c>
      <c r="K24" s="5" t="s">
        <v>18</v>
      </c>
      <c r="N24" s="6">
        <v>13.193861892583119</v>
      </c>
      <c r="S24" s="6">
        <v>5.8925831202046028</v>
      </c>
      <c r="AB24" s="6" t="s">
        <v>18</v>
      </c>
      <c r="AC24" s="6">
        <v>41.076923076923073</v>
      </c>
    </row>
    <row r="25" spans="1:29" x14ac:dyDescent="0.25">
      <c r="A25" s="1" t="s">
        <v>19</v>
      </c>
      <c r="C25" s="6">
        <v>1.5209999999999999</v>
      </c>
      <c r="D25" s="6">
        <v>1.7055</v>
      </c>
      <c r="E25" s="6">
        <v>2.6550000000000002</v>
      </c>
      <c r="F25" s="6"/>
      <c r="G25" s="6"/>
      <c r="H25" s="6">
        <v>0.90900000000000003</v>
      </c>
      <c r="I25" s="6">
        <v>0.95850000000000002</v>
      </c>
      <c r="K25" s="5" t="s">
        <v>19</v>
      </c>
      <c r="N25" s="6">
        <v>2.4750000000000001</v>
      </c>
      <c r="S25" s="6">
        <v>2.2500000000000004</v>
      </c>
      <c r="AB25" s="6" t="s">
        <v>19</v>
      </c>
      <c r="AC25" s="6">
        <v>4.3650000000000002</v>
      </c>
    </row>
    <row r="26" spans="1:29" x14ac:dyDescent="0.25">
      <c r="A26" s="1" t="s">
        <v>20</v>
      </c>
      <c r="C26" s="6">
        <v>0.13152400835073069</v>
      </c>
      <c r="D26" s="6">
        <v>4.8100208768267226E-2</v>
      </c>
      <c r="E26" s="6" t="s">
        <v>84</v>
      </c>
      <c r="F26" s="6"/>
      <c r="G26" s="6"/>
      <c r="H26" s="6">
        <v>4.5093945720250522E-2</v>
      </c>
      <c r="I26" s="6">
        <v>8.2296450939457202</v>
      </c>
      <c r="K26" s="5" t="s">
        <v>20</v>
      </c>
      <c r="N26" s="6">
        <v>0.23298538622129439</v>
      </c>
      <c r="S26" s="6">
        <v>0.26304801670146138</v>
      </c>
      <c r="AB26" s="6" t="s">
        <v>20</v>
      </c>
      <c r="AC26" s="6" t="s">
        <v>79</v>
      </c>
    </row>
    <row r="27" spans="1:29" x14ac:dyDescent="0.25">
      <c r="A27" s="1" t="s">
        <v>21</v>
      </c>
      <c r="C27" s="6">
        <v>2.4529411764705879E-2</v>
      </c>
      <c r="D27" s="6">
        <v>3.4588235294117642E-2</v>
      </c>
      <c r="E27" s="6">
        <v>1.492941176470588E-2</v>
      </c>
      <c r="F27" s="6"/>
      <c r="G27" s="6"/>
      <c r="H27" s="6">
        <v>2.7388235294117647E-2</v>
      </c>
      <c r="I27" s="6">
        <v>2.2588235294117649E-2</v>
      </c>
      <c r="K27" s="5" t="s">
        <v>21</v>
      </c>
      <c r="N27" s="6" t="s">
        <v>79</v>
      </c>
      <c r="S27" s="6" t="s">
        <v>79</v>
      </c>
      <c r="AB27" s="6" t="s">
        <v>21</v>
      </c>
      <c r="AC27" s="6" t="s">
        <v>79</v>
      </c>
    </row>
    <row r="28" spans="1:29" x14ac:dyDescent="0.25">
      <c r="A28" s="1" t="s">
        <v>22</v>
      </c>
      <c r="C28" s="6" t="s">
        <v>84</v>
      </c>
      <c r="D28" s="6" t="s">
        <v>84</v>
      </c>
      <c r="E28" s="6" t="s">
        <v>84</v>
      </c>
      <c r="F28" s="6"/>
      <c r="G28" s="6"/>
      <c r="H28" s="6" t="s">
        <v>84</v>
      </c>
      <c r="I28" s="6" t="s">
        <v>84</v>
      </c>
      <c r="K28" s="5" t="s">
        <v>22</v>
      </c>
      <c r="N28" s="6">
        <v>1.5576923076923075E-2</v>
      </c>
      <c r="S28" s="6">
        <v>8.3076923076923076E-3</v>
      </c>
      <c r="AB28" s="6" t="s">
        <v>22</v>
      </c>
      <c r="AC28" s="6" t="s">
        <v>79</v>
      </c>
    </row>
    <row r="29" spans="1:29" x14ac:dyDescent="0.25">
      <c r="A29" s="1" t="s">
        <v>23</v>
      </c>
      <c r="C29" s="6">
        <v>8.7709090909090914E-3</v>
      </c>
      <c r="D29" s="6">
        <v>5.9890909090909101E-3</v>
      </c>
      <c r="E29" s="6">
        <v>3.6000000000000001E-5</v>
      </c>
      <c r="F29" s="6"/>
      <c r="G29" s="6"/>
      <c r="H29" s="6">
        <v>3.3709090909090911E-3</v>
      </c>
      <c r="I29" s="6">
        <v>1.4203636363636364E-2</v>
      </c>
      <c r="K29" s="5" t="s">
        <v>23</v>
      </c>
      <c r="N29" s="6">
        <v>6.8727272727272734E-2</v>
      </c>
      <c r="S29" s="6">
        <v>3.9272727272727265E-2</v>
      </c>
      <c r="AB29" s="6" t="s">
        <v>23</v>
      </c>
      <c r="AC29" s="6">
        <v>9.1636363636363641E-2</v>
      </c>
    </row>
    <row r="30" spans="1:29" x14ac:dyDescent="0.25">
      <c r="A30" s="1" t="s">
        <v>24</v>
      </c>
      <c r="C30" s="6">
        <v>0.33749999999999997</v>
      </c>
      <c r="D30" s="6">
        <v>0</v>
      </c>
      <c r="E30" s="6">
        <v>0</v>
      </c>
      <c r="F30" s="6"/>
      <c r="G30" s="6"/>
      <c r="H30" s="6" t="s">
        <v>84</v>
      </c>
      <c r="I30" s="6" t="s">
        <v>84</v>
      </c>
      <c r="K30" s="5" t="s">
        <v>24</v>
      </c>
      <c r="N30" s="6">
        <v>2.1857142857142859</v>
      </c>
      <c r="S30" s="6">
        <v>1.1892857142857143</v>
      </c>
      <c r="AB30" s="6" t="s">
        <v>24</v>
      </c>
      <c r="AC30" s="6">
        <v>4.95</v>
      </c>
    </row>
    <row r="31" spans="1:29" x14ac:dyDescent="0.25">
      <c r="A31" s="1" t="s">
        <v>25</v>
      </c>
      <c r="C31" s="6">
        <v>3.465076660988075E-2</v>
      </c>
      <c r="D31" s="6">
        <v>2.7812606473594546E-2</v>
      </c>
      <c r="E31" s="6">
        <v>0.13032367972742759</v>
      </c>
      <c r="F31" s="6"/>
      <c r="G31" s="6"/>
      <c r="H31" s="6">
        <v>1.5914821124361159E-2</v>
      </c>
      <c r="I31" s="6">
        <v>1.6589437819420783E-2</v>
      </c>
      <c r="K31" s="5" t="s">
        <v>25</v>
      </c>
      <c r="N31" s="6">
        <v>1.6865417376490631E-2</v>
      </c>
      <c r="S31" s="6">
        <v>1.533219761499148E-2</v>
      </c>
      <c r="AB31" s="6" t="s">
        <v>25</v>
      </c>
    </row>
    <row r="32" spans="1:29" x14ac:dyDescent="0.25">
      <c r="A32" s="1" t="s">
        <v>26</v>
      </c>
      <c r="C32" s="6">
        <v>1.518174665617624E-2</v>
      </c>
      <c r="D32" s="6">
        <v>5.4099134539732502E-3</v>
      </c>
      <c r="E32" s="6">
        <v>1.019669551534225E-2</v>
      </c>
      <c r="F32" s="6"/>
      <c r="G32" s="6"/>
      <c r="H32" s="6" t="s">
        <v>84</v>
      </c>
      <c r="I32" s="6">
        <v>1.1046420141620772E-2</v>
      </c>
      <c r="K32" s="5" t="s">
        <v>26</v>
      </c>
      <c r="N32" s="6">
        <v>3.6821400472069235E-2</v>
      </c>
      <c r="S32" s="6">
        <v>9.0637293469708891E-3</v>
      </c>
      <c r="AB32" s="6" t="s">
        <v>26</v>
      </c>
      <c r="AC32" s="6">
        <v>0.45283018867924529</v>
      </c>
    </row>
    <row r="33" spans="1:29" x14ac:dyDescent="0.25">
      <c r="A33" s="1" t="s">
        <v>27</v>
      </c>
      <c r="C33" s="6">
        <v>0.19412574575493347</v>
      </c>
      <c r="D33" s="6">
        <v>1.2363469481413491E-2</v>
      </c>
      <c r="E33" s="6">
        <v>5.7824690224873798E-2</v>
      </c>
      <c r="F33" s="6"/>
      <c r="G33" s="6"/>
      <c r="H33" s="6" t="s">
        <v>84</v>
      </c>
      <c r="I33" s="6" t="s">
        <v>84</v>
      </c>
      <c r="K33" s="5" t="s">
        <v>27</v>
      </c>
      <c r="N33" s="6">
        <v>0.27535566773749426</v>
      </c>
      <c r="S33" s="6">
        <v>0.15970628728774666</v>
      </c>
      <c r="AB33" s="6" t="s">
        <v>27</v>
      </c>
      <c r="AC33" s="6">
        <v>0.77064220183486221</v>
      </c>
    </row>
    <row r="34" spans="1:29" x14ac:dyDescent="0.25">
      <c r="A34" s="1" t="s">
        <v>28</v>
      </c>
      <c r="C34" s="6" t="s">
        <v>84</v>
      </c>
      <c r="D34" s="6" t="s">
        <v>84</v>
      </c>
      <c r="E34" s="6" t="s">
        <v>84</v>
      </c>
      <c r="F34" s="6"/>
      <c r="G34" s="6"/>
      <c r="H34" s="6" t="s">
        <v>84</v>
      </c>
      <c r="I34" s="6" t="s">
        <v>84</v>
      </c>
      <c r="K34" s="5" t="s">
        <v>28</v>
      </c>
      <c r="N34" s="6" t="s">
        <v>79</v>
      </c>
      <c r="S34" s="6" t="s">
        <v>79</v>
      </c>
      <c r="AB34" s="6" t="s">
        <v>28</v>
      </c>
    </row>
    <row r="35" spans="1:29" x14ac:dyDescent="0.25">
      <c r="A35" s="1" t="s">
        <v>29</v>
      </c>
      <c r="C35" s="6">
        <v>0.44927923117992524</v>
      </c>
      <c r="D35" s="6">
        <v>0.61505605979711686</v>
      </c>
      <c r="E35" s="6">
        <v>0.57901761879337954</v>
      </c>
      <c r="F35" s="6"/>
      <c r="G35" s="6"/>
      <c r="H35" s="6">
        <v>0.55979711692471967</v>
      </c>
      <c r="I35" s="6">
        <v>4.3005872931126531E-2</v>
      </c>
      <c r="K35" s="5" t="s">
        <v>29</v>
      </c>
      <c r="N35" s="6">
        <v>0.37239722370528561</v>
      </c>
      <c r="S35" s="6">
        <v>0.17538707955152161</v>
      </c>
      <c r="AB35" s="6" t="s">
        <v>29</v>
      </c>
      <c r="AC35" s="6">
        <v>0.504</v>
      </c>
    </row>
    <row r="36" spans="1:29" x14ac:dyDescent="0.25">
      <c r="A36" s="1" t="s">
        <v>30</v>
      </c>
      <c r="C36" s="6" t="s">
        <v>84</v>
      </c>
      <c r="D36" s="6" t="s">
        <v>84</v>
      </c>
      <c r="E36" s="6">
        <v>0.15957446808510639</v>
      </c>
      <c r="F36" s="6"/>
      <c r="G36" s="6"/>
      <c r="H36" s="6" t="s">
        <v>84</v>
      </c>
      <c r="I36" s="6" t="s">
        <v>84</v>
      </c>
      <c r="K36" s="5" t="s">
        <v>30</v>
      </c>
      <c r="N36" s="6" t="s">
        <v>79</v>
      </c>
      <c r="S36" s="6" t="s">
        <v>79</v>
      </c>
      <c r="AB36" s="6" t="s">
        <v>30</v>
      </c>
      <c r="AC36" s="6">
        <v>1.0253164556962024</v>
      </c>
    </row>
    <row r="37" spans="1:29" x14ac:dyDescent="0.25">
      <c r="A37" s="1" t="s">
        <v>31</v>
      </c>
      <c r="C37" s="6">
        <v>0.72765957446808505</v>
      </c>
      <c r="D37" s="6">
        <v>0.91464330413016259</v>
      </c>
      <c r="E37" s="6">
        <v>0.89662077596996248</v>
      </c>
      <c r="F37" s="6"/>
      <c r="G37" s="6"/>
      <c r="H37" s="6">
        <v>0.75919899874843533</v>
      </c>
      <c r="I37" s="6">
        <v>0.89436795994993734</v>
      </c>
      <c r="K37" s="5" t="s">
        <v>31</v>
      </c>
      <c r="N37" s="6">
        <v>2.3429286608260322</v>
      </c>
      <c r="S37" s="6">
        <v>2.1176470588235294</v>
      </c>
      <c r="AB37" s="6" t="s">
        <v>31</v>
      </c>
      <c r="AC37" s="10">
        <v>6.5024999999999995</v>
      </c>
    </row>
    <row r="38" spans="1:29" x14ac:dyDescent="0.25">
      <c r="A38" s="1" t="s">
        <v>32</v>
      </c>
      <c r="C38" s="6">
        <v>1.3569230769230771E-2</v>
      </c>
      <c r="D38" s="6">
        <v>1.1694674556213015E-2</v>
      </c>
      <c r="E38" s="6">
        <v>5.2402366863905326E-3</v>
      </c>
      <c r="F38" s="6"/>
      <c r="G38" s="6"/>
      <c r="H38" s="6">
        <v>9.1810650887573953E-4</v>
      </c>
      <c r="I38" s="6">
        <v>6.7526627218934918E-4</v>
      </c>
      <c r="K38" s="5" t="s">
        <v>32</v>
      </c>
      <c r="N38" s="6">
        <v>1.5976331360946745E-2</v>
      </c>
      <c r="S38" s="6">
        <v>8.094674556213018E-3</v>
      </c>
      <c r="AB38" s="6" t="s">
        <v>32</v>
      </c>
      <c r="AC38" s="6">
        <v>6.3157894736842107E-2</v>
      </c>
    </row>
    <row r="39" spans="1:29" x14ac:dyDescent="0.25">
      <c r="A39" s="1" t="s">
        <v>33</v>
      </c>
      <c r="C39" s="6" t="s">
        <v>84</v>
      </c>
      <c r="D39" s="6" t="s">
        <v>84</v>
      </c>
      <c r="E39" s="6" t="s">
        <v>84</v>
      </c>
      <c r="F39" s="6"/>
      <c r="G39" s="6"/>
      <c r="H39" s="6">
        <v>1.707534246575343E-3</v>
      </c>
      <c r="I39" s="6">
        <v>1.1178082191780823E-2</v>
      </c>
      <c r="K39" s="5" t="s">
        <v>33</v>
      </c>
      <c r="N39" s="6">
        <v>2.6712328767123289E-2</v>
      </c>
      <c r="S39" s="6">
        <v>4.7260273972602749E-3</v>
      </c>
      <c r="AB39" s="6" t="s">
        <v>33</v>
      </c>
      <c r="AC39" s="6">
        <v>1.2739726027397261E-2</v>
      </c>
    </row>
    <row r="40" spans="1:29" x14ac:dyDescent="0.25">
      <c r="A40" s="1" t="s">
        <v>34</v>
      </c>
      <c r="C40" s="6">
        <v>3.8263412439545609E-4</v>
      </c>
      <c r="D40" s="6">
        <v>0</v>
      </c>
      <c r="E40" s="6">
        <v>2.2269710943650884E-5</v>
      </c>
      <c r="F40" s="6"/>
      <c r="G40" s="6"/>
      <c r="H40" s="6">
        <v>1.9293667753908449E-5</v>
      </c>
      <c r="I40" s="6" t="s">
        <v>84</v>
      </c>
      <c r="K40" s="5" t="s">
        <v>34</v>
      </c>
      <c r="N40" s="6">
        <v>0</v>
      </c>
      <c r="S40" s="6">
        <v>0</v>
      </c>
      <c r="AB40" s="6" t="s">
        <v>34</v>
      </c>
      <c r="AC40" s="6">
        <v>8.5039370078740148E-4</v>
      </c>
    </row>
    <row r="41" spans="1:29" x14ac:dyDescent="0.25">
      <c r="A41" s="1" t="s">
        <v>35</v>
      </c>
      <c r="C41" s="6">
        <v>1.0973684210526316E-2</v>
      </c>
      <c r="D41" s="6">
        <v>6.7697368421052624E-3</v>
      </c>
      <c r="E41" s="6" t="s">
        <v>84</v>
      </c>
      <c r="F41" s="6"/>
      <c r="G41" s="6"/>
      <c r="H41" s="6" t="s">
        <v>84</v>
      </c>
      <c r="I41" s="6" t="s">
        <v>84</v>
      </c>
      <c r="K41" s="5" t="s">
        <v>35</v>
      </c>
      <c r="N41" s="6">
        <v>9.0789473684210531E-2</v>
      </c>
      <c r="S41" s="6">
        <v>7.4999999999999997E-2</v>
      </c>
      <c r="AB41" s="6" t="s">
        <v>35</v>
      </c>
      <c r="AC41" s="6">
        <v>5.526315789473684E-2</v>
      </c>
    </row>
    <row r="42" spans="1:29" x14ac:dyDescent="0.25">
      <c r="A42" s="1" t="s">
        <v>36</v>
      </c>
      <c r="C42" s="6">
        <v>2.8091701646754921E-4</v>
      </c>
      <c r="D42" s="6" t="s">
        <v>84</v>
      </c>
      <c r="E42" s="6">
        <v>2.4410720051662899E-5</v>
      </c>
      <c r="F42" s="6"/>
      <c r="G42" s="6"/>
      <c r="H42" s="6">
        <v>2.4410720051662899E-5</v>
      </c>
      <c r="I42" s="6" t="s">
        <v>84</v>
      </c>
      <c r="K42" s="5" t="s">
        <v>36</v>
      </c>
      <c r="N42" s="6" t="s">
        <v>79</v>
      </c>
      <c r="S42" s="6">
        <v>0</v>
      </c>
      <c r="AB42" s="6" t="s">
        <v>36</v>
      </c>
      <c r="AC42" s="6">
        <v>2.1313240043057046E-3</v>
      </c>
    </row>
    <row r="43" spans="1:29" x14ac:dyDescent="0.25">
      <c r="A43" s="1" t="s">
        <v>37</v>
      </c>
      <c r="C43" s="6">
        <v>4.6173096976016681E-2</v>
      </c>
      <c r="D43" s="6">
        <v>3.5662148070907194E-2</v>
      </c>
      <c r="E43" s="6" t="s">
        <v>84</v>
      </c>
      <c r="F43" s="6"/>
      <c r="G43" s="6"/>
      <c r="H43" s="6" t="s">
        <v>84</v>
      </c>
      <c r="I43" s="6" t="s">
        <v>84</v>
      </c>
      <c r="K43" s="5" t="s">
        <v>37</v>
      </c>
      <c r="N43" s="6">
        <v>5.0677789363920756E-2</v>
      </c>
      <c r="S43" s="6">
        <v>7.5078206465067779E-4</v>
      </c>
      <c r="AB43" s="6" t="s">
        <v>37</v>
      </c>
      <c r="AC43" s="6">
        <v>7.5078206465067779E-3</v>
      </c>
    </row>
    <row r="44" spans="1:29" x14ac:dyDescent="0.25">
      <c r="A44" s="1" t="s">
        <v>38</v>
      </c>
      <c r="C44" s="6">
        <v>8.8718861209964427E-3</v>
      </c>
      <c r="D44" s="6" t="s">
        <v>84</v>
      </c>
      <c r="E44" s="6">
        <v>6.3256227758007122E-3</v>
      </c>
      <c r="F44" s="6"/>
      <c r="G44" s="6"/>
      <c r="H44" s="6">
        <v>1.9217081850533808E-4</v>
      </c>
      <c r="I44" s="6" t="s">
        <v>84</v>
      </c>
      <c r="K44" s="5" t="s">
        <v>38</v>
      </c>
      <c r="N44" s="6">
        <v>9.2882562277580058E-2</v>
      </c>
      <c r="S44" s="6">
        <v>3.6832740213523125E-2</v>
      </c>
      <c r="AB44" s="6" t="s">
        <v>38</v>
      </c>
      <c r="AC44" s="6">
        <v>0.30427046263345192</v>
      </c>
    </row>
    <row r="45" spans="1:29" x14ac:dyDescent="0.25">
      <c r="A45" s="1" t="s">
        <v>39</v>
      </c>
      <c r="C45" s="6">
        <v>7.1811846689895471E-3</v>
      </c>
      <c r="D45" s="6">
        <v>6.4285714285714293E-3</v>
      </c>
      <c r="E45" s="6">
        <v>7.6829268292682926E-3</v>
      </c>
      <c r="F45" s="6"/>
      <c r="G45" s="6"/>
      <c r="H45" s="6">
        <v>2.0226480836236935E-4</v>
      </c>
      <c r="I45" s="6">
        <v>3.6062717770034839E-4</v>
      </c>
      <c r="K45" s="5" t="s">
        <v>39</v>
      </c>
      <c r="N45" s="6" t="s">
        <v>79</v>
      </c>
      <c r="S45" s="6" t="s">
        <v>79</v>
      </c>
      <c r="AB45" s="6" t="s">
        <v>39</v>
      </c>
      <c r="AC45" s="6">
        <v>2.0383275261324045E-2</v>
      </c>
    </row>
    <row r="46" spans="1:29" x14ac:dyDescent="0.25">
      <c r="A46" s="1" t="s">
        <v>40</v>
      </c>
      <c r="C46" s="6">
        <v>3.5029486099410277E-2</v>
      </c>
      <c r="D46" s="6">
        <v>3.7455770850884577E-2</v>
      </c>
      <c r="E46" s="6">
        <v>3.7000842459983155E-2</v>
      </c>
      <c r="F46" s="6"/>
      <c r="G46" s="6"/>
      <c r="H46" s="6">
        <v>3.4574557708508848E-3</v>
      </c>
      <c r="I46" s="6" t="s">
        <v>84</v>
      </c>
      <c r="K46" s="5" t="s">
        <v>40</v>
      </c>
      <c r="N46" s="6">
        <v>1.9713563605728728E-2</v>
      </c>
      <c r="S46" s="6">
        <v>5.7624262847514748E-2</v>
      </c>
      <c r="AB46" s="6" t="s">
        <v>40</v>
      </c>
      <c r="AC46" s="6">
        <v>5.1558550968828984E-2</v>
      </c>
    </row>
    <row r="47" spans="1:29" x14ac:dyDescent="0.25">
      <c r="A47" s="1" t="s">
        <v>41</v>
      </c>
      <c r="C47" s="6">
        <v>2.7942505133470223E-3</v>
      </c>
      <c r="D47" s="6">
        <v>3.9178644763860366E-3</v>
      </c>
      <c r="E47" s="6">
        <v>6.6529774127310065E-3</v>
      </c>
      <c r="F47" s="6"/>
      <c r="G47" s="6"/>
      <c r="H47" s="6">
        <v>4.0657084188911699E-4</v>
      </c>
      <c r="I47" s="6">
        <v>1.0260369609856263E-3</v>
      </c>
      <c r="K47" s="5" t="s">
        <v>41</v>
      </c>
      <c r="N47" s="6">
        <v>2.9568788501026697E-3</v>
      </c>
      <c r="S47" s="6">
        <v>3.5482546201232028E-2</v>
      </c>
      <c r="AB47" s="6" t="s">
        <v>41</v>
      </c>
      <c r="AC47" s="6">
        <v>1.3743842364532018E-3</v>
      </c>
    </row>
    <row r="48" spans="1:29" x14ac:dyDescent="0.25">
      <c r="A48" s="1" t="s">
        <v>42</v>
      </c>
      <c r="C48" s="6">
        <v>1.7633228840125391E-3</v>
      </c>
      <c r="D48" s="6" t="s">
        <v>84</v>
      </c>
      <c r="E48" s="6">
        <v>5.1630094043887149E-3</v>
      </c>
      <c r="F48" s="6"/>
      <c r="G48" s="6"/>
      <c r="H48" s="6" t="s">
        <v>84</v>
      </c>
      <c r="I48" s="6" t="s">
        <v>84</v>
      </c>
      <c r="K48" s="5" t="s">
        <v>42</v>
      </c>
      <c r="N48" s="6" t="s">
        <v>85</v>
      </c>
      <c r="S48" s="6" t="s">
        <v>85</v>
      </c>
      <c r="AB48" s="6" t="s">
        <v>42</v>
      </c>
      <c r="AC48" s="6">
        <v>2.6802507836990598E-2</v>
      </c>
    </row>
    <row r="49" spans="1:29" x14ac:dyDescent="0.25">
      <c r="A49" s="1" t="s">
        <v>43</v>
      </c>
      <c r="C49" s="6">
        <v>0.30070921985815602</v>
      </c>
      <c r="D49" s="6">
        <v>0.45248226950354609</v>
      </c>
      <c r="E49" s="6">
        <v>0.26099290780141843</v>
      </c>
      <c r="F49" s="6"/>
      <c r="G49" s="6"/>
      <c r="H49" s="6">
        <v>0.2482269503546099</v>
      </c>
      <c r="I49" s="6">
        <v>0.28510638297872337</v>
      </c>
      <c r="K49" s="5" t="s">
        <v>43</v>
      </c>
      <c r="N49" s="6">
        <v>1.6453900709219857</v>
      </c>
      <c r="S49" s="6">
        <v>0.95035460992907783</v>
      </c>
      <c r="AB49" s="6" t="s">
        <v>43</v>
      </c>
      <c r="AC49" s="6" t="s">
        <v>79</v>
      </c>
    </row>
    <row r="50" spans="1:29" x14ac:dyDescent="0.25">
      <c r="A50" s="1" t="s">
        <v>44</v>
      </c>
      <c r="C50" s="6">
        <v>1.6388261851015798E-3</v>
      </c>
      <c r="D50" s="6">
        <v>2.2483069977426639E-3</v>
      </c>
      <c r="E50" s="6">
        <v>5.9729119638826187E-3</v>
      </c>
      <c r="F50" s="6"/>
      <c r="G50" s="6"/>
      <c r="H50" s="6">
        <v>7.4221218961625284E-4</v>
      </c>
      <c r="I50" s="6">
        <v>4.7133182844243793E-4</v>
      </c>
      <c r="K50" s="5" t="s">
        <v>44</v>
      </c>
      <c r="N50" s="6">
        <v>1.3544018058690745E-3</v>
      </c>
      <c r="S50" s="6" t="s">
        <v>79</v>
      </c>
      <c r="AB50" s="6" t="s">
        <v>44</v>
      </c>
      <c r="AC50" s="6">
        <v>1.2054176072234762E-3</v>
      </c>
    </row>
    <row r="51" spans="1:29" x14ac:dyDescent="0.25">
      <c r="A51" s="1" t="s">
        <v>45</v>
      </c>
      <c r="C51" s="6">
        <v>0.12275109170305676</v>
      </c>
      <c r="D51" s="6">
        <v>0.12825327510917031</v>
      </c>
      <c r="E51" s="6">
        <v>6.5633187772925761E-2</v>
      </c>
      <c r="F51" s="6"/>
      <c r="G51" s="6"/>
      <c r="H51" s="6">
        <v>3.6550218340611354E-2</v>
      </c>
      <c r="I51" s="6">
        <v>2.2008733624454151E-2</v>
      </c>
      <c r="K51" s="5" t="s">
        <v>45</v>
      </c>
      <c r="N51" s="6">
        <v>9.6943231441048022E-3</v>
      </c>
      <c r="S51" s="6">
        <v>4.9781659388646295E-2</v>
      </c>
      <c r="AB51" s="6" t="s">
        <v>45</v>
      </c>
      <c r="AC51" s="6">
        <v>5.7641921397379899E-3</v>
      </c>
    </row>
    <row r="52" spans="1:29" x14ac:dyDescent="0.25">
      <c r="A52" s="1" t="s">
        <v>46</v>
      </c>
      <c r="C52" s="6">
        <v>9.6572280178837551E-5</v>
      </c>
      <c r="D52" s="6" t="s">
        <v>84</v>
      </c>
      <c r="E52" s="6" t="s">
        <v>84</v>
      </c>
      <c r="F52" s="6"/>
      <c r="G52" s="6"/>
      <c r="H52" s="6">
        <v>0</v>
      </c>
      <c r="I52" s="6" t="s">
        <v>84</v>
      </c>
      <c r="K52" s="5" t="s">
        <v>46</v>
      </c>
      <c r="N52" s="6" t="s">
        <v>79</v>
      </c>
      <c r="S52" s="6" t="s">
        <v>79</v>
      </c>
      <c r="AB52" s="6" t="s">
        <v>46</v>
      </c>
      <c r="AC52" s="6">
        <v>1.2774111134766872E-4</v>
      </c>
    </row>
    <row r="53" spans="1:29" x14ac:dyDescent="0.25">
      <c r="A53" s="1" t="s">
        <v>47</v>
      </c>
      <c r="C53" s="6">
        <v>1.440611168374462E-4</v>
      </c>
      <c r="D53" s="6" t="s">
        <v>84</v>
      </c>
      <c r="E53" s="6" t="s">
        <v>84</v>
      </c>
      <c r="F53" s="6"/>
      <c r="G53" s="6"/>
      <c r="H53" s="6">
        <v>0</v>
      </c>
      <c r="I53" s="6" t="s">
        <v>84</v>
      </c>
      <c r="K53" s="5" t="s">
        <v>47</v>
      </c>
      <c r="N53" s="6" t="s">
        <v>79</v>
      </c>
      <c r="S53" s="6" t="s">
        <v>79</v>
      </c>
      <c r="AB53" s="6" t="s">
        <v>47</v>
      </c>
      <c r="AC53" s="6">
        <v>3.3818181818181815E-5</v>
      </c>
    </row>
    <row r="54" spans="1:29" x14ac:dyDescent="0.25">
      <c r="A54" s="1" t="s">
        <v>48</v>
      </c>
      <c r="C54" s="6">
        <v>3.9637719765583381E-4</v>
      </c>
      <c r="D54" s="6" t="s">
        <v>84</v>
      </c>
      <c r="E54" s="6" t="s">
        <v>84</v>
      </c>
      <c r="F54" s="6"/>
      <c r="G54" s="6"/>
      <c r="H54" s="6">
        <v>2.5466169419286096E-4</v>
      </c>
      <c r="I54" s="6" t="s">
        <v>84</v>
      </c>
      <c r="K54" s="5" t="s">
        <v>48</v>
      </c>
      <c r="N54" s="6" t="s">
        <v>79</v>
      </c>
      <c r="S54" s="6" t="s">
        <v>79</v>
      </c>
      <c r="AB54" s="6" t="s">
        <v>48</v>
      </c>
      <c r="AC54" s="6">
        <v>1.1722912966252222E-5</v>
      </c>
    </row>
    <row r="55" spans="1:29" x14ac:dyDescent="0.25">
      <c r="A55" s="1" t="s">
        <v>49</v>
      </c>
      <c r="C55" s="6">
        <v>8.219694804823685E-5</v>
      </c>
      <c r="D55" s="6" t="s">
        <v>84</v>
      </c>
      <c r="E55" s="6" t="s">
        <v>84</v>
      </c>
      <c r="F55" s="6"/>
      <c r="G55" s="6"/>
      <c r="H55" s="6" t="s">
        <v>84</v>
      </c>
      <c r="I55" s="6" t="s">
        <v>84</v>
      </c>
      <c r="K55" s="5" t="s">
        <v>49</v>
      </c>
      <c r="N55" s="6" t="s">
        <v>79</v>
      </c>
      <c r="S55" s="6" t="s">
        <v>79</v>
      </c>
      <c r="AB55" s="6" t="s">
        <v>49</v>
      </c>
      <c r="AC55" s="6">
        <v>7.1999999999999997E-6</v>
      </c>
    </row>
    <row r="56" spans="1:29" x14ac:dyDescent="0.25">
      <c r="A56" s="1" t="s">
        <v>50</v>
      </c>
      <c r="C56" s="6">
        <v>1.3706826217024747E-3</v>
      </c>
      <c r="D56" s="6">
        <v>3.7987489801468588E-4</v>
      </c>
      <c r="E56" s="6">
        <v>1.2825673103073159E-3</v>
      </c>
      <c r="F56" s="6"/>
      <c r="G56" s="6"/>
      <c r="H56" s="6">
        <v>1.4294261626325807E-3</v>
      </c>
      <c r="I56" s="6" t="s">
        <v>84</v>
      </c>
      <c r="K56" s="5" t="s">
        <v>50</v>
      </c>
      <c r="N56" s="6" t="s">
        <v>79</v>
      </c>
      <c r="S56" s="6" t="s">
        <v>79</v>
      </c>
      <c r="AB56" s="6" t="s">
        <v>50</v>
      </c>
      <c r="AC56" s="6">
        <v>3.228260869565217E-4</v>
      </c>
    </row>
    <row r="57" spans="1:29" x14ac:dyDescent="0.25">
      <c r="A57" s="1" t="s">
        <v>51</v>
      </c>
      <c r="B57" s="8"/>
      <c r="C57" s="6">
        <v>2.8324382384532759E-6</v>
      </c>
      <c r="D57" s="6" t="s">
        <v>84</v>
      </c>
      <c r="E57" s="6" t="s">
        <v>84</v>
      </c>
      <c r="F57" s="6"/>
      <c r="G57" s="6"/>
      <c r="H57" s="6" t="s">
        <v>84</v>
      </c>
      <c r="I57" s="6">
        <v>3.0064446831364121E-4</v>
      </c>
      <c r="K57" s="5" t="s">
        <v>51</v>
      </c>
      <c r="N57" s="6" t="s">
        <v>79</v>
      </c>
      <c r="S57" s="6" t="s">
        <v>79</v>
      </c>
      <c r="AB57" s="6" t="s">
        <v>51</v>
      </c>
      <c r="AC57" s="6">
        <v>4.0645161290322586E-3</v>
      </c>
    </row>
    <row r="58" spans="1:29" x14ac:dyDescent="0.25">
      <c r="A58" s="1" t="s">
        <v>52</v>
      </c>
      <c r="C58" s="6">
        <v>6.3590546557713949E-3</v>
      </c>
      <c r="D58" s="6">
        <v>5.020306307187943E-3</v>
      </c>
      <c r="E58" s="6">
        <v>2.4837304888192979E-3</v>
      </c>
      <c r="F58" s="6"/>
      <c r="G58" s="6"/>
      <c r="H58" s="6">
        <v>2.034545187649851E-3</v>
      </c>
      <c r="I58" s="6" t="s">
        <v>84</v>
      </c>
      <c r="K58" s="5" t="s">
        <v>52</v>
      </c>
      <c r="N58" s="6" t="s">
        <v>79</v>
      </c>
      <c r="S58" s="6" t="s">
        <v>79</v>
      </c>
      <c r="AB58" s="6" t="s">
        <v>52</v>
      </c>
      <c r="AC58" s="6">
        <v>2.4669603524229075E-2</v>
      </c>
    </row>
    <row r="59" spans="1:29" x14ac:dyDescent="0.25">
      <c r="A59" s="1" t="s">
        <v>53</v>
      </c>
      <c r="C59" s="6">
        <v>6.6544401544401541E-2</v>
      </c>
      <c r="D59" s="6">
        <v>7.9227799227799225E-2</v>
      </c>
      <c r="E59" s="6">
        <v>4.8735521235521231E-2</v>
      </c>
      <c r="F59" s="6"/>
      <c r="G59" s="6"/>
      <c r="H59" s="6">
        <v>4.9691119691119688E-2</v>
      </c>
      <c r="I59" s="6">
        <v>6.385135135135135E-3</v>
      </c>
      <c r="K59" s="5" t="s">
        <v>53</v>
      </c>
      <c r="N59" s="6">
        <v>5.0386100386100384E-2</v>
      </c>
      <c r="S59" s="6">
        <v>0.15984555984555987</v>
      </c>
      <c r="AB59" s="6" t="s">
        <v>53</v>
      </c>
      <c r="AC59" s="6">
        <v>7.8260869565217397E-2</v>
      </c>
    </row>
    <row r="60" spans="1:29" x14ac:dyDescent="0.25">
      <c r="A60" s="1" t="s">
        <v>54</v>
      </c>
      <c r="C60" s="6">
        <v>1.1197243755383291E-2</v>
      </c>
      <c r="D60" s="6">
        <v>7.424633936261844E-3</v>
      </c>
      <c r="E60" s="6">
        <v>3.7037037037037038E-3</v>
      </c>
      <c r="F60" s="6"/>
      <c r="G60" s="6"/>
      <c r="H60" s="6">
        <v>9.3884582256675286E-3</v>
      </c>
      <c r="I60" s="6">
        <v>1.1541774332472009E-3</v>
      </c>
      <c r="K60" s="5" t="s">
        <v>54</v>
      </c>
      <c r="N60" s="6">
        <v>9.4745908699397086E-3</v>
      </c>
      <c r="S60" s="6">
        <v>1.1627906976744186E-2</v>
      </c>
      <c r="AB60" s="6" t="s">
        <v>54</v>
      </c>
      <c r="AC60" s="6">
        <v>3.5311004784688987E-2</v>
      </c>
    </row>
    <row r="61" spans="1:29" x14ac:dyDescent="0.25">
      <c r="A61" s="1" t="s">
        <v>55</v>
      </c>
      <c r="C61" s="6">
        <v>1.1868643337355629E-4</v>
      </c>
      <c r="D61" s="6" t="s">
        <v>84</v>
      </c>
      <c r="E61" s="6" t="s">
        <v>84</v>
      </c>
      <c r="F61" s="6"/>
      <c r="G61" s="6"/>
      <c r="H61" s="6">
        <v>1.0782623685571454E-5</v>
      </c>
      <c r="I61" s="6" t="s">
        <v>84</v>
      </c>
      <c r="K61" s="5" t="s">
        <v>55</v>
      </c>
      <c r="N61" s="6" t="s">
        <v>86</v>
      </c>
      <c r="S61" s="6" t="s">
        <v>86</v>
      </c>
      <c r="AB61" s="6" t="s">
        <v>55</v>
      </c>
      <c r="AC61" s="6">
        <v>2.0172413793103448E-3</v>
      </c>
    </row>
    <row r="62" spans="1:29" x14ac:dyDescent="0.25">
      <c r="A62" s="1"/>
      <c r="C62" s="6"/>
      <c r="D62" s="6"/>
      <c r="E62" s="6"/>
      <c r="F62" s="6"/>
      <c r="G62" s="6"/>
      <c r="H62" s="6"/>
      <c r="I62" s="6"/>
    </row>
    <row r="63" spans="1:29" x14ac:dyDescent="0.25">
      <c r="C63" s="6"/>
      <c r="D63" s="6"/>
      <c r="E63" s="6"/>
      <c r="F63" s="6"/>
      <c r="G63" s="6"/>
      <c r="H63" s="6"/>
      <c r="I63" s="6"/>
    </row>
    <row r="64" spans="1:29" x14ac:dyDescent="0.25">
      <c r="C64" s="6"/>
      <c r="D64" s="6"/>
      <c r="E64" s="6"/>
      <c r="F64" s="6"/>
      <c r="G64" s="6"/>
      <c r="H64" s="6"/>
      <c r="I64" s="6"/>
    </row>
    <row r="65" spans="3:9" x14ac:dyDescent="0.25">
      <c r="C65" s="6"/>
      <c r="D65" s="6"/>
      <c r="E65" s="6"/>
      <c r="F65" s="6"/>
      <c r="G65" s="6"/>
      <c r="H65" s="6"/>
      <c r="I65" s="6"/>
    </row>
    <row r="66" spans="3:9" x14ac:dyDescent="0.25">
      <c r="C66" s="6"/>
      <c r="D66" s="6"/>
      <c r="E66" s="6"/>
      <c r="F66" s="6"/>
      <c r="G66" s="6"/>
      <c r="H66" s="6"/>
      <c r="I66" s="6"/>
    </row>
  </sheetData>
  <pageMargins left="0.70866141732283472" right="0.70866141732283472" top="0.74803149606299213" bottom="0.74803149606299213" header="0.31496062992125984" footer="0.31496062992125984"/>
  <pageSetup paperSize="9" scale="39" orientation="landscape" horizontalDpi="0" verticalDpi="0" r:id="rId1"/>
  <headerFooter>
    <oddHeader>&amp;L&amp;D&amp;R&amp;F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G68"/>
  <sheetViews>
    <sheetView tabSelected="1" workbookViewId="0">
      <selection activeCell="A2" sqref="A2"/>
    </sheetView>
  </sheetViews>
  <sheetFormatPr defaultRowHeight="15" x14ac:dyDescent="0.25"/>
  <cols>
    <col min="1" max="1" width="26.28515625" style="1" bestFit="1" customWidth="1"/>
    <col min="2" max="2" width="9.7109375" style="6" bestFit="1" customWidth="1"/>
    <col min="3" max="3" width="7.42578125" style="6" customWidth="1"/>
    <col min="4" max="11" width="17.140625" style="5" customWidth="1"/>
    <col min="12" max="13" width="2.28515625" style="5" hidden="1" customWidth="1"/>
    <col min="14" max="14" width="26.28515625" style="1" bestFit="1" customWidth="1"/>
    <col min="15" max="22" width="10.85546875" style="6" customWidth="1"/>
    <col min="23" max="24" width="9.140625" style="6" hidden="1" customWidth="1"/>
    <col min="25" max="29" width="13.85546875" style="6" customWidth="1"/>
    <col min="30" max="30" width="0.140625" style="6" customWidth="1"/>
    <col min="31" max="31" width="3.5703125" style="6" customWidth="1"/>
    <col min="32" max="32" width="26.28515625" style="1" bestFit="1" customWidth="1"/>
    <col min="33" max="16384" width="9.140625" style="1"/>
  </cols>
  <sheetData>
    <row r="1" spans="1:33" s="2" customFormat="1" ht="77.25" customHeight="1" x14ac:dyDescent="0.25">
      <c r="B1" s="4" t="s">
        <v>90</v>
      </c>
      <c r="C1" s="4"/>
      <c r="D1" s="3" t="s">
        <v>89</v>
      </c>
      <c r="E1" s="3" t="s">
        <v>89</v>
      </c>
      <c r="F1" s="3" t="s">
        <v>89</v>
      </c>
      <c r="G1" s="3" t="s">
        <v>89</v>
      </c>
      <c r="H1" s="3" t="s">
        <v>89</v>
      </c>
      <c r="I1" s="3" t="s">
        <v>89</v>
      </c>
      <c r="J1" s="3" t="s">
        <v>89</v>
      </c>
      <c r="K1" s="3" t="s">
        <v>89</v>
      </c>
      <c r="L1" s="3" t="s">
        <v>89</v>
      </c>
      <c r="M1" s="3" t="s">
        <v>89</v>
      </c>
      <c r="O1" s="3" t="s">
        <v>89</v>
      </c>
      <c r="P1" s="3" t="s">
        <v>89</v>
      </c>
      <c r="Q1" s="3" t="s">
        <v>89</v>
      </c>
      <c r="R1" s="3" t="s">
        <v>89</v>
      </c>
      <c r="S1" s="3" t="s">
        <v>89</v>
      </c>
      <c r="T1" s="3" t="s">
        <v>89</v>
      </c>
      <c r="U1" s="3" t="s">
        <v>89</v>
      </c>
      <c r="V1" s="3" t="s">
        <v>89</v>
      </c>
      <c r="W1" s="3" t="s">
        <v>89</v>
      </c>
      <c r="X1" s="3" t="s">
        <v>89</v>
      </c>
      <c r="Y1" s="3" t="s">
        <v>89</v>
      </c>
      <c r="Z1" s="3" t="s">
        <v>89</v>
      </c>
      <c r="AA1" s="3" t="s">
        <v>89</v>
      </c>
      <c r="AB1" s="3" t="s">
        <v>89</v>
      </c>
      <c r="AC1" s="3" t="s">
        <v>89</v>
      </c>
      <c r="AD1" s="4"/>
      <c r="AE1" s="4"/>
    </row>
    <row r="2" spans="1:33" s="2" customFormat="1" ht="45" x14ac:dyDescent="0.25">
      <c r="A2" s="2" t="s">
        <v>56</v>
      </c>
      <c r="B2" s="4" t="s">
        <v>80</v>
      </c>
      <c r="C2" s="4"/>
      <c r="D2" s="3" t="s">
        <v>69</v>
      </c>
      <c r="E2" s="3" t="s">
        <v>69</v>
      </c>
      <c r="F2" s="3" t="s">
        <v>69</v>
      </c>
      <c r="G2" s="3" t="s">
        <v>69</v>
      </c>
      <c r="H2" s="3" t="s">
        <v>69</v>
      </c>
      <c r="I2" s="3" t="s">
        <v>69</v>
      </c>
      <c r="J2" s="3" t="s">
        <v>69</v>
      </c>
      <c r="K2" s="3" t="s">
        <v>69</v>
      </c>
      <c r="L2" s="3"/>
      <c r="M2" s="3"/>
      <c r="N2" s="2" t="s">
        <v>56</v>
      </c>
      <c r="O2" s="3" t="s">
        <v>68</v>
      </c>
      <c r="P2" s="3" t="s">
        <v>68</v>
      </c>
      <c r="Q2" s="3" t="s">
        <v>68</v>
      </c>
      <c r="R2" s="3" t="s">
        <v>68</v>
      </c>
      <c r="S2" s="3" t="s">
        <v>68</v>
      </c>
      <c r="T2" s="3" t="s">
        <v>68</v>
      </c>
      <c r="U2" s="3" t="s">
        <v>68</v>
      </c>
      <c r="V2" s="3" t="s">
        <v>68</v>
      </c>
      <c r="W2" s="4"/>
      <c r="X2" s="4"/>
      <c r="Y2" s="4" t="s">
        <v>67</v>
      </c>
      <c r="Z2" s="4" t="s">
        <v>67</v>
      </c>
      <c r="AA2" s="4" t="s">
        <v>67</v>
      </c>
      <c r="AB2" s="4" t="s">
        <v>67</v>
      </c>
      <c r="AC2" s="4" t="s">
        <v>67</v>
      </c>
      <c r="AD2" s="4"/>
      <c r="AE2" s="4"/>
      <c r="AF2" s="2" t="s">
        <v>56</v>
      </c>
    </row>
    <row r="3" spans="1:33" x14ac:dyDescent="0.25">
      <c r="A3" s="1" t="s">
        <v>70</v>
      </c>
      <c r="B3" s="6" t="s">
        <v>81</v>
      </c>
      <c r="D3" s="5" t="s">
        <v>57</v>
      </c>
      <c r="E3" s="5" t="s">
        <v>58</v>
      </c>
      <c r="F3" s="5" t="s">
        <v>59</v>
      </c>
      <c r="G3" s="5" t="s">
        <v>60</v>
      </c>
      <c r="H3" s="5" t="s">
        <v>61</v>
      </c>
      <c r="I3" s="5" t="s">
        <v>62</v>
      </c>
      <c r="J3" s="5" t="s">
        <v>63</v>
      </c>
      <c r="K3" s="5" t="s">
        <v>64</v>
      </c>
      <c r="N3" s="1" t="s">
        <v>70</v>
      </c>
      <c r="O3" s="6" t="s">
        <v>73</v>
      </c>
      <c r="P3" s="6" t="s">
        <v>74</v>
      </c>
      <c r="Q3" s="6" t="s">
        <v>71</v>
      </c>
      <c r="R3" s="6" t="s">
        <v>75</v>
      </c>
      <c r="S3" s="6" t="s">
        <v>76</v>
      </c>
      <c r="T3" s="6" t="s">
        <v>77</v>
      </c>
      <c r="U3" s="6" t="s">
        <v>78</v>
      </c>
      <c r="V3" s="6" t="s">
        <v>72</v>
      </c>
      <c r="Y3" s="6">
        <v>1</v>
      </c>
      <c r="Z3" s="6">
        <v>2</v>
      </c>
      <c r="AA3" s="6">
        <v>3</v>
      </c>
      <c r="AB3" s="6">
        <v>4</v>
      </c>
      <c r="AC3" s="6">
        <v>6</v>
      </c>
      <c r="AF3" s="1" t="s">
        <v>70</v>
      </c>
    </row>
    <row r="4" spans="1:33" x14ac:dyDescent="0.25">
      <c r="A4" s="1" t="s">
        <v>66</v>
      </c>
      <c r="B4" s="11">
        <v>1084</v>
      </c>
      <c r="C4" s="11"/>
      <c r="D4" s="5">
        <v>984</v>
      </c>
      <c r="E4" s="5">
        <v>920</v>
      </c>
      <c r="F4" s="5">
        <v>710</v>
      </c>
      <c r="G4" s="5">
        <v>680</v>
      </c>
      <c r="H4" s="5">
        <v>619.5</v>
      </c>
      <c r="I4" s="5">
        <v>620</v>
      </c>
      <c r="J4" s="5">
        <v>470</v>
      </c>
      <c r="K4" s="5">
        <v>300</v>
      </c>
      <c r="M4" s="5" t="s">
        <v>0</v>
      </c>
      <c r="N4" s="1" t="s">
        <v>66</v>
      </c>
      <c r="O4" s="7">
        <v>940</v>
      </c>
      <c r="P4" s="7">
        <v>910</v>
      </c>
      <c r="Q4" s="7">
        <v>870</v>
      </c>
      <c r="R4" s="7">
        <v>825</v>
      </c>
      <c r="S4" s="7">
        <v>770</v>
      </c>
      <c r="T4" s="7">
        <v>705</v>
      </c>
      <c r="U4" s="7">
        <v>605</v>
      </c>
      <c r="V4" s="7">
        <v>585</v>
      </c>
      <c r="X4" s="6" t="s">
        <v>65</v>
      </c>
      <c r="Y4" s="7">
        <v>920</v>
      </c>
      <c r="Z4" s="7">
        <v>710</v>
      </c>
      <c r="AA4" s="7">
        <v>690</v>
      </c>
      <c r="AB4" s="7">
        <v>480</v>
      </c>
      <c r="AC4" s="7">
        <v>297</v>
      </c>
      <c r="AF4" s="1" t="s">
        <v>66</v>
      </c>
    </row>
    <row r="5" spans="1:33" x14ac:dyDescent="0.25">
      <c r="A5" s="1" t="s">
        <v>1</v>
      </c>
      <c r="B5" s="10">
        <v>572267.80000000005</v>
      </c>
      <c r="C5" s="10"/>
      <c r="D5" s="10">
        <v>952947.79099999997</v>
      </c>
      <c r="E5" s="10">
        <v>942930.14099999995</v>
      </c>
      <c r="F5" s="10">
        <v>970898.86699999997</v>
      </c>
      <c r="G5" s="10">
        <v>978110.90500000003</v>
      </c>
      <c r="H5" s="10">
        <v>974243.571</v>
      </c>
      <c r="I5" s="10">
        <v>970152.08799999999</v>
      </c>
      <c r="J5" s="10">
        <v>984030.03200000001</v>
      </c>
      <c r="K5" s="10">
        <v>987205.18500000006</v>
      </c>
      <c r="L5" s="10"/>
      <c r="M5" s="10" t="s">
        <v>1</v>
      </c>
      <c r="N5" s="1" t="s">
        <v>1</v>
      </c>
      <c r="O5" s="10">
        <v>944192.14310112107</v>
      </c>
      <c r="P5" s="10">
        <v>931922.60337734362</v>
      </c>
      <c r="Q5" s="10">
        <v>920883.96861995384</v>
      </c>
      <c r="R5" s="10">
        <v>946388.01908782602</v>
      </c>
      <c r="S5" s="10">
        <v>946743.19340682437</v>
      </c>
      <c r="T5" s="10">
        <v>955667.14113474276</v>
      </c>
      <c r="U5" s="10">
        <v>939882.51468566433</v>
      </c>
      <c r="V5" s="10">
        <v>950676.76989823463</v>
      </c>
      <c r="W5" s="10">
        <v>993593.04796428594</v>
      </c>
      <c r="X5" s="10">
        <v>998821.54251190496</v>
      </c>
      <c r="Y5" s="10">
        <v>1004050.03705952</v>
      </c>
      <c r="Z5" s="10">
        <v>1009278.53160714</v>
      </c>
      <c r="AA5" s="10">
        <v>1014507.02615476</v>
      </c>
      <c r="AB5" s="10">
        <v>1019735.52070238</v>
      </c>
      <c r="AC5" s="10">
        <v>1024964.0152500001</v>
      </c>
      <c r="AD5" s="10">
        <v>1030192.50979762</v>
      </c>
      <c r="AE5" s="10"/>
      <c r="AF5" s="1" t="s">
        <v>1</v>
      </c>
    </row>
    <row r="6" spans="1:33" x14ac:dyDescent="0.25">
      <c r="A6" s="1" t="s">
        <v>2</v>
      </c>
      <c r="B6" s="10">
        <v>188813.9</v>
      </c>
      <c r="C6" s="10"/>
      <c r="D6" s="10">
        <v>13633.596</v>
      </c>
      <c r="E6" s="10">
        <v>16765.083999999999</v>
      </c>
      <c r="F6" s="10">
        <v>10114.120000000001</v>
      </c>
      <c r="G6" s="10">
        <v>10315.326999999999</v>
      </c>
      <c r="H6" s="10">
        <v>10645.083000000001</v>
      </c>
      <c r="I6" s="10">
        <v>14566.745000000001</v>
      </c>
      <c r="J6" s="10">
        <v>8297.2559999999994</v>
      </c>
      <c r="K6" s="10">
        <v>6237.9589999999998</v>
      </c>
      <c r="L6" s="10"/>
      <c r="M6" s="10" t="s">
        <v>2</v>
      </c>
      <c r="N6" s="1" t="s">
        <v>2</v>
      </c>
      <c r="O6" s="10">
        <v>18003.663745572223</v>
      </c>
      <c r="P6" s="10">
        <v>23623.387153281747</v>
      </c>
      <c r="Q6" s="10">
        <v>26996.598428597998</v>
      </c>
      <c r="R6" s="10">
        <v>18107.42404385798</v>
      </c>
      <c r="S6" s="10">
        <v>22317.519252613303</v>
      </c>
      <c r="T6" s="10">
        <v>21092.65342881074</v>
      </c>
      <c r="U6" s="10">
        <v>27996.50043744532</v>
      </c>
      <c r="V6" s="10">
        <v>24891.536877461665</v>
      </c>
      <c r="W6" s="10">
        <v>7013.6301071428497</v>
      </c>
      <c r="X6" s="10">
        <v>6056.2376309523797</v>
      </c>
      <c r="Y6" s="10">
        <v>5098.8451547618997</v>
      </c>
      <c r="Z6" s="10">
        <v>4141.4526785714597</v>
      </c>
      <c r="AA6" s="10">
        <v>3184.0602023809602</v>
      </c>
      <c r="AB6" s="10">
        <v>2226.6677261904601</v>
      </c>
      <c r="AC6" s="10">
        <v>1269.2752499999599</v>
      </c>
      <c r="AD6" s="10">
        <v>311.88277380956401</v>
      </c>
      <c r="AE6" s="10"/>
      <c r="AF6" s="1" t="s">
        <v>2</v>
      </c>
    </row>
    <row r="7" spans="1:33" x14ac:dyDescent="0.25">
      <c r="A7" s="1" t="s">
        <v>3</v>
      </c>
      <c r="B7" s="10">
        <v>191601.3</v>
      </c>
      <c r="C7" s="10"/>
      <c r="D7" s="10">
        <v>15209.73</v>
      </c>
      <c r="E7" s="10">
        <v>20309.401999999998</v>
      </c>
      <c r="F7" s="10">
        <v>12865.856</v>
      </c>
      <c r="G7" s="10">
        <v>6463.1959999999999</v>
      </c>
      <c r="H7" s="10">
        <v>11721.121999999999</v>
      </c>
      <c r="I7" s="10">
        <v>10402.264999999999</v>
      </c>
      <c r="J7" s="10">
        <v>3877.8969999999999</v>
      </c>
      <c r="K7" s="10">
        <v>3935.1179999999999</v>
      </c>
      <c r="L7" s="10"/>
      <c r="M7" s="10" t="s">
        <v>3</v>
      </c>
      <c r="N7" s="1" t="s">
        <v>3</v>
      </c>
      <c r="O7" s="10">
        <v>19804.030120129446</v>
      </c>
      <c r="P7" s="10">
        <v>20320.116915746592</v>
      </c>
      <c r="Q7" s="10">
        <v>29096.333861933395</v>
      </c>
      <c r="R7" s="10">
        <v>20508.408447463458</v>
      </c>
      <c r="S7" s="10">
        <v>16112.648429016781</v>
      </c>
      <c r="T7" s="10">
        <v>18793.454239888244</v>
      </c>
      <c r="U7" s="10">
        <v>17297.837770278715</v>
      </c>
      <c r="V7" s="10">
        <v>15694.663814303138</v>
      </c>
      <c r="W7" s="10">
        <v>1854.5381071428301</v>
      </c>
      <c r="X7" s="10">
        <v>-88.469702380971299</v>
      </c>
      <c r="Y7" s="10">
        <v>-2031.4775119047699</v>
      </c>
      <c r="Z7" s="10">
        <v>-3974.4853214285699</v>
      </c>
      <c r="AA7" s="10">
        <v>-5917.4931309523699</v>
      </c>
      <c r="AB7" s="10">
        <v>-7860.5009404761704</v>
      </c>
      <c r="AC7" s="10">
        <v>-9803.50874999997</v>
      </c>
      <c r="AD7" s="10">
        <v>-11746.5165595238</v>
      </c>
      <c r="AE7" s="10"/>
      <c r="AF7" s="1" t="s">
        <v>3</v>
      </c>
    </row>
    <row r="8" spans="1:33" x14ac:dyDescent="0.25">
      <c r="A8" s="1" t="s">
        <v>4</v>
      </c>
      <c r="B8" s="10">
        <v>4295.38</v>
      </c>
      <c r="C8" s="10"/>
      <c r="D8" s="10">
        <v>2161.0920000000001</v>
      </c>
      <c r="E8" s="10">
        <v>1712.085</v>
      </c>
      <c r="F8" s="10">
        <v>1756.1469999999999</v>
      </c>
      <c r="G8" s="10">
        <v>1364.894</v>
      </c>
      <c r="H8" s="10">
        <v>467.92500000000001</v>
      </c>
      <c r="I8" s="10">
        <v>538.14300000000003</v>
      </c>
      <c r="J8" s="10">
        <v>3113.444</v>
      </c>
      <c r="K8" s="10">
        <v>2193.7109999999998</v>
      </c>
      <c r="L8" s="10"/>
      <c r="M8" s="10" t="s">
        <v>4</v>
      </c>
      <c r="N8" s="1" t="s">
        <v>4</v>
      </c>
      <c r="O8" s="10">
        <v>4600.9362905351245</v>
      </c>
      <c r="P8" s="10">
        <v>7407.3332599273281</v>
      </c>
      <c r="Q8" s="10">
        <v>6599.1685047684005</v>
      </c>
      <c r="R8" s="10">
        <v>5502.2559249292208</v>
      </c>
      <c r="S8" s="10">
        <v>4203.2995901782897</v>
      </c>
      <c r="T8" s="10">
        <v>899.68663914358615</v>
      </c>
      <c r="U8" s="10">
        <v>1199.8500187476566</v>
      </c>
      <c r="V8" s="10">
        <v>4998.3005778035467</v>
      </c>
      <c r="W8" s="10">
        <v>1807.22371428571</v>
      </c>
      <c r="X8" s="10">
        <v>1839.17784523809</v>
      </c>
      <c r="Y8" s="10">
        <v>1871.1319761904799</v>
      </c>
      <c r="Z8" s="10">
        <v>1903.0861071428601</v>
      </c>
      <c r="AA8" s="10">
        <v>1935.0402380952401</v>
      </c>
      <c r="AB8" s="10">
        <v>1966.99436904762</v>
      </c>
      <c r="AC8" s="10">
        <v>1998.9485</v>
      </c>
      <c r="AD8" s="10">
        <v>2030.9026309523799</v>
      </c>
      <c r="AE8" s="10"/>
      <c r="AF8" s="1" t="s">
        <v>4</v>
      </c>
    </row>
    <row r="9" spans="1:33" x14ac:dyDescent="0.25">
      <c r="A9" s="9" t="s">
        <v>91</v>
      </c>
      <c r="B9" s="10">
        <v>3107.3</v>
      </c>
      <c r="C9" s="10"/>
      <c r="D9" s="10"/>
      <c r="E9" s="10">
        <v>0.72765957446808505</v>
      </c>
      <c r="F9" s="10">
        <v>0.91464330413016259</v>
      </c>
      <c r="G9" s="10">
        <v>0.89662077596996248</v>
      </c>
      <c r="H9" s="10"/>
      <c r="I9" s="10"/>
      <c r="J9" s="10">
        <v>0.75919899874843533</v>
      </c>
      <c r="K9" s="10">
        <v>0.89436795994993734</v>
      </c>
      <c r="L9" s="10"/>
      <c r="M9" s="10" t="s">
        <v>31</v>
      </c>
      <c r="N9" s="9" t="s">
        <v>91</v>
      </c>
      <c r="O9" s="10"/>
      <c r="P9" s="10"/>
      <c r="Q9" s="10">
        <v>2.3429286608260322</v>
      </c>
      <c r="R9" s="10"/>
      <c r="S9" s="10"/>
      <c r="T9" s="10"/>
      <c r="U9" s="10"/>
      <c r="V9" s="10">
        <v>2.1176470588235294</v>
      </c>
      <c r="W9" s="10"/>
      <c r="X9" s="10">
        <v>0.85904582220312697</v>
      </c>
      <c r="Y9" s="10">
        <v>0.86393813161974897</v>
      </c>
      <c r="Z9" s="10">
        <v>0.86883044103636997</v>
      </c>
      <c r="AA9" s="10">
        <v>0.87372275045299197</v>
      </c>
      <c r="AB9" s="10">
        <v>0.87861505986961297</v>
      </c>
      <c r="AC9" s="10">
        <v>0.88350736928623497</v>
      </c>
      <c r="AD9" s="10">
        <v>0.88839967870285597</v>
      </c>
      <c r="AE9" s="10"/>
      <c r="AF9" s="9" t="s">
        <v>91</v>
      </c>
    </row>
    <row r="10" spans="1:33" x14ac:dyDescent="0.25">
      <c r="A10" s="9" t="s">
        <v>92</v>
      </c>
      <c r="B10" s="10" t="s">
        <v>79</v>
      </c>
      <c r="C10" s="10"/>
      <c r="D10" s="10"/>
      <c r="E10" s="10">
        <v>0.30070921985815602</v>
      </c>
      <c r="F10" s="10">
        <v>0.45248226950354609</v>
      </c>
      <c r="G10" s="10">
        <v>0.26099290780141843</v>
      </c>
      <c r="H10" s="10"/>
      <c r="I10" s="10"/>
      <c r="J10" s="10">
        <v>0.2482269503546099</v>
      </c>
      <c r="K10" s="10">
        <v>0.28510638297872337</v>
      </c>
      <c r="L10" s="10"/>
      <c r="M10" s="10" t="s">
        <v>43</v>
      </c>
      <c r="N10" s="9" t="s">
        <v>92</v>
      </c>
      <c r="O10" s="10"/>
      <c r="P10" s="10"/>
      <c r="Q10" s="10">
        <v>1.6453900709219857</v>
      </c>
      <c r="R10" s="10"/>
      <c r="S10" s="10"/>
      <c r="T10" s="10"/>
      <c r="U10" s="10"/>
      <c r="V10" s="10">
        <v>0.95035460992907783</v>
      </c>
      <c r="W10" s="10"/>
      <c r="X10" s="10">
        <v>0.24574997353657299</v>
      </c>
      <c r="Y10" s="10">
        <v>0.23057055149783001</v>
      </c>
      <c r="Z10" s="10">
        <v>0.215391129459088</v>
      </c>
      <c r="AA10" s="10">
        <v>0.200211707420346</v>
      </c>
      <c r="AB10" s="10">
        <v>0.18503228538160299</v>
      </c>
      <c r="AC10" s="10">
        <v>0.16985286334286101</v>
      </c>
      <c r="AD10" s="10">
        <v>0.154673441304118</v>
      </c>
      <c r="AE10" s="10"/>
      <c r="AF10" s="9" t="s">
        <v>92</v>
      </c>
    </row>
    <row r="11" spans="1:33" x14ac:dyDescent="0.25">
      <c r="A11" s="1" t="s">
        <v>5</v>
      </c>
      <c r="B11" s="10">
        <v>1.667</v>
      </c>
      <c r="C11" s="10"/>
      <c r="D11" s="10">
        <v>617.76400000000001</v>
      </c>
      <c r="E11" s="10">
        <v>744.678</v>
      </c>
      <c r="F11" s="10">
        <v>592.84699999999998</v>
      </c>
      <c r="G11" s="10">
        <v>538.76</v>
      </c>
      <c r="H11" s="10">
        <v>356.89299999999997</v>
      </c>
      <c r="I11" s="10">
        <v>443.03</v>
      </c>
      <c r="J11" s="10">
        <v>239.345</v>
      </c>
      <c r="K11" s="10">
        <v>43.276000000000003</v>
      </c>
      <c r="L11" s="10"/>
      <c r="M11" s="10" t="s">
        <v>5</v>
      </c>
      <c r="N11" s="1" t="s">
        <v>5</v>
      </c>
      <c r="O11" s="10">
        <v>250.05088535516978</v>
      </c>
      <c r="P11" s="10">
        <v>830.8225142891464</v>
      </c>
      <c r="Q11" s="10">
        <v>609.92314968313997</v>
      </c>
      <c r="R11" s="10">
        <v>290.11894876899532</v>
      </c>
      <c r="S11" s="10">
        <v>54.042423302292306</v>
      </c>
      <c r="T11" s="10">
        <v>129.95473676518469</v>
      </c>
      <c r="U11" s="10">
        <v>299.96250468691414</v>
      </c>
      <c r="V11" s="10">
        <v>569.80626586960443</v>
      </c>
      <c r="W11" s="10">
        <v>62.463464285713897</v>
      </c>
      <c r="X11" s="10">
        <v>-23.005571428572001</v>
      </c>
      <c r="Y11" s="10">
        <v>-108.474607142857</v>
      </c>
      <c r="Z11" s="10">
        <v>-193.943642857143</v>
      </c>
      <c r="AA11" s="10">
        <v>-279.41267857142998</v>
      </c>
      <c r="AB11" s="10">
        <v>-364.88171428571002</v>
      </c>
      <c r="AC11" s="10">
        <v>-450.35075000000001</v>
      </c>
      <c r="AD11" s="10">
        <v>-535.81978571428999</v>
      </c>
      <c r="AE11" s="10"/>
      <c r="AF11" s="1" t="s">
        <v>5</v>
      </c>
    </row>
    <row r="12" spans="1:33" x14ac:dyDescent="0.25">
      <c r="A12" s="1" t="s">
        <v>6</v>
      </c>
      <c r="B12" s="10">
        <v>386.1</v>
      </c>
      <c r="C12" s="10"/>
      <c r="D12" s="10">
        <v>4.17</v>
      </c>
      <c r="E12" s="10">
        <v>2.9289999999999998</v>
      </c>
      <c r="F12" s="10">
        <v>1.605</v>
      </c>
      <c r="G12" s="10">
        <v>1.9630000000000001</v>
      </c>
      <c r="H12" s="10">
        <v>1.4039999999999999</v>
      </c>
      <c r="I12" s="10">
        <v>1.5329999999999999</v>
      </c>
      <c r="J12" s="10">
        <v>0.70199999999999996</v>
      </c>
      <c r="K12" s="10">
        <v>1.292</v>
      </c>
      <c r="L12" s="10"/>
      <c r="M12" s="10" t="s">
        <v>6</v>
      </c>
      <c r="N12" s="1" t="s">
        <v>6</v>
      </c>
      <c r="O12" s="10" t="s">
        <v>79</v>
      </c>
      <c r="P12" s="10" t="s">
        <v>79</v>
      </c>
      <c r="Q12" s="10" t="s">
        <v>79</v>
      </c>
      <c r="R12" s="10" t="s">
        <v>79</v>
      </c>
      <c r="S12" s="10" t="s">
        <v>79</v>
      </c>
      <c r="T12" s="10" t="s">
        <v>79</v>
      </c>
      <c r="U12" s="10" t="s">
        <v>79</v>
      </c>
      <c r="V12" s="10" t="s">
        <v>79</v>
      </c>
      <c r="W12" s="10">
        <v>0.23246428571428701</v>
      </c>
      <c r="X12" s="10">
        <v>-0.14915476190476301</v>
      </c>
      <c r="Y12" s="10">
        <v>-0.53077380952381303</v>
      </c>
      <c r="Z12" s="10">
        <v>-0.91239285714285301</v>
      </c>
      <c r="AA12" s="10">
        <v>-1.2940119047619001</v>
      </c>
      <c r="AB12" s="10">
        <v>-1.6756309523809501</v>
      </c>
      <c r="AC12" s="10">
        <v>-2.0572499999999998</v>
      </c>
      <c r="AD12" s="10">
        <v>-2.4388690476190402</v>
      </c>
      <c r="AE12" s="10"/>
      <c r="AF12" s="1" t="s">
        <v>6</v>
      </c>
    </row>
    <row r="13" spans="1:33" x14ac:dyDescent="0.25">
      <c r="A13" s="1" t="s">
        <v>7</v>
      </c>
      <c r="B13" s="10">
        <v>6168.89</v>
      </c>
      <c r="C13" s="10"/>
      <c r="D13" s="10">
        <v>6.468</v>
      </c>
      <c r="E13" s="10">
        <v>228.22</v>
      </c>
      <c r="F13" s="10">
        <v>1.0820000000000001</v>
      </c>
      <c r="G13" s="10">
        <v>1.758</v>
      </c>
      <c r="H13" s="10">
        <v>1.4830000000000001</v>
      </c>
      <c r="I13" s="10">
        <v>2.0259999999999998</v>
      </c>
      <c r="J13" s="10">
        <v>0.182</v>
      </c>
      <c r="K13" s="10">
        <v>0.11899999999999999</v>
      </c>
      <c r="L13" s="10"/>
      <c r="M13" s="10" t="s">
        <v>7</v>
      </c>
      <c r="N13" s="1" t="s">
        <v>7</v>
      </c>
      <c r="O13" s="10" t="s">
        <v>79</v>
      </c>
      <c r="P13" s="10" t="s">
        <v>79</v>
      </c>
      <c r="Q13" s="10" t="s">
        <v>79</v>
      </c>
      <c r="R13" s="10" t="s">
        <v>79</v>
      </c>
      <c r="S13" s="10" t="s">
        <v>79</v>
      </c>
      <c r="T13" s="10" t="s">
        <v>79</v>
      </c>
      <c r="U13" s="10" t="s">
        <v>79</v>
      </c>
      <c r="V13" s="10" t="s">
        <v>79</v>
      </c>
      <c r="W13" s="10">
        <v>-33.158250000000301</v>
      </c>
      <c r="X13" s="10">
        <v>-47.2305833333333</v>
      </c>
      <c r="Y13" s="10">
        <v>-61.302916666666299</v>
      </c>
      <c r="Z13" s="10">
        <v>-75.375250000000307</v>
      </c>
      <c r="AA13" s="10">
        <v>-89.447583333333299</v>
      </c>
      <c r="AB13" s="10">
        <v>-103.51991666666601</v>
      </c>
      <c r="AC13" s="10">
        <v>-117.59225000000001</v>
      </c>
      <c r="AD13" s="10">
        <v>-131.66458333333301</v>
      </c>
      <c r="AE13" s="10"/>
      <c r="AF13" s="1" t="s">
        <v>7</v>
      </c>
    </row>
    <row r="14" spans="1:33" x14ac:dyDescent="0.25">
      <c r="A14" s="1" t="s">
        <v>8</v>
      </c>
      <c r="B14" s="10">
        <v>30570.3</v>
      </c>
      <c r="C14" s="10"/>
      <c r="D14" s="10"/>
      <c r="E14" s="10"/>
      <c r="F14" s="10">
        <v>0.85099999999999998</v>
      </c>
      <c r="G14" s="10">
        <v>1.5329999999999999</v>
      </c>
      <c r="H14" s="10">
        <v>1.52</v>
      </c>
      <c r="I14" s="10">
        <v>0.91200000000000003</v>
      </c>
      <c r="J14" s="10">
        <v>0.80400000000000005</v>
      </c>
      <c r="K14" s="10">
        <v>0.45200000000000001</v>
      </c>
      <c r="L14" s="10"/>
      <c r="M14" s="10" t="s">
        <v>8</v>
      </c>
      <c r="N14" s="1" t="s">
        <v>8</v>
      </c>
      <c r="O14" s="10">
        <v>10.002035414206791</v>
      </c>
      <c r="P14" s="10">
        <v>50.049549053563027</v>
      </c>
      <c r="Q14" s="10">
        <v>15.997984253983997</v>
      </c>
      <c r="R14" s="10">
        <v>5.0020508408447464</v>
      </c>
      <c r="S14" s="10" t="s">
        <v>79</v>
      </c>
      <c r="T14" s="10">
        <v>5.9979109276239075</v>
      </c>
      <c r="U14" s="10">
        <v>24.996875390576179</v>
      </c>
      <c r="V14" s="10">
        <v>8.9969410400463836</v>
      </c>
      <c r="W14" s="10"/>
      <c r="X14" s="10"/>
      <c r="Y14" s="10">
        <v>0.53300000000000003</v>
      </c>
      <c r="Z14" s="10">
        <v>0.39614285714285702</v>
      </c>
      <c r="AA14" s="10">
        <v>0.25928571428571701</v>
      </c>
      <c r="AB14" s="10">
        <v>0.122428571428567</v>
      </c>
      <c r="AC14" s="10">
        <v>-1.44285714285728E-2</v>
      </c>
      <c r="AD14" s="10">
        <v>-0.151285714285713</v>
      </c>
      <c r="AE14" s="10"/>
      <c r="AF14" s="1" t="s">
        <v>8</v>
      </c>
    </row>
    <row r="15" spans="1:33" x14ac:dyDescent="0.25">
      <c r="A15" s="1" t="s">
        <v>9</v>
      </c>
      <c r="B15" s="10" t="s">
        <v>79</v>
      </c>
      <c r="C15" s="10"/>
      <c r="D15" s="10">
        <v>15408.413</v>
      </c>
      <c r="E15" s="10">
        <v>5677.3860000000004</v>
      </c>
      <c r="F15" s="10">
        <v>3245.9720000000002</v>
      </c>
      <c r="G15" s="10">
        <v>2545.0949999999998</v>
      </c>
      <c r="H15" s="10">
        <v>2006.23</v>
      </c>
      <c r="I15" s="10">
        <v>3233.4630000000002</v>
      </c>
      <c r="J15" s="10">
        <v>269.822</v>
      </c>
      <c r="K15" s="10">
        <v>199.58</v>
      </c>
      <c r="L15" s="10"/>
      <c r="M15" s="10" t="s">
        <v>9</v>
      </c>
      <c r="N15" s="1" t="s">
        <v>9</v>
      </c>
      <c r="O15" s="10">
        <v>11802.401788764011</v>
      </c>
      <c r="P15" s="10">
        <v>10009.909810712605</v>
      </c>
      <c r="Q15" s="10">
        <v>12998.362206361999</v>
      </c>
      <c r="R15" s="10">
        <v>7903.2403285346991</v>
      </c>
      <c r="S15" s="10">
        <v>8406.5991803565794</v>
      </c>
      <c r="T15" s="10">
        <v>2399.1643710495632</v>
      </c>
      <c r="U15" s="10">
        <v>6099.2375953005876</v>
      </c>
      <c r="V15" s="10">
        <v>1799.3882080092767</v>
      </c>
      <c r="W15" s="10">
        <v>-3109.40003571433</v>
      </c>
      <c r="X15" s="10">
        <v>-4705.5434047619301</v>
      </c>
      <c r="Y15" s="10">
        <v>-6301.6867738095298</v>
      </c>
      <c r="Z15" s="10">
        <v>-7897.8301428571303</v>
      </c>
      <c r="AA15" s="10">
        <v>-9493.9735119047291</v>
      </c>
      <c r="AB15" s="10">
        <v>-11090.116880952401</v>
      </c>
      <c r="AC15" s="10">
        <v>-12686.260249999999</v>
      </c>
      <c r="AD15" s="10">
        <v>-14282.4036190476</v>
      </c>
      <c r="AE15" s="10"/>
      <c r="AF15" s="1" t="s">
        <v>9</v>
      </c>
    </row>
    <row r="16" spans="1:33" x14ac:dyDescent="0.25">
      <c r="A16" s="1" t="s">
        <v>10</v>
      </c>
      <c r="B16" s="10">
        <v>2787.43</v>
      </c>
      <c r="C16" s="10"/>
      <c r="D16" s="10">
        <v>10.345000000000001</v>
      </c>
      <c r="E16" s="10">
        <v>11077.226000000001</v>
      </c>
      <c r="F16" s="10">
        <v>506.88299999999998</v>
      </c>
      <c r="G16" s="10">
        <v>680.81399999999996</v>
      </c>
      <c r="H16" s="10">
        <v>541.77300000000002</v>
      </c>
      <c r="I16" s="10">
        <v>646.01300000000003</v>
      </c>
      <c r="J16" s="10">
        <v>169.429</v>
      </c>
      <c r="K16" s="10">
        <v>182.83</v>
      </c>
      <c r="L16" s="10"/>
      <c r="M16" s="10" t="s">
        <v>10</v>
      </c>
      <c r="N16" s="1" t="s">
        <v>10</v>
      </c>
      <c r="O16" s="10">
        <v>1330.2707100895032</v>
      </c>
      <c r="P16" s="10">
        <v>5475.4206664597959</v>
      </c>
      <c r="Q16" s="10">
        <v>2609.6711814311402</v>
      </c>
      <c r="R16" s="10">
        <v>1230.5045068478075</v>
      </c>
      <c r="S16" s="10">
        <v>2141.6812197575096</v>
      </c>
      <c r="T16" s="10">
        <v>979.6587848452383</v>
      </c>
      <c r="U16" s="10">
        <v>2799.6500437445325</v>
      </c>
      <c r="V16" s="10">
        <v>1279.564947917708</v>
      </c>
      <c r="W16" s="10">
        <v>-1115.22378571429</v>
      </c>
      <c r="X16" s="10">
        <v>-1746.80998809524</v>
      </c>
      <c r="Y16" s="10">
        <v>-2378.39619047619</v>
      </c>
      <c r="Z16" s="10">
        <v>-3009.98239285715</v>
      </c>
      <c r="AA16" s="10">
        <v>-3641.5685952381</v>
      </c>
      <c r="AB16" s="10">
        <v>-4273.1547976190504</v>
      </c>
      <c r="AC16" s="10">
        <v>-4904.741</v>
      </c>
      <c r="AD16" s="10">
        <v>-5536.3272023809504</v>
      </c>
      <c r="AE16" s="10"/>
      <c r="AF16" s="1" t="s">
        <v>10</v>
      </c>
    </row>
    <row r="17" spans="1:32" x14ac:dyDescent="0.25">
      <c r="A17" s="1" t="s">
        <v>11</v>
      </c>
      <c r="B17" s="10"/>
      <c r="C17" s="10"/>
      <c r="D17" s="10"/>
      <c r="E17" s="10"/>
      <c r="F17" s="10"/>
      <c r="G17" s="10"/>
      <c r="H17" s="10"/>
      <c r="I17" s="10"/>
      <c r="J17" s="10"/>
      <c r="K17" s="10">
        <v>0.29899999999999999</v>
      </c>
      <c r="L17" s="10"/>
      <c r="M17" s="10" t="s">
        <v>11</v>
      </c>
      <c r="N17" s="1" t="s">
        <v>11</v>
      </c>
      <c r="O17" s="10" t="s">
        <v>87</v>
      </c>
      <c r="P17" s="10" t="s">
        <v>88</v>
      </c>
      <c r="Q17" s="10" t="s">
        <v>88</v>
      </c>
      <c r="R17" s="10">
        <v>13.005332186196341</v>
      </c>
      <c r="S17" s="10" t="s">
        <v>88</v>
      </c>
      <c r="T17" s="10">
        <v>6.2978064740051041</v>
      </c>
      <c r="U17" s="10">
        <v>2099.737532808399</v>
      </c>
      <c r="V17" s="10">
        <v>46.984025431353338</v>
      </c>
      <c r="W17" s="10"/>
      <c r="X17" s="10"/>
      <c r="Y17" s="10"/>
      <c r="Z17" s="10"/>
      <c r="AA17" s="10"/>
      <c r="AB17" s="10"/>
      <c r="AC17" s="10"/>
      <c r="AD17" s="10">
        <v>0.29899999999999999</v>
      </c>
      <c r="AE17" s="10"/>
      <c r="AF17" s="1" t="s">
        <v>11</v>
      </c>
    </row>
    <row r="18" spans="1:32" x14ac:dyDescent="0.25">
      <c r="A18" s="1" t="s">
        <v>12</v>
      </c>
      <c r="B18" s="10"/>
      <c r="C18" s="10"/>
      <c r="D18" s="10">
        <v>0.63100000000000001</v>
      </c>
      <c r="E18" s="10">
        <v>561.851</v>
      </c>
      <c r="F18" s="10">
        <v>15.769</v>
      </c>
      <c r="G18" s="10">
        <v>15.734999999999999</v>
      </c>
      <c r="H18" s="10">
        <v>12.989000000000001</v>
      </c>
      <c r="I18" s="10">
        <v>13.781000000000001</v>
      </c>
      <c r="J18" s="10">
        <v>1.087</v>
      </c>
      <c r="K18" s="10">
        <v>0.17</v>
      </c>
      <c r="L18" s="10"/>
      <c r="M18" s="10" t="s">
        <v>12</v>
      </c>
      <c r="N18" s="1" t="s">
        <v>12</v>
      </c>
      <c r="O18" s="10">
        <v>6.5013230192344142</v>
      </c>
      <c r="P18" s="10">
        <v>360.35675318565382</v>
      </c>
      <c r="Q18" s="10">
        <v>189.97606301605998</v>
      </c>
      <c r="R18" s="10">
        <v>52.021328744785365</v>
      </c>
      <c r="S18" s="10">
        <v>21.016497950891445</v>
      </c>
      <c r="T18" s="10">
        <v>25.990947353036937</v>
      </c>
      <c r="U18" s="10">
        <v>2299.7125359330089</v>
      </c>
      <c r="V18" s="10">
        <v>33.988443929064111</v>
      </c>
      <c r="W18" s="10">
        <v>-73.092499999999703</v>
      </c>
      <c r="X18" s="10">
        <v>-106.61341666666701</v>
      </c>
      <c r="Y18" s="10">
        <v>-140.13433333333401</v>
      </c>
      <c r="Z18" s="10">
        <v>-173.65525</v>
      </c>
      <c r="AA18" s="10">
        <v>-207.176166666667</v>
      </c>
      <c r="AB18" s="10">
        <v>-240.69708333333401</v>
      </c>
      <c r="AC18" s="10">
        <v>-274.21800000000002</v>
      </c>
      <c r="AD18" s="10">
        <v>-307.73891666666702</v>
      </c>
      <c r="AE18" s="10"/>
      <c r="AF18" s="1" t="s">
        <v>12</v>
      </c>
    </row>
    <row r="19" spans="1:32" x14ac:dyDescent="0.25">
      <c r="A19" s="1" t="s">
        <v>82</v>
      </c>
      <c r="N19" s="1" t="s">
        <v>82</v>
      </c>
      <c r="AF19" s="1" t="s">
        <v>82</v>
      </c>
    </row>
    <row r="20" spans="1:32" x14ac:dyDescent="0.25">
      <c r="A20" s="1" t="s">
        <v>83</v>
      </c>
      <c r="D20" s="7"/>
      <c r="E20" s="7" t="s">
        <v>57</v>
      </c>
      <c r="F20" s="7" t="s">
        <v>58</v>
      </c>
      <c r="G20" s="7" t="s">
        <v>59</v>
      </c>
      <c r="H20" s="7"/>
      <c r="I20" s="7"/>
      <c r="J20" s="7" t="s">
        <v>60</v>
      </c>
      <c r="K20" s="7" t="s">
        <v>63</v>
      </c>
      <c r="N20" s="1" t="s">
        <v>83</v>
      </c>
      <c r="Q20" s="6" t="s">
        <v>71</v>
      </c>
      <c r="V20" s="6" t="s">
        <v>72</v>
      </c>
      <c r="AF20" s="1" t="s">
        <v>83</v>
      </c>
    </row>
    <row r="21" spans="1:32" x14ac:dyDescent="0.25">
      <c r="A21" s="1" t="s">
        <v>13</v>
      </c>
      <c r="B21" s="6">
        <v>0.4495837187789084</v>
      </c>
      <c r="E21" s="6">
        <v>17.5</v>
      </c>
      <c r="F21" s="6">
        <v>33.5</v>
      </c>
      <c r="G21" s="6">
        <v>29.499999999999996</v>
      </c>
      <c r="H21" s="6"/>
      <c r="I21" s="6"/>
      <c r="J21" s="6">
        <v>19.833333333333329</v>
      </c>
      <c r="K21" s="6">
        <v>14.549999999999999</v>
      </c>
      <c r="M21" s="5" t="s">
        <v>13</v>
      </c>
      <c r="N21" s="1" t="s">
        <v>13</v>
      </c>
      <c r="Q21" s="6">
        <v>61</v>
      </c>
      <c r="V21" s="6">
        <v>64.166666666666671</v>
      </c>
      <c r="AF21" s="1" t="s">
        <v>13</v>
      </c>
    </row>
    <row r="22" spans="1:32" x14ac:dyDescent="0.25">
      <c r="A22" s="1" t="s">
        <v>14</v>
      </c>
      <c r="B22" s="6">
        <v>119.73913043478261</v>
      </c>
      <c r="E22" s="6">
        <v>10.330434782608696</v>
      </c>
      <c r="F22" s="6">
        <v>0.84521739130434792</v>
      </c>
      <c r="G22" s="6">
        <v>2.3713043478260869</v>
      </c>
      <c r="H22" s="6"/>
      <c r="I22" s="6"/>
      <c r="J22" s="6" t="s">
        <v>84</v>
      </c>
      <c r="K22" s="6" t="s">
        <v>84</v>
      </c>
      <c r="M22" s="5" t="s">
        <v>14</v>
      </c>
      <c r="N22" s="1" t="s">
        <v>14</v>
      </c>
      <c r="Q22" s="6">
        <v>32.243478260869566</v>
      </c>
      <c r="V22" s="6">
        <v>17.608695652173914</v>
      </c>
      <c r="AF22" s="1" t="s">
        <v>14</v>
      </c>
    </row>
    <row r="23" spans="1:32" x14ac:dyDescent="0.25">
      <c r="A23" s="1" t="s">
        <v>15</v>
      </c>
      <c r="B23" s="6">
        <v>3.1111111111111107</v>
      </c>
      <c r="E23" s="6">
        <v>0.90370370370370368</v>
      </c>
      <c r="F23" s="6">
        <v>0.32518518518518519</v>
      </c>
      <c r="G23" s="6">
        <v>0.2659259259259259</v>
      </c>
      <c r="H23" s="6"/>
      <c r="I23" s="6"/>
      <c r="J23" s="6" t="s">
        <v>84</v>
      </c>
      <c r="K23" s="6">
        <v>0.31851851851851853</v>
      </c>
      <c r="M23" s="5" t="s">
        <v>15</v>
      </c>
      <c r="N23" s="1" t="s">
        <v>15</v>
      </c>
      <c r="Q23" s="6">
        <v>1.3037037037037038</v>
      </c>
      <c r="V23" s="6">
        <v>1.2592592592592593</v>
      </c>
      <c r="AF23" s="1" t="s">
        <v>15</v>
      </c>
    </row>
    <row r="24" spans="1:32" x14ac:dyDescent="0.25">
      <c r="A24" s="1" t="s">
        <v>16</v>
      </c>
      <c r="B24" s="6">
        <v>6.0666666666666664</v>
      </c>
      <c r="E24" s="6">
        <v>0.76000000000000012</v>
      </c>
      <c r="F24" s="6">
        <v>0.85333333333333328</v>
      </c>
      <c r="G24" s="6">
        <v>0.60466666666666669</v>
      </c>
      <c r="H24" s="6"/>
      <c r="I24" s="6"/>
      <c r="J24" s="6">
        <v>0.45800000000000002</v>
      </c>
      <c r="K24" s="6">
        <v>5.7666666666666666</v>
      </c>
      <c r="M24" s="5" t="s">
        <v>16</v>
      </c>
      <c r="N24" s="1" t="s">
        <v>16</v>
      </c>
      <c r="Q24" s="6">
        <v>8.6666666666666679</v>
      </c>
      <c r="V24" s="6">
        <v>6.4333333333333345</v>
      </c>
      <c r="AF24" s="1" t="s">
        <v>16</v>
      </c>
    </row>
    <row r="25" spans="1:32" x14ac:dyDescent="0.25">
      <c r="A25" s="1" t="s">
        <v>17</v>
      </c>
      <c r="B25" s="6">
        <v>187.71428571428572</v>
      </c>
      <c r="E25" s="6">
        <v>0.51380908248378132</v>
      </c>
      <c r="F25" s="6">
        <v>0.777386468952734</v>
      </c>
      <c r="G25" s="6">
        <v>0.63392029657089888</v>
      </c>
      <c r="H25" s="6"/>
      <c r="I25" s="6"/>
      <c r="J25" s="6">
        <v>0.82576459684893422</v>
      </c>
      <c r="K25" s="6">
        <v>7.8405931417979607E-2</v>
      </c>
      <c r="M25" s="5" t="s">
        <v>17</v>
      </c>
      <c r="N25" s="1" t="s">
        <v>17</v>
      </c>
      <c r="Q25" s="6">
        <v>32.863762743280809</v>
      </c>
      <c r="V25" s="6">
        <v>30.695088044485633</v>
      </c>
      <c r="AF25" s="1" t="s">
        <v>17</v>
      </c>
    </row>
    <row r="26" spans="1:32" x14ac:dyDescent="0.25">
      <c r="A26" s="1" t="s">
        <v>18</v>
      </c>
      <c r="B26" s="6">
        <v>41.076923076923073</v>
      </c>
      <c r="E26" s="6">
        <v>18.690537084398976</v>
      </c>
      <c r="F26" s="6">
        <v>23.524296675191813</v>
      </c>
      <c r="G26" s="6">
        <v>23.063938618925832</v>
      </c>
      <c r="H26" s="6"/>
      <c r="I26" s="6"/>
      <c r="J26" s="6">
        <v>19.565217391304351</v>
      </c>
      <c r="K26" s="6">
        <v>20.670076726342714</v>
      </c>
      <c r="M26" s="5" t="s">
        <v>18</v>
      </c>
      <c r="N26" s="1" t="s">
        <v>18</v>
      </c>
      <c r="Q26" s="6">
        <v>13.193861892583119</v>
      </c>
      <c r="V26" s="6">
        <v>5.8925831202046028</v>
      </c>
      <c r="AF26" s="1" t="s">
        <v>18</v>
      </c>
    </row>
    <row r="27" spans="1:32" x14ac:dyDescent="0.25">
      <c r="A27" s="1" t="s">
        <v>19</v>
      </c>
      <c r="B27" s="6">
        <v>4.3650000000000002</v>
      </c>
      <c r="E27" s="6">
        <v>1.5209999999999999</v>
      </c>
      <c r="F27" s="6">
        <v>1.7055</v>
      </c>
      <c r="G27" s="6">
        <v>2.6550000000000002</v>
      </c>
      <c r="H27" s="6"/>
      <c r="I27" s="6"/>
      <c r="J27" s="6">
        <v>0.90900000000000003</v>
      </c>
      <c r="K27" s="6">
        <v>0.95850000000000002</v>
      </c>
      <c r="M27" s="5" t="s">
        <v>19</v>
      </c>
      <c r="N27" s="1" t="s">
        <v>19</v>
      </c>
      <c r="Q27" s="6">
        <v>2.4750000000000001</v>
      </c>
      <c r="V27" s="6">
        <v>2.2500000000000004</v>
      </c>
      <c r="AF27" s="1" t="s">
        <v>19</v>
      </c>
    </row>
    <row r="28" spans="1:32" x14ac:dyDescent="0.25">
      <c r="A28" s="1" t="s">
        <v>20</v>
      </c>
      <c r="B28" s="6" t="s">
        <v>79</v>
      </c>
      <c r="E28" s="6">
        <v>0.13152400835073069</v>
      </c>
      <c r="F28" s="6">
        <v>4.8100208768267226E-2</v>
      </c>
      <c r="G28" s="6" t="s">
        <v>84</v>
      </c>
      <c r="H28" s="6"/>
      <c r="I28" s="6"/>
      <c r="J28" s="6">
        <v>4.5093945720250522E-2</v>
      </c>
      <c r="K28" s="6">
        <v>8.2296450939457202</v>
      </c>
      <c r="M28" s="5" t="s">
        <v>20</v>
      </c>
      <c r="N28" s="1" t="s">
        <v>20</v>
      </c>
      <c r="Q28" s="6">
        <v>0.23298538622129439</v>
      </c>
      <c r="V28" s="6">
        <v>0.26304801670146138</v>
      </c>
      <c r="AF28" s="1" t="s">
        <v>20</v>
      </c>
    </row>
    <row r="29" spans="1:32" x14ac:dyDescent="0.25">
      <c r="A29" s="1" t="s">
        <v>21</v>
      </c>
      <c r="B29" s="6" t="s">
        <v>79</v>
      </c>
      <c r="E29" s="6">
        <v>2.4529411764705879E-2</v>
      </c>
      <c r="F29" s="6">
        <v>3.4588235294117642E-2</v>
      </c>
      <c r="G29" s="6">
        <v>1.492941176470588E-2</v>
      </c>
      <c r="H29" s="6"/>
      <c r="I29" s="6"/>
      <c r="J29" s="6">
        <v>2.7388235294117647E-2</v>
      </c>
      <c r="K29" s="6">
        <v>2.2588235294117649E-2</v>
      </c>
      <c r="M29" s="5" t="s">
        <v>21</v>
      </c>
      <c r="N29" s="1" t="s">
        <v>21</v>
      </c>
      <c r="Q29" s="6" t="s">
        <v>79</v>
      </c>
      <c r="V29" s="6" t="s">
        <v>79</v>
      </c>
      <c r="AF29" s="1" t="s">
        <v>21</v>
      </c>
    </row>
    <row r="30" spans="1:32" x14ac:dyDescent="0.25">
      <c r="A30" s="1" t="s">
        <v>22</v>
      </c>
      <c r="B30" s="6" t="s">
        <v>79</v>
      </c>
      <c r="E30" s="6" t="s">
        <v>84</v>
      </c>
      <c r="F30" s="6" t="s">
        <v>84</v>
      </c>
      <c r="G30" s="6" t="s">
        <v>84</v>
      </c>
      <c r="H30" s="6"/>
      <c r="I30" s="6"/>
      <c r="J30" s="6" t="s">
        <v>84</v>
      </c>
      <c r="K30" s="6" t="s">
        <v>84</v>
      </c>
      <c r="M30" s="5" t="s">
        <v>22</v>
      </c>
      <c r="N30" s="1" t="s">
        <v>22</v>
      </c>
      <c r="Q30" s="6">
        <v>1.5576923076923075E-2</v>
      </c>
      <c r="V30" s="6">
        <v>8.3076923076923076E-3</v>
      </c>
      <c r="AF30" s="1" t="s">
        <v>22</v>
      </c>
    </row>
    <row r="31" spans="1:32" x14ac:dyDescent="0.25">
      <c r="A31" s="1" t="s">
        <v>23</v>
      </c>
      <c r="B31" s="6">
        <v>9.1636363636363641E-2</v>
      </c>
      <c r="E31" s="6">
        <v>8.7709090909090914E-3</v>
      </c>
      <c r="F31" s="6">
        <v>5.9890909090909101E-3</v>
      </c>
      <c r="G31" s="6">
        <v>3.6000000000000001E-5</v>
      </c>
      <c r="H31" s="6"/>
      <c r="I31" s="6"/>
      <c r="J31" s="6">
        <v>3.3709090909090911E-3</v>
      </c>
      <c r="K31" s="6">
        <v>1.4203636363636364E-2</v>
      </c>
      <c r="M31" s="5" t="s">
        <v>23</v>
      </c>
      <c r="N31" s="1" t="s">
        <v>23</v>
      </c>
      <c r="Q31" s="6">
        <v>6.8727272727272734E-2</v>
      </c>
      <c r="V31" s="6">
        <v>3.9272727272727265E-2</v>
      </c>
      <c r="AF31" s="1" t="s">
        <v>23</v>
      </c>
    </row>
    <row r="32" spans="1:32" x14ac:dyDescent="0.25">
      <c r="A32" s="1" t="s">
        <v>24</v>
      </c>
      <c r="B32" s="6">
        <v>4.95</v>
      </c>
      <c r="E32" s="6">
        <v>0.33749999999999997</v>
      </c>
      <c r="F32" s="6">
        <v>0</v>
      </c>
      <c r="G32" s="6">
        <v>0</v>
      </c>
      <c r="H32" s="6"/>
      <c r="I32" s="6"/>
      <c r="J32" s="6" t="s">
        <v>84</v>
      </c>
      <c r="K32" s="6" t="s">
        <v>84</v>
      </c>
      <c r="M32" s="5" t="s">
        <v>24</v>
      </c>
      <c r="N32" s="1" t="s">
        <v>24</v>
      </c>
      <c r="Q32" s="6">
        <v>2.1857142857142859</v>
      </c>
      <c r="V32" s="6">
        <v>1.1892857142857143</v>
      </c>
      <c r="AF32" s="1" t="s">
        <v>24</v>
      </c>
    </row>
    <row r="33" spans="1:32" x14ac:dyDescent="0.25">
      <c r="A33" s="1" t="s">
        <v>25</v>
      </c>
      <c r="E33" s="6">
        <v>3.465076660988075E-2</v>
      </c>
      <c r="F33" s="6">
        <v>2.7812606473594546E-2</v>
      </c>
      <c r="G33" s="6">
        <v>0.13032367972742759</v>
      </c>
      <c r="H33" s="6"/>
      <c r="I33" s="6"/>
      <c r="J33" s="6">
        <v>1.5914821124361159E-2</v>
      </c>
      <c r="K33" s="6">
        <v>1.6589437819420783E-2</v>
      </c>
      <c r="M33" s="5" t="s">
        <v>25</v>
      </c>
      <c r="N33" s="1" t="s">
        <v>25</v>
      </c>
      <c r="Q33" s="6">
        <v>1.6865417376490631E-2</v>
      </c>
      <c r="V33" s="6">
        <v>1.533219761499148E-2</v>
      </c>
      <c r="AF33" s="1" t="s">
        <v>25</v>
      </c>
    </row>
    <row r="34" spans="1:32" x14ac:dyDescent="0.25">
      <c r="A34" s="1" t="s">
        <v>26</v>
      </c>
      <c r="B34" s="6">
        <v>0.45283018867924529</v>
      </c>
      <c r="E34" s="6">
        <v>1.518174665617624E-2</v>
      </c>
      <c r="F34" s="6">
        <v>5.4099134539732502E-3</v>
      </c>
      <c r="G34" s="6">
        <v>1.019669551534225E-2</v>
      </c>
      <c r="H34" s="6"/>
      <c r="I34" s="6"/>
      <c r="J34" s="6" t="s">
        <v>84</v>
      </c>
      <c r="K34" s="6">
        <v>1.1046420141620772E-2</v>
      </c>
      <c r="M34" s="5" t="s">
        <v>26</v>
      </c>
      <c r="N34" s="1" t="s">
        <v>26</v>
      </c>
      <c r="Q34" s="6">
        <v>3.6821400472069235E-2</v>
      </c>
      <c r="V34" s="6">
        <v>9.0637293469708891E-3</v>
      </c>
      <c r="AF34" s="1" t="s">
        <v>26</v>
      </c>
    </row>
    <row r="35" spans="1:32" x14ac:dyDescent="0.25">
      <c r="A35" s="1" t="s">
        <v>27</v>
      </c>
      <c r="B35" s="6">
        <v>0.77064220183486221</v>
      </c>
      <c r="E35" s="6">
        <v>0.19412574575493347</v>
      </c>
      <c r="F35" s="6">
        <v>1.2363469481413491E-2</v>
      </c>
      <c r="G35" s="6">
        <v>5.7824690224873798E-2</v>
      </c>
      <c r="H35" s="6"/>
      <c r="I35" s="6"/>
      <c r="J35" s="6" t="s">
        <v>84</v>
      </c>
      <c r="K35" s="6" t="s">
        <v>84</v>
      </c>
      <c r="M35" s="5" t="s">
        <v>27</v>
      </c>
      <c r="N35" s="1" t="s">
        <v>27</v>
      </c>
      <c r="Q35" s="6">
        <v>0.27535566773749426</v>
      </c>
      <c r="V35" s="6">
        <v>0.15970628728774666</v>
      </c>
      <c r="AF35" s="1" t="s">
        <v>27</v>
      </c>
    </row>
    <row r="36" spans="1:32" x14ac:dyDescent="0.25">
      <c r="A36" s="1" t="s">
        <v>28</v>
      </c>
      <c r="E36" s="6" t="s">
        <v>84</v>
      </c>
      <c r="F36" s="6" t="s">
        <v>84</v>
      </c>
      <c r="G36" s="6" t="s">
        <v>84</v>
      </c>
      <c r="H36" s="6"/>
      <c r="I36" s="6"/>
      <c r="J36" s="6" t="s">
        <v>84</v>
      </c>
      <c r="K36" s="6" t="s">
        <v>84</v>
      </c>
      <c r="M36" s="5" t="s">
        <v>28</v>
      </c>
      <c r="N36" s="1" t="s">
        <v>28</v>
      </c>
      <c r="Q36" s="6" t="s">
        <v>79</v>
      </c>
      <c r="V36" s="6" t="s">
        <v>79</v>
      </c>
      <c r="AF36" s="1" t="s">
        <v>28</v>
      </c>
    </row>
    <row r="37" spans="1:32" x14ac:dyDescent="0.25">
      <c r="A37" s="1" t="s">
        <v>29</v>
      </c>
      <c r="B37" s="6">
        <v>0.504</v>
      </c>
      <c r="E37" s="6">
        <v>0.44927923117992524</v>
      </c>
      <c r="F37" s="6">
        <v>0.61505605979711686</v>
      </c>
      <c r="G37" s="6">
        <v>0.57901761879337954</v>
      </c>
      <c r="H37" s="6"/>
      <c r="I37" s="6"/>
      <c r="J37" s="6">
        <v>0.55979711692471967</v>
      </c>
      <c r="K37" s="6">
        <v>4.3005872931126531E-2</v>
      </c>
      <c r="M37" s="5" t="s">
        <v>29</v>
      </c>
      <c r="N37" s="1" t="s">
        <v>29</v>
      </c>
      <c r="Q37" s="6">
        <v>0.37239722370528561</v>
      </c>
      <c r="V37" s="6">
        <v>0.17538707955152161</v>
      </c>
      <c r="AF37" s="1" t="s">
        <v>29</v>
      </c>
    </row>
    <row r="38" spans="1:32" x14ac:dyDescent="0.25">
      <c r="A38" s="1" t="s">
        <v>30</v>
      </c>
      <c r="B38" s="6">
        <v>1.0253164556962024</v>
      </c>
      <c r="E38" s="6" t="s">
        <v>84</v>
      </c>
      <c r="F38" s="6" t="s">
        <v>84</v>
      </c>
      <c r="G38" s="6">
        <v>0.15957446808510639</v>
      </c>
      <c r="H38" s="6"/>
      <c r="I38" s="6"/>
      <c r="J38" s="6" t="s">
        <v>84</v>
      </c>
      <c r="K38" s="6" t="s">
        <v>84</v>
      </c>
      <c r="M38" s="5" t="s">
        <v>30</v>
      </c>
      <c r="N38" s="1" t="s">
        <v>30</v>
      </c>
      <c r="Q38" s="6" t="s">
        <v>79</v>
      </c>
      <c r="V38" s="6" t="s">
        <v>79</v>
      </c>
      <c r="AF38" s="1" t="s">
        <v>30</v>
      </c>
    </row>
    <row r="39" spans="1:32" x14ac:dyDescent="0.25">
      <c r="A39" s="1" t="s">
        <v>31</v>
      </c>
      <c r="B39" s="6">
        <v>6.5024999999999995</v>
      </c>
      <c r="E39" s="6">
        <v>0.72765957446808505</v>
      </c>
      <c r="F39" s="6">
        <v>0.91464330413016259</v>
      </c>
      <c r="G39" s="6">
        <v>0.89662077596996248</v>
      </c>
      <c r="H39" s="6"/>
      <c r="I39" s="6"/>
      <c r="J39" s="6">
        <v>0.75919899874843533</v>
      </c>
      <c r="K39" s="6">
        <v>0.89436795994993734</v>
      </c>
      <c r="M39" s="5" t="s">
        <v>31</v>
      </c>
      <c r="N39" s="1" t="s">
        <v>31</v>
      </c>
      <c r="Q39" s="6">
        <v>2.3429286608260322</v>
      </c>
      <c r="V39" s="6">
        <v>2.1176470588235294</v>
      </c>
      <c r="AF39" s="1" t="s">
        <v>31</v>
      </c>
    </row>
    <row r="40" spans="1:32" x14ac:dyDescent="0.25">
      <c r="A40" s="1" t="s">
        <v>32</v>
      </c>
      <c r="B40" s="6">
        <v>6.3157894736842107E-2</v>
      </c>
      <c r="E40" s="6">
        <v>1.3569230769230771E-2</v>
      </c>
      <c r="F40" s="6">
        <v>1.1694674556213015E-2</v>
      </c>
      <c r="G40" s="6">
        <v>5.2402366863905326E-3</v>
      </c>
      <c r="H40" s="6"/>
      <c r="I40" s="6"/>
      <c r="J40" s="6">
        <v>9.1810650887573953E-4</v>
      </c>
      <c r="K40" s="6">
        <v>6.7526627218934918E-4</v>
      </c>
      <c r="M40" s="5" t="s">
        <v>32</v>
      </c>
      <c r="N40" s="1" t="s">
        <v>32</v>
      </c>
      <c r="Q40" s="6">
        <v>1.5976331360946745E-2</v>
      </c>
      <c r="V40" s="6">
        <v>8.094674556213018E-3</v>
      </c>
      <c r="AF40" s="1" t="s">
        <v>32</v>
      </c>
    </row>
    <row r="41" spans="1:32" x14ac:dyDescent="0.25">
      <c r="A41" s="1" t="s">
        <v>33</v>
      </c>
      <c r="B41" s="6">
        <v>1.2739726027397261E-2</v>
      </c>
      <c r="E41" s="6" t="s">
        <v>84</v>
      </c>
      <c r="F41" s="6" t="s">
        <v>84</v>
      </c>
      <c r="G41" s="6" t="s">
        <v>84</v>
      </c>
      <c r="H41" s="6"/>
      <c r="I41" s="6"/>
      <c r="J41" s="6">
        <v>1.707534246575343E-3</v>
      </c>
      <c r="K41" s="6">
        <v>1.1178082191780823E-2</v>
      </c>
      <c r="M41" s="5" t="s">
        <v>33</v>
      </c>
      <c r="N41" s="1" t="s">
        <v>33</v>
      </c>
      <c r="Q41" s="6">
        <v>2.6712328767123289E-2</v>
      </c>
      <c r="V41" s="6">
        <v>4.7260273972602749E-3</v>
      </c>
      <c r="AF41" s="1" t="s">
        <v>33</v>
      </c>
    </row>
    <row r="42" spans="1:32" x14ac:dyDescent="0.25">
      <c r="A42" s="1" t="s">
        <v>34</v>
      </c>
      <c r="B42" s="6">
        <v>8.5039370078740148E-4</v>
      </c>
      <c r="E42" s="6">
        <v>3.8263412439545609E-4</v>
      </c>
      <c r="F42" s="6">
        <v>0</v>
      </c>
      <c r="G42" s="6">
        <v>2.2269710943650884E-5</v>
      </c>
      <c r="H42" s="6"/>
      <c r="I42" s="6"/>
      <c r="J42" s="6">
        <v>1.9293667753908449E-5</v>
      </c>
      <c r="K42" s="6" t="s">
        <v>84</v>
      </c>
      <c r="M42" s="5" t="s">
        <v>34</v>
      </c>
      <c r="N42" s="1" t="s">
        <v>34</v>
      </c>
      <c r="Q42" s="6">
        <v>0</v>
      </c>
      <c r="V42" s="6">
        <v>0</v>
      </c>
      <c r="AF42" s="1" t="s">
        <v>34</v>
      </c>
    </row>
    <row r="43" spans="1:32" x14ac:dyDescent="0.25">
      <c r="A43" s="1" t="s">
        <v>35</v>
      </c>
      <c r="B43" s="6">
        <v>5.526315789473684E-2</v>
      </c>
      <c r="E43" s="6">
        <v>1.0973684210526316E-2</v>
      </c>
      <c r="F43" s="6">
        <v>6.7697368421052624E-3</v>
      </c>
      <c r="G43" s="6" t="s">
        <v>84</v>
      </c>
      <c r="H43" s="6"/>
      <c r="I43" s="6"/>
      <c r="J43" s="6" t="s">
        <v>84</v>
      </c>
      <c r="K43" s="6" t="s">
        <v>84</v>
      </c>
      <c r="M43" s="5" t="s">
        <v>35</v>
      </c>
      <c r="N43" s="1" t="s">
        <v>35</v>
      </c>
      <c r="Q43" s="6">
        <v>9.0789473684210531E-2</v>
      </c>
      <c r="V43" s="6">
        <v>7.4999999999999997E-2</v>
      </c>
      <c r="AF43" s="1" t="s">
        <v>35</v>
      </c>
    </row>
    <row r="44" spans="1:32" x14ac:dyDescent="0.25">
      <c r="A44" s="1" t="s">
        <v>36</v>
      </c>
      <c r="B44" s="6">
        <v>2.1313240043057046E-3</v>
      </c>
      <c r="E44" s="6">
        <v>2.8091701646754921E-4</v>
      </c>
      <c r="F44" s="6" t="s">
        <v>84</v>
      </c>
      <c r="G44" s="6">
        <v>2.4410720051662899E-5</v>
      </c>
      <c r="H44" s="6"/>
      <c r="I44" s="6"/>
      <c r="J44" s="6">
        <v>2.4410720051662899E-5</v>
      </c>
      <c r="K44" s="6" t="s">
        <v>84</v>
      </c>
      <c r="M44" s="5" t="s">
        <v>36</v>
      </c>
      <c r="N44" s="1" t="s">
        <v>36</v>
      </c>
      <c r="Q44" s="6" t="s">
        <v>79</v>
      </c>
      <c r="V44" s="6">
        <v>0</v>
      </c>
      <c r="AF44" s="1" t="s">
        <v>36</v>
      </c>
    </row>
    <row r="45" spans="1:32" x14ac:dyDescent="0.25">
      <c r="A45" s="1" t="s">
        <v>37</v>
      </c>
      <c r="B45" s="6">
        <v>7.5078206465067779E-3</v>
      </c>
      <c r="E45" s="6">
        <v>4.6173096976016681E-2</v>
      </c>
      <c r="F45" s="6">
        <v>3.5662148070907194E-2</v>
      </c>
      <c r="G45" s="6" t="s">
        <v>84</v>
      </c>
      <c r="H45" s="6"/>
      <c r="I45" s="6"/>
      <c r="J45" s="6" t="s">
        <v>84</v>
      </c>
      <c r="K45" s="6" t="s">
        <v>84</v>
      </c>
      <c r="M45" s="5" t="s">
        <v>37</v>
      </c>
      <c r="N45" s="1" t="s">
        <v>37</v>
      </c>
      <c r="Q45" s="6">
        <v>5.0677789363920756E-2</v>
      </c>
      <c r="V45" s="6">
        <v>7.5078206465067779E-4</v>
      </c>
      <c r="AF45" s="1" t="s">
        <v>37</v>
      </c>
    </row>
    <row r="46" spans="1:32" x14ac:dyDescent="0.25">
      <c r="A46" s="1" t="s">
        <v>38</v>
      </c>
      <c r="B46" s="6">
        <v>0.30427046263345192</v>
      </c>
      <c r="E46" s="6">
        <v>8.8718861209964427E-3</v>
      </c>
      <c r="F46" s="6" t="s">
        <v>84</v>
      </c>
      <c r="G46" s="6">
        <v>6.3256227758007122E-3</v>
      </c>
      <c r="H46" s="6"/>
      <c r="I46" s="6"/>
      <c r="J46" s="6">
        <v>1.9217081850533808E-4</v>
      </c>
      <c r="K46" s="6" t="s">
        <v>84</v>
      </c>
      <c r="M46" s="5" t="s">
        <v>38</v>
      </c>
      <c r="N46" s="1" t="s">
        <v>38</v>
      </c>
      <c r="Q46" s="6">
        <v>9.2882562277580058E-2</v>
      </c>
      <c r="V46" s="6">
        <v>3.6832740213523125E-2</v>
      </c>
      <c r="AF46" s="1" t="s">
        <v>38</v>
      </c>
    </row>
    <row r="47" spans="1:32" x14ac:dyDescent="0.25">
      <c r="A47" s="1" t="s">
        <v>39</v>
      </c>
      <c r="B47" s="6">
        <v>2.0383275261324045E-2</v>
      </c>
      <c r="E47" s="6">
        <v>7.1811846689895471E-3</v>
      </c>
      <c r="F47" s="6">
        <v>6.4285714285714293E-3</v>
      </c>
      <c r="G47" s="6">
        <v>7.6829268292682926E-3</v>
      </c>
      <c r="H47" s="6"/>
      <c r="I47" s="6"/>
      <c r="J47" s="6">
        <v>2.0226480836236935E-4</v>
      </c>
      <c r="K47" s="6">
        <v>3.6062717770034839E-4</v>
      </c>
      <c r="M47" s="5" t="s">
        <v>39</v>
      </c>
      <c r="N47" s="1" t="s">
        <v>39</v>
      </c>
      <c r="Q47" s="6" t="s">
        <v>79</v>
      </c>
      <c r="V47" s="6" t="s">
        <v>79</v>
      </c>
      <c r="AF47" s="1" t="s">
        <v>39</v>
      </c>
    </row>
    <row r="48" spans="1:32" x14ac:dyDescent="0.25">
      <c r="A48" s="1" t="s">
        <v>40</v>
      </c>
      <c r="B48" s="6">
        <v>5.1558550968828984E-2</v>
      </c>
      <c r="E48" s="6">
        <v>3.5029486099410277E-2</v>
      </c>
      <c r="F48" s="6">
        <v>3.7455770850884577E-2</v>
      </c>
      <c r="G48" s="6">
        <v>3.7000842459983155E-2</v>
      </c>
      <c r="H48" s="6"/>
      <c r="I48" s="6"/>
      <c r="J48" s="6">
        <v>3.4574557708508848E-3</v>
      </c>
      <c r="K48" s="6" t="s">
        <v>84</v>
      </c>
      <c r="M48" s="5" t="s">
        <v>40</v>
      </c>
      <c r="N48" s="1" t="s">
        <v>40</v>
      </c>
      <c r="Q48" s="6">
        <v>1.9713563605728728E-2</v>
      </c>
      <c r="V48" s="6">
        <v>5.7624262847514748E-2</v>
      </c>
      <c r="AF48" s="1" t="s">
        <v>40</v>
      </c>
    </row>
    <row r="49" spans="1:32" x14ac:dyDescent="0.25">
      <c r="A49" s="1" t="s">
        <v>41</v>
      </c>
      <c r="B49" s="6">
        <v>1.3743842364532018E-3</v>
      </c>
      <c r="E49" s="6">
        <v>2.7942505133470223E-3</v>
      </c>
      <c r="F49" s="6">
        <v>3.9178644763860366E-3</v>
      </c>
      <c r="G49" s="6">
        <v>6.6529774127310065E-3</v>
      </c>
      <c r="H49" s="6"/>
      <c r="I49" s="6"/>
      <c r="J49" s="6">
        <v>4.0657084188911699E-4</v>
      </c>
      <c r="K49" s="6">
        <v>1.0260369609856263E-3</v>
      </c>
      <c r="M49" s="5" t="s">
        <v>41</v>
      </c>
      <c r="N49" s="1" t="s">
        <v>41</v>
      </c>
      <c r="Q49" s="6">
        <v>2.9568788501026697E-3</v>
      </c>
      <c r="V49" s="6">
        <v>3.5482546201232028E-2</v>
      </c>
      <c r="AF49" s="1" t="s">
        <v>41</v>
      </c>
    </row>
    <row r="50" spans="1:32" x14ac:dyDescent="0.25">
      <c r="A50" s="1" t="s">
        <v>42</v>
      </c>
      <c r="B50" s="6">
        <v>2.6802507836990598E-2</v>
      </c>
      <c r="E50" s="6">
        <v>1.7633228840125391E-3</v>
      </c>
      <c r="F50" s="6" t="s">
        <v>84</v>
      </c>
      <c r="G50" s="6">
        <v>5.1630094043887149E-3</v>
      </c>
      <c r="H50" s="6"/>
      <c r="I50" s="6"/>
      <c r="J50" s="6" t="s">
        <v>84</v>
      </c>
      <c r="K50" s="6" t="s">
        <v>84</v>
      </c>
      <c r="M50" s="5" t="s">
        <v>42</v>
      </c>
      <c r="N50" s="1" t="s">
        <v>42</v>
      </c>
      <c r="Q50" s="6" t="s">
        <v>85</v>
      </c>
      <c r="V50" s="6" t="s">
        <v>85</v>
      </c>
      <c r="AF50" s="1" t="s">
        <v>42</v>
      </c>
    </row>
    <row r="51" spans="1:32" x14ac:dyDescent="0.25">
      <c r="A51" s="1" t="s">
        <v>43</v>
      </c>
      <c r="B51" s="6" t="s">
        <v>79</v>
      </c>
      <c r="E51" s="6">
        <v>0.30070921985815602</v>
      </c>
      <c r="F51" s="6">
        <v>0.45248226950354609</v>
      </c>
      <c r="G51" s="6">
        <v>0.26099290780141843</v>
      </c>
      <c r="H51" s="6"/>
      <c r="I51" s="6"/>
      <c r="J51" s="6">
        <v>0.2482269503546099</v>
      </c>
      <c r="K51" s="6">
        <v>0.28510638297872337</v>
      </c>
      <c r="M51" s="5" t="s">
        <v>43</v>
      </c>
      <c r="N51" s="1" t="s">
        <v>43</v>
      </c>
      <c r="Q51" s="6">
        <v>1.6453900709219857</v>
      </c>
      <c r="V51" s="6">
        <v>0.95035460992907783</v>
      </c>
      <c r="AF51" s="1" t="s">
        <v>43</v>
      </c>
    </row>
    <row r="52" spans="1:32" x14ac:dyDescent="0.25">
      <c r="A52" s="1" t="s">
        <v>44</v>
      </c>
      <c r="B52" s="6">
        <v>1.2054176072234762E-3</v>
      </c>
      <c r="E52" s="6">
        <v>1.6388261851015798E-3</v>
      </c>
      <c r="F52" s="6">
        <v>2.2483069977426639E-3</v>
      </c>
      <c r="G52" s="6">
        <v>5.9729119638826187E-3</v>
      </c>
      <c r="H52" s="6"/>
      <c r="I52" s="6"/>
      <c r="J52" s="6">
        <v>7.4221218961625284E-4</v>
      </c>
      <c r="K52" s="6">
        <v>4.7133182844243793E-4</v>
      </c>
      <c r="M52" s="5" t="s">
        <v>44</v>
      </c>
      <c r="N52" s="1" t="s">
        <v>44</v>
      </c>
      <c r="Q52" s="6">
        <v>1.3544018058690745E-3</v>
      </c>
      <c r="V52" s="6" t="s">
        <v>79</v>
      </c>
      <c r="AF52" s="1" t="s">
        <v>44</v>
      </c>
    </row>
    <row r="53" spans="1:32" x14ac:dyDescent="0.25">
      <c r="A53" s="1" t="s">
        <v>45</v>
      </c>
      <c r="B53" s="6">
        <v>5.7641921397379899E-3</v>
      </c>
      <c r="E53" s="6">
        <v>0.12275109170305676</v>
      </c>
      <c r="F53" s="6">
        <v>0.12825327510917031</v>
      </c>
      <c r="G53" s="6">
        <v>6.5633187772925761E-2</v>
      </c>
      <c r="H53" s="6"/>
      <c r="I53" s="6"/>
      <c r="J53" s="6">
        <v>3.6550218340611354E-2</v>
      </c>
      <c r="K53" s="6">
        <v>2.2008733624454151E-2</v>
      </c>
      <c r="M53" s="5" t="s">
        <v>45</v>
      </c>
      <c r="N53" s="1" t="s">
        <v>45</v>
      </c>
      <c r="Q53" s="6">
        <v>9.6943231441048022E-3</v>
      </c>
      <c r="V53" s="6">
        <v>4.9781659388646295E-2</v>
      </c>
      <c r="AF53" s="1" t="s">
        <v>45</v>
      </c>
    </row>
    <row r="54" spans="1:32" x14ac:dyDescent="0.25">
      <c r="A54" s="1" t="s">
        <v>46</v>
      </c>
      <c r="B54" s="6">
        <v>1.2774111134766872E-4</v>
      </c>
      <c r="E54" s="6">
        <v>9.6572280178837551E-5</v>
      </c>
      <c r="F54" s="6" t="s">
        <v>84</v>
      </c>
      <c r="G54" s="6" t="s">
        <v>84</v>
      </c>
      <c r="H54" s="6"/>
      <c r="I54" s="6"/>
      <c r="J54" s="6">
        <v>0</v>
      </c>
      <c r="K54" s="6" t="s">
        <v>84</v>
      </c>
      <c r="M54" s="5" t="s">
        <v>46</v>
      </c>
      <c r="N54" s="1" t="s">
        <v>46</v>
      </c>
      <c r="Q54" s="6" t="s">
        <v>79</v>
      </c>
      <c r="V54" s="6" t="s">
        <v>79</v>
      </c>
      <c r="AF54" s="1" t="s">
        <v>46</v>
      </c>
    </row>
    <row r="55" spans="1:32" x14ac:dyDescent="0.25">
      <c r="A55" s="1" t="s">
        <v>47</v>
      </c>
      <c r="B55" s="6">
        <v>3.3818181818181815E-5</v>
      </c>
      <c r="E55" s="6">
        <v>1.440611168374462E-4</v>
      </c>
      <c r="F55" s="6" t="s">
        <v>84</v>
      </c>
      <c r="G55" s="6" t="s">
        <v>84</v>
      </c>
      <c r="H55" s="6"/>
      <c r="I55" s="6"/>
      <c r="J55" s="6">
        <v>0</v>
      </c>
      <c r="K55" s="6" t="s">
        <v>84</v>
      </c>
      <c r="M55" s="5" t="s">
        <v>47</v>
      </c>
      <c r="N55" s="1" t="s">
        <v>47</v>
      </c>
      <c r="Q55" s="6" t="s">
        <v>79</v>
      </c>
      <c r="V55" s="6" t="s">
        <v>79</v>
      </c>
      <c r="AF55" s="1" t="s">
        <v>47</v>
      </c>
    </row>
    <row r="56" spans="1:32" x14ac:dyDescent="0.25">
      <c r="A56" s="1" t="s">
        <v>48</v>
      </c>
      <c r="B56" s="6">
        <v>1.1722912966252222E-5</v>
      </c>
      <c r="E56" s="6">
        <v>3.9637719765583381E-4</v>
      </c>
      <c r="F56" s="6" t="s">
        <v>84</v>
      </c>
      <c r="G56" s="6" t="s">
        <v>84</v>
      </c>
      <c r="H56" s="6"/>
      <c r="I56" s="6"/>
      <c r="J56" s="6">
        <v>2.5466169419286096E-4</v>
      </c>
      <c r="K56" s="6" t="s">
        <v>84</v>
      </c>
      <c r="M56" s="5" t="s">
        <v>48</v>
      </c>
      <c r="N56" s="1" t="s">
        <v>48</v>
      </c>
      <c r="Q56" s="6" t="s">
        <v>79</v>
      </c>
      <c r="V56" s="6" t="s">
        <v>79</v>
      </c>
      <c r="AF56" s="1" t="s">
        <v>48</v>
      </c>
    </row>
    <row r="57" spans="1:32" x14ac:dyDescent="0.25">
      <c r="A57" s="1" t="s">
        <v>49</v>
      </c>
      <c r="B57" s="6">
        <v>7.1999999999999997E-6</v>
      </c>
      <c r="E57" s="6">
        <v>8.219694804823685E-5</v>
      </c>
      <c r="F57" s="6" t="s">
        <v>84</v>
      </c>
      <c r="G57" s="6" t="s">
        <v>84</v>
      </c>
      <c r="H57" s="6"/>
      <c r="I57" s="6"/>
      <c r="J57" s="6" t="s">
        <v>84</v>
      </c>
      <c r="K57" s="6" t="s">
        <v>84</v>
      </c>
      <c r="M57" s="5" t="s">
        <v>49</v>
      </c>
      <c r="N57" s="1" t="s">
        <v>49</v>
      </c>
      <c r="Q57" s="6" t="s">
        <v>79</v>
      </c>
      <c r="V57" s="6" t="s">
        <v>79</v>
      </c>
      <c r="AF57" s="1" t="s">
        <v>49</v>
      </c>
    </row>
    <row r="58" spans="1:32" x14ac:dyDescent="0.25">
      <c r="A58" s="1" t="s">
        <v>50</v>
      </c>
      <c r="B58" s="6">
        <v>3.228260869565217E-4</v>
      </c>
      <c r="E58" s="6">
        <v>1.3706826217024747E-3</v>
      </c>
      <c r="F58" s="6">
        <v>3.7987489801468588E-4</v>
      </c>
      <c r="G58" s="6">
        <v>1.2825673103073159E-3</v>
      </c>
      <c r="H58" s="6"/>
      <c r="I58" s="6"/>
      <c r="J58" s="6">
        <v>1.4294261626325807E-3</v>
      </c>
      <c r="K58" s="6" t="s">
        <v>84</v>
      </c>
      <c r="M58" s="5" t="s">
        <v>50</v>
      </c>
      <c r="N58" s="1" t="s">
        <v>50</v>
      </c>
      <c r="Q58" s="6" t="s">
        <v>79</v>
      </c>
      <c r="V58" s="6" t="s">
        <v>79</v>
      </c>
      <c r="AF58" s="1" t="s">
        <v>50</v>
      </c>
    </row>
    <row r="59" spans="1:32" x14ac:dyDescent="0.25">
      <c r="A59" s="1" t="s">
        <v>51</v>
      </c>
      <c r="B59" s="6">
        <v>4.0645161290322586E-3</v>
      </c>
      <c r="D59" s="8"/>
      <c r="E59" s="6">
        <v>2.8324382384532759E-6</v>
      </c>
      <c r="F59" s="6" t="s">
        <v>84</v>
      </c>
      <c r="G59" s="6" t="s">
        <v>84</v>
      </c>
      <c r="H59" s="6"/>
      <c r="I59" s="6"/>
      <c r="J59" s="6" t="s">
        <v>84</v>
      </c>
      <c r="K59" s="6">
        <v>3.0064446831364121E-4</v>
      </c>
      <c r="M59" s="5" t="s">
        <v>51</v>
      </c>
      <c r="N59" s="1" t="s">
        <v>51</v>
      </c>
      <c r="Q59" s="6" t="s">
        <v>79</v>
      </c>
      <c r="V59" s="6" t="s">
        <v>79</v>
      </c>
      <c r="AF59" s="1" t="s">
        <v>51</v>
      </c>
    </row>
    <row r="60" spans="1:32" x14ac:dyDescent="0.25">
      <c r="A60" s="1" t="s">
        <v>52</v>
      </c>
      <c r="B60" s="6">
        <v>2.4669603524229075E-2</v>
      </c>
      <c r="E60" s="6">
        <v>6.3590546557713949E-3</v>
      </c>
      <c r="F60" s="6">
        <v>5.020306307187943E-3</v>
      </c>
      <c r="G60" s="6">
        <v>2.4837304888192979E-3</v>
      </c>
      <c r="H60" s="6"/>
      <c r="I60" s="6"/>
      <c r="J60" s="6">
        <v>2.034545187649851E-3</v>
      </c>
      <c r="K60" s="6" t="s">
        <v>84</v>
      </c>
      <c r="M60" s="5" t="s">
        <v>52</v>
      </c>
      <c r="N60" s="1" t="s">
        <v>52</v>
      </c>
      <c r="Q60" s="6" t="s">
        <v>79</v>
      </c>
      <c r="V60" s="6" t="s">
        <v>79</v>
      </c>
      <c r="AF60" s="1" t="s">
        <v>52</v>
      </c>
    </row>
    <row r="61" spans="1:32" x14ac:dyDescent="0.25">
      <c r="A61" s="1" t="s">
        <v>53</v>
      </c>
      <c r="B61" s="6">
        <v>7.8260869565217397E-2</v>
      </c>
      <c r="E61" s="6">
        <v>6.6544401544401541E-2</v>
      </c>
      <c r="F61" s="6">
        <v>7.9227799227799225E-2</v>
      </c>
      <c r="G61" s="6">
        <v>4.8735521235521231E-2</v>
      </c>
      <c r="H61" s="6"/>
      <c r="I61" s="6"/>
      <c r="J61" s="6">
        <v>4.9691119691119688E-2</v>
      </c>
      <c r="K61" s="6">
        <v>6.385135135135135E-3</v>
      </c>
      <c r="M61" s="5" t="s">
        <v>53</v>
      </c>
      <c r="N61" s="1" t="s">
        <v>53</v>
      </c>
      <c r="Q61" s="6">
        <v>5.0386100386100384E-2</v>
      </c>
      <c r="V61" s="6">
        <v>0.15984555984555987</v>
      </c>
      <c r="AF61" s="1" t="s">
        <v>53</v>
      </c>
    </row>
    <row r="62" spans="1:32" x14ac:dyDescent="0.25">
      <c r="A62" s="1" t="s">
        <v>54</v>
      </c>
      <c r="B62" s="6">
        <v>3.5311004784688987E-2</v>
      </c>
      <c r="E62" s="6">
        <v>1.1197243755383291E-2</v>
      </c>
      <c r="F62" s="6">
        <v>7.424633936261844E-3</v>
      </c>
      <c r="G62" s="6">
        <v>3.7037037037037038E-3</v>
      </c>
      <c r="H62" s="6"/>
      <c r="I62" s="6"/>
      <c r="J62" s="6">
        <v>9.3884582256675286E-3</v>
      </c>
      <c r="K62" s="6">
        <v>1.1541774332472009E-3</v>
      </c>
      <c r="M62" s="5" t="s">
        <v>54</v>
      </c>
      <c r="N62" s="1" t="s">
        <v>54</v>
      </c>
      <c r="Q62" s="6">
        <v>9.4745908699397086E-3</v>
      </c>
      <c r="V62" s="6">
        <v>1.1627906976744186E-2</v>
      </c>
      <c r="AF62" s="1" t="s">
        <v>54</v>
      </c>
    </row>
    <row r="63" spans="1:32" x14ac:dyDescent="0.25">
      <c r="A63" s="1" t="s">
        <v>55</v>
      </c>
      <c r="B63" s="6">
        <v>2.0172413793103448E-3</v>
      </c>
      <c r="E63" s="6">
        <v>1.1868643337355629E-4</v>
      </c>
      <c r="F63" s="6" t="s">
        <v>84</v>
      </c>
      <c r="G63" s="6" t="s">
        <v>84</v>
      </c>
      <c r="H63" s="6"/>
      <c r="I63" s="6"/>
      <c r="J63" s="6">
        <v>1.0782623685571454E-5</v>
      </c>
      <c r="K63" s="6" t="s">
        <v>84</v>
      </c>
      <c r="M63" s="5" t="s">
        <v>55</v>
      </c>
      <c r="N63" s="1" t="s">
        <v>55</v>
      </c>
      <c r="Q63" s="6" t="s">
        <v>86</v>
      </c>
      <c r="V63" s="6" t="s">
        <v>86</v>
      </c>
      <c r="AF63" s="1" t="s">
        <v>55</v>
      </c>
    </row>
    <row r="64" spans="1:32" x14ac:dyDescent="0.25">
      <c r="E64" s="6"/>
      <c r="F64" s="6"/>
      <c r="G64" s="6"/>
      <c r="H64" s="6"/>
      <c r="I64" s="6"/>
      <c r="J64" s="6"/>
      <c r="K64" s="6"/>
    </row>
    <row r="65" spans="1:33" x14ac:dyDescent="0.25">
      <c r="E65" s="6"/>
      <c r="F65" s="6"/>
      <c r="G65" s="6"/>
      <c r="H65" s="6"/>
      <c r="I65" s="6"/>
      <c r="J65" s="6"/>
      <c r="K65" s="6"/>
    </row>
    <row r="66" spans="1:33" x14ac:dyDescent="0.25">
      <c r="E66" s="6"/>
      <c r="F66" s="6"/>
      <c r="G66" s="6"/>
      <c r="H66" s="6"/>
      <c r="I66" s="6"/>
      <c r="J66" s="6"/>
      <c r="K66" s="6"/>
    </row>
    <row r="67" spans="1:33" s="5" customFormat="1" x14ac:dyDescent="0.25">
      <c r="A67" s="1"/>
      <c r="B67" s="6"/>
      <c r="C67" s="6"/>
      <c r="E67" s="6"/>
      <c r="F67" s="6"/>
      <c r="G67" s="6"/>
      <c r="H67" s="6"/>
      <c r="I67" s="6"/>
      <c r="J67" s="6"/>
      <c r="K67" s="6"/>
      <c r="N67" s="1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1"/>
      <c r="AG67" s="1"/>
    </row>
    <row r="68" spans="1:33" s="5" customFormat="1" x14ac:dyDescent="0.25">
      <c r="A68" s="1"/>
      <c r="B68" s="6"/>
      <c r="C68" s="6"/>
      <c r="E68" s="6"/>
      <c r="F68" s="6"/>
      <c r="G68" s="6"/>
      <c r="H68" s="6"/>
      <c r="I68" s="6"/>
      <c r="J68" s="6"/>
      <c r="K68" s="6"/>
      <c r="N68" s="1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1"/>
      <c r="AG68" s="1"/>
    </row>
  </sheetData>
  <pageMargins left="0.70866141732283472" right="0.70866141732283472" top="0.74803149606299213" bottom="0.74803149606299213" header="0.31496062992125984" footer="0.31496062992125984"/>
  <pageSetup paperSize="9" scale="38" orientation="landscape" horizontalDpi="0" verticalDpi="0" r:id="rId1"/>
  <headerFooter>
    <oddHeader>&amp;L&amp;D&amp;R&amp;F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workbookViewId="0">
      <selection activeCell="D28" sqref="D28"/>
    </sheetView>
  </sheetViews>
  <sheetFormatPr defaultRowHeight="15" x14ac:dyDescent="0.25"/>
  <cols>
    <col min="7" max="7" width="12.5703125" bestFit="1" customWidth="1"/>
  </cols>
  <sheetData>
    <row r="1" spans="1:7" x14ac:dyDescent="0.25">
      <c r="B1" t="s">
        <v>89</v>
      </c>
    </row>
    <row r="2" spans="1:7" x14ac:dyDescent="0.25">
      <c r="A2" t="s">
        <v>56</v>
      </c>
      <c r="B2" t="s">
        <v>69</v>
      </c>
    </row>
    <row r="3" spans="1:7" x14ac:dyDescent="0.25">
      <c r="A3" t="s">
        <v>70</v>
      </c>
      <c r="B3" t="s">
        <v>58</v>
      </c>
      <c r="D3" t="s">
        <v>94</v>
      </c>
    </row>
    <row r="4" spans="1:7" x14ac:dyDescent="0.25">
      <c r="A4" t="s">
        <v>66</v>
      </c>
      <c r="B4">
        <v>920</v>
      </c>
      <c r="C4" s="1" t="s">
        <v>66</v>
      </c>
      <c r="D4" s="1">
        <v>920</v>
      </c>
    </row>
    <row r="5" spans="1:7" x14ac:dyDescent="0.25">
      <c r="A5" t="s">
        <v>1</v>
      </c>
      <c r="B5">
        <v>942930.14099999995</v>
      </c>
      <c r="C5" s="1" t="s">
        <v>1</v>
      </c>
      <c r="D5">
        <f>100*B5/$B$15</f>
        <v>94.313586216211093</v>
      </c>
    </row>
    <row r="6" spans="1:7" x14ac:dyDescent="0.25">
      <c r="A6" t="s">
        <v>93</v>
      </c>
      <c r="B6">
        <v>17327</v>
      </c>
      <c r="C6" s="1" t="s">
        <v>93</v>
      </c>
      <c r="D6" s="1">
        <f t="shared" ref="D6:D14" si="0">100*B6/$B$15</f>
        <v>1.7330780270054913</v>
      </c>
    </row>
    <row r="7" spans="1:7" x14ac:dyDescent="0.25">
      <c r="A7" t="s">
        <v>3</v>
      </c>
      <c r="B7">
        <v>20309.401999999998</v>
      </c>
      <c r="C7" s="1" t="s">
        <v>3</v>
      </c>
      <c r="D7" s="1">
        <f t="shared" si="0"/>
        <v>2.0313832947320005</v>
      </c>
    </row>
    <row r="8" spans="1:7" x14ac:dyDescent="0.25">
      <c r="A8" t="s">
        <v>10</v>
      </c>
      <c r="B8">
        <v>11077.226000000001</v>
      </c>
      <c r="C8" s="1" t="s">
        <v>10</v>
      </c>
      <c r="D8" s="1">
        <f t="shared" si="0"/>
        <v>1.1079642742987206</v>
      </c>
    </row>
    <row r="9" spans="1:7" x14ac:dyDescent="0.25">
      <c r="A9" t="s">
        <v>6</v>
      </c>
      <c r="B9">
        <v>2.9289999999999998</v>
      </c>
      <c r="C9" s="1" t="s">
        <v>6</v>
      </c>
      <c r="D9" s="1">
        <f t="shared" si="0"/>
        <v>2.9296390264322062E-4</v>
      </c>
    </row>
    <row r="10" spans="1:7" x14ac:dyDescent="0.25">
      <c r="A10" t="s">
        <v>9</v>
      </c>
      <c r="B10">
        <v>5677.3860000000004</v>
      </c>
      <c r="C10" s="1" t="s">
        <v>9</v>
      </c>
      <c r="D10" s="1">
        <f t="shared" si="0"/>
        <v>0.56786246479070812</v>
      </c>
    </row>
    <row r="11" spans="1:7" x14ac:dyDescent="0.25">
      <c r="A11" t="s">
        <v>4</v>
      </c>
      <c r="B11">
        <v>1712.085</v>
      </c>
      <c r="C11" s="1" t="s">
        <v>4</v>
      </c>
      <c r="D11" s="1">
        <f t="shared" si="0"/>
        <v>0.17124585293851771</v>
      </c>
    </row>
    <row r="12" spans="1:7" x14ac:dyDescent="0.25">
      <c r="A12" t="s">
        <v>91</v>
      </c>
      <c r="B12">
        <v>0.72765957446808505</v>
      </c>
      <c r="C12" s="1" t="s">
        <v>91</v>
      </c>
      <c r="D12" s="1">
        <f t="shared" si="0"/>
        <v>7.278183295728078E-5</v>
      </c>
    </row>
    <row r="13" spans="1:7" x14ac:dyDescent="0.25">
      <c r="A13" t="s">
        <v>92</v>
      </c>
      <c r="B13">
        <v>0.30070921985815602</v>
      </c>
      <c r="C13" s="1" t="s">
        <v>92</v>
      </c>
      <c r="D13" s="1">
        <f t="shared" si="0"/>
        <v>3.0077482625620912E-5</v>
      </c>
    </row>
    <row r="14" spans="1:7" x14ac:dyDescent="0.25">
      <c r="A14" t="s">
        <v>5</v>
      </c>
      <c r="B14">
        <v>744.678</v>
      </c>
      <c r="C14" s="1" t="s">
        <v>5</v>
      </c>
      <c r="D14" s="1">
        <f t="shared" si="0"/>
        <v>7.4484046805240109E-2</v>
      </c>
    </row>
    <row r="15" spans="1:7" s="1" customFormat="1" x14ac:dyDescent="0.25">
      <c r="B15" s="1">
        <f>SUM(B5:B14)</f>
        <v>999781.87536879431</v>
      </c>
    </row>
    <row r="16" spans="1:7" s="9" customFormat="1" x14ac:dyDescent="0.25">
      <c r="A16" s="9" t="s">
        <v>26</v>
      </c>
      <c r="B16" s="9">
        <v>1.518174665617624E-2</v>
      </c>
      <c r="C16" s="9" t="s">
        <v>26</v>
      </c>
      <c r="D16" s="9">
        <f>B16*100</f>
        <v>1.518174665617624</v>
      </c>
      <c r="E16" s="9" t="s">
        <v>56</v>
      </c>
      <c r="G16" s="9">
        <f>100*B16/B15</f>
        <v>1.5185058891546797E-6</v>
      </c>
    </row>
    <row r="17" spans="1:2" x14ac:dyDescent="0.25">
      <c r="A17" t="s">
        <v>82</v>
      </c>
    </row>
    <row r="18" spans="1:2" x14ac:dyDescent="0.25">
      <c r="A18" t="s">
        <v>83</v>
      </c>
      <c r="B18" t="s">
        <v>57</v>
      </c>
    </row>
    <row r="19" spans="1:2" x14ac:dyDescent="0.25">
      <c r="A19" t="s">
        <v>24</v>
      </c>
      <c r="B19">
        <v>0.33749999999999997</v>
      </c>
    </row>
    <row r="20" spans="1:2" x14ac:dyDescent="0.25">
      <c r="A20" t="s">
        <v>13</v>
      </c>
      <c r="B20">
        <v>17.5</v>
      </c>
    </row>
    <row r="21" spans="1:2" x14ac:dyDescent="0.25">
      <c r="A21" t="s">
        <v>14</v>
      </c>
      <c r="B21">
        <v>10.330434782608696</v>
      </c>
    </row>
    <row r="22" spans="1:2" x14ac:dyDescent="0.25">
      <c r="A22" t="s">
        <v>15</v>
      </c>
      <c r="B22">
        <v>0.90370370370370368</v>
      </c>
    </row>
    <row r="23" spans="1:2" x14ac:dyDescent="0.25">
      <c r="A23" t="s">
        <v>16</v>
      </c>
      <c r="B23">
        <v>0.76000000000000012</v>
      </c>
    </row>
    <row r="24" spans="1:2" x14ac:dyDescent="0.25">
      <c r="A24" t="s">
        <v>17</v>
      </c>
      <c r="B24">
        <v>0.51380908248378132</v>
      </c>
    </row>
    <row r="25" spans="1:2" x14ac:dyDescent="0.25">
      <c r="A25" t="s">
        <v>18</v>
      </c>
      <c r="B25">
        <v>18.690537084398976</v>
      </c>
    </row>
    <row r="26" spans="1:2" x14ac:dyDescent="0.25">
      <c r="A26" t="s">
        <v>19</v>
      </c>
      <c r="B26">
        <v>1.5209999999999999</v>
      </c>
    </row>
    <row r="27" spans="1:2" x14ac:dyDescent="0.25">
      <c r="A27" t="s">
        <v>20</v>
      </c>
      <c r="B27">
        <v>0.13152400835073069</v>
      </c>
    </row>
    <row r="28" spans="1:2" x14ac:dyDescent="0.25">
      <c r="A28" t="s">
        <v>21</v>
      </c>
      <c r="B28">
        <v>2.4529411764705879E-2</v>
      </c>
    </row>
    <row r="29" spans="1:2" x14ac:dyDescent="0.25">
      <c r="A29" t="s">
        <v>22</v>
      </c>
      <c r="B29" t="s">
        <v>84</v>
      </c>
    </row>
    <row r="30" spans="1:2" x14ac:dyDescent="0.25">
      <c r="A30" t="s">
        <v>23</v>
      </c>
      <c r="B30">
        <v>8.7709090909090914E-3</v>
      </c>
    </row>
    <row r="31" spans="1:2" x14ac:dyDescent="0.25">
      <c r="A31" t="s">
        <v>25</v>
      </c>
      <c r="B31">
        <v>3.465076660988075E-2</v>
      </c>
    </row>
    <row r="32" spans="1:2" x14ac:dyDescent="0.25">
      <c r="A32" t="s">
        <v>27</v>
      </c>
      <c r="B32">
        <v>0.19412574575493347</v>
      </c>
    </row>
    <row r="33" spans="1:2" x14ac:dyDescent="0.25">
      <c r="A33" t="s">
        <v>28</v>
      </c>
      <c r="B33" t="s">
        <v>84</v>
      </c>
    </row>
    <row r="34" spans="1:2" x14ac:dyDescent="0.25">
      <c r="A34" t="s">
        <v>29</v>
      </c>
      <c r="B34">
        <v>0.44927923117992524</v>
      </c>
    </row>
    <row r="35" spans="1:2" x14ac:dyDescent="0.25">
      <c r="A35" t="s">
        <v>30</v>
      </c>
      <c r="B35" t="s">
        <v>84</v>
      </c>
    </row>
    <row r="36" spans="1:2" x14ac:dyDescent="0.25">
      <c r="A36" t="s">
        <v>31</v>
      </c>
      <c r="B36">
        <v>0.72765957446808505</v>
      </c>
    </row>
    <row r="37" spans="1:2" x14ac:dyDescent="0.25">
      <c r="A37" t="s">
        <v>32</v>
      </c>
      <c r="B37">
        <v>1.3569230769230771E-2</v>
      </c>
    </row>
    <row r="38" spans="1:2" x14ac:dyDescent="0.25">
      <c r="A38" t="s">
        <v>33</v>
      </c>
      <c r="B38" t="s">
        <v>84</v>
      </c>
    </row>
    <row r="39" spans="1:2" x14ac:dyDescent="0.25">
      <c r="A39" t="s">
        <v>34</v>
      </c>
      <c r="B39">
        <v>3.8263412439545609E-4</v>
      </c>
    </row>
    <row r="40" spans="1:2" x14ac:dyDescent="0.25">
      <c r="A40" t="s">
        <v>35</v>
      </c>
      <c r="B40">
        <v>1.0973684210526316E-2</v>
      </c>
    </row>
    <row r="41" spans="1:2" x14ac:dyDescent="0.25">
      <c r="A41" t="s">
        <v>36</v>
      </c>
      <c r="B41">
        <v>2.8091701646754921E-4</v>
      </c>
    </row>
    <row r="42" spans="1:2" x14ac:dyDescent="0.25">
      <c r="A42" t="s">
        <v>37</v>
      </c>
      <c r="B42">
        <v>4.6173096976016681E-2</v>
      </c>
    </row>
    <row r="43" spans="1:2" x14ac:dyDescent="0.25">
      <c r="A43" t="s">
        <v>38</v>
      </c>
      <c r="B43">
        <v>8.8718861209964427E-3</v>
      </c>
    </row>
    <row r="44" spans="1:2" x14ac:dyDescent="0.25">
      <c r="A44" t="s">
        <v>39</v>
      </c>
      <c r="B44">
        <v>7.1811846689895471E-3</v>
      </c>
    </row>
    <row r="45" spans="1:2" x14ac:dyDescent="0.25">
      <c r="A45" t="s">
        <v>40</v>
      </c>
      <c r="B45">
        <v>3.5029486099410277E-2</v>
      </c>
    </row>
    <row r="46" spans="1:2" x14ac:dyDescent="0.25">
      <c r="A46" t="s">
        <v>41</v>
      </c>
      <c r="B46">
        <v>2.7942505133470223E-3</v>
      </c>
    </row>
    <row r="47" spans="1:2" x14ac:dyDescent="0.25">
      <c r="A47" t="s">
        <v>42</v>
      </c>
      <c r="B47">
        <v>1.7633228840125391E-3</v>
      </c>
    </row>
    <row r="48" spans="1:2" x14ac:dyDescent="0.25">
      <c r="A48" t="s">
        <v>43</v>
      </c>
      <c r="B48">
        <v>0.30070921985815602</v>
      </c>
    </row>
    <row r="49" spans="1:2" x14ac:dyDescent="0.25">
      <c r="A49" t="s">
        <v>44</v>
      </c>
      <c r="B49">
        <v>1.6388261851015798E-3</v>
      </c>
    </row>
    <row r="50" spans="1:2" x14ac:dyDescent="0.25">
      <c r="A50" t="s">
        <v>45</v>
      </c>
      <c r="B50">
        <v>0.12275109170305676</v>
      </c>
    </row>
    <row r="51" spans="1:2" x14ac:dyDescent="0.25">
      <c r="A51" t="s">
        <v>46</v>
      </c>
      <c r="B51">
        <v>9.6572280178837551E-5</v>
      </c>
    </row>
    <row r="52" spans="1:2" x14ac:dyDescent="0.25">
      <c r="A52" t="s">
        <v>47</v>
      </c>
      <c r="B52">
        <v>1.440611168374462E-4</v>
      </c>
    </row>
    <row r="53" spans="1:2" x14ac:dyDescent="0.25">
      <c r="A53" t="s">
        <v>48</v>
      </c>
      <c r="B53">
        <v>3.9637719765583381E-4</v>
      </c>
    </row>
    <row r="54" spans="1:2" x14ac:dyDescent="0.25">
      <c r="A54" t="s">
        <v>49</v>
      </c>
      <c r="B54">
        <v>8.219694804823685E-5</v>
      </c>
    </row>
    <row r="55" spans="1:2" x14ac:dyDescent="0.25">
      <c r="A55" t="s">
        <v>50</v>
      </c>
      <c r="B55">
        <v>1.3706826217024747E-3</v>
      </c>
    </row>
    <row r="56" spans="1:2" x14ac:dyDescent="0.25">
      <c r="A56" t="s">
        <v>51</v>
      </c>
      <c r="B56">
        <v>2.8324382384532759E-6</v>
      </c>
    </row>
    <row r="57" spans="1:2" x14ac:dyDescent="0.25">
      <c r="A57" t="s">
        <v>52</v>
      </c>
      <c r="B57">
        <v>6.3590546557713949E-3</v>
      </c>
    </row>
    <row r="58" spans="1:2" x14ac:dyDescent="0.25">
      <c r="A58" t="s">
        <v>53</v>
      </c>
      <c r="B58">
        <v>6.6544401544401541E-2</v>
      </c>
    </row>
    <row r="59" spans="1:2" x14ac:dyDescent="0.25">
      <c r="A59" t="s">
        <v>54</v>
      </c>
      <c r="B59">
        <v>1.1197243755383291E-2</v>
      </c>
    </row>
    <row r="60" spans="1:2" x14ac:dyDescent="0.25">
      <c r="A60" t="s">
        <v>55</v>
      </c>
      <c r="B60">
        <v>1.1868643337355629E-4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Compiled for Table</vt:lpstr>
      <vt:lpstr>Kudryavy compiled data</vt:lpstr>
      <vt:lpstr>Table for chapter</vt:lpstr>
      <vt:lpstr>'Compiled for Table'!Print_Area</vt:lpstr>
      <vt:lpstr>'Kudryavy compiled data'!Print_Area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Henley</dc:creator>
  <cp:lastModifiedBy>Richard Henley</cp:lastModifiedBy>
  <cp:lastPrinted>2017-10-05T22:09:46Z</cp:lastPrinted>
  <dcterms:created xsi:type="dcterms:W3CDTF">2017-09-12T01:08:45Z</dcterms:created>
  <dcterms:modified xsi:type="dcterms:W3CDTF">2018-01-04T06:13:25Z</dcterms:modified>
</cp:coreProperties>
</file>