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F6AFB41C-6F36-644A-8471-2836ABE761BB}" xr6:coauthVersionLast="47" xr6:coauthVersionMax="47" xr10:uidLastSave="{00000000-0000-0000-0000-000000000000}"/>
  <bookViews>
    <workbookView xWindow="140" yWindow="500" windowWidth="32280" windowHeight="21100" xr2:uid="{00000000-000D-0000-FFFF-FFFF00000000}"/>
  </bookViews>
  <sheets>
    <sheet name="Introduction" sheetId="4" r:id="rId1"/>
    <sheet name=" Calculate_∆f(O2)" sheetId="10" r:id="rId2"/>
    <sheet name="ChlorCalc_Anhydrous" sheetId="7" r:id="rId3"/>
    <sheet name="ChlorCalc_Hydrous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7" i="8" l="1"/>
  <c r="C9" i="10"/>
  <c r="D13" i="10"/>
  <c r="E13" i="10" s="1"/>
  <c r="D23" i="10"/>
  <c r="E23" i="10"/>
  <c r="D22" i="10"/>
  <c r="E22" i="10" s="1"/>
  <c r="D18" i="10"/>
  <c r="E18" i="10" s="1"/>
  <c r="D16" i="10"/>
  <c r="E16" i="10" s="1"/>
  <c r="D15" i="10"/>
  <c r="E15" i="10" s="1"/>
  <c r="D20" i="10"/>
  <c r="E20" i="10"/>
  <c r="D12" i="10"/>
  <c r="E12" i="10" s="1"/>
  <c r="D19" i="10"/>
  <c r="E19" i="10"/>
  <c r="D14" i="10"/>
  <c r="E14" i="10"/>
  <c r="D21" i="10"/>
  <c r="E21" i="10"/>
  <c r="D17" i="10"/>
  <c r="E17" i="10"/>
  <c r="AD7" i="7"/>
  <c r="X7" i="7"/>
  <c r="Y7" i="7"/>
  <c r="Z7" i="7"/>
  <c r="AJ7" i="7" s="1"/>
  <c r="AA7" i="7"/>
  <c r="AB7" i="7"/>
  <c r="AC7" i="7"/>
  <c r="AE7" i="7"/>
  <c r="AF7" i="7"/>
  <c r="AG7" i="7"/>
  <c r="AH7" i="7"/>
  <c r="AI7" i="7"/>
  <c r="AK7" i="7"/>
  <c r="AL7" i="7"/>
  <c r="AD8" i="7"/>
  <c r="X8" i="7"/>
  <c r="Y8" i="7"/>
  <c r="Z8" i="7"/>
  <c r="AA8" i="7"/>
  <c r="AB8" i="7"/>
  <c r="AC8" i="7"/>
  <c r="AE8" i="7"/>
  <c r="AF8" i="7"/>
  <c r="AG8" i="7"/>
  <c r="AH8" i="7"/>
  <c r="AO8" i="7" s="1"/>
  <c r="AI8" i="7"/>
  <c r="BI49" i="8"/>
  <c r="AM49" i="8"/>
  <c r="AL49" i="8"/>
  <c r="AK49" i="8"/>
  <c r="AI49" i="8"/>
  <c r="AH49" i="8"/>
  <c r="AG49" i="8"/>
  <c r="AF49" i="8"/>
  <c r="AE49" i="8"/>
  <c r="AD49" i="8"/>
  <c r="AC49" i="8"/>
  <c r="AB49" i="8"/>
  <c r="AA49" i="8"/>
  <c r="Z49" i="8"/>
  <c r="AJ49" i="8"/>
  <c r="Y49" i="8"/>
  <c r="X49" i="8"/>
  <c r="BI48" i="8"/>
  <c r="AM48" i="8"/>
  <c r="AL48" i="8"/>
  <c r="AK48" i="8"/>
  <c r="AI48" i="8"/>
  <c r="AH48" i="8"/>
  <c r="AG48" i="8"/>
  <c r="AF48" i="8"/>
  <c r="AE48" i="8"/>
  <c r="AD48" i="8"/>
  <c r="AC48" i="8"/>
  <c r="AB48" i="8"/>
  <c r="AA48" i="8"/>
  <c r="Z48" i="8"/>
  <c r="AJ48" i="8"/>
  <c r="Y48" i="8"/>
  <c r="X48" i="8"/>
  <c r="BI47" i="8"/>
  <c r="AM47" i="8"/>
  <c r="AL47" i="8"/>
  <c r="AK47" i="8"/>
  <c r="AI47" i="8"/>
  <c r="AH47" i="8"/>
  <c r="AG47" i="8"/>
  <c r="AF47" i="8"/>
  <c r="AE47" i="8"/>
  <c r="AD47" i="8"/>
  <c r="AC47" i="8"/>
  <c r="AB47" i="8"/>
  <c r="AA47" i="8"/>
  <c r="Z47" i="8"/>
  <c r="AJ47" i="8"/>
  <c r="Y47" i="8"/>
  <c r="X47" i="8"/>
  <c r="BI46" i="8"/>
  <c r="AM46" i="8"/>
  <c r="AL46" i="8"/>
  <c r="AK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BI45" i="8"/>
  <c r="AM45" i="8"/>
  <c r="AL45" i="8"/>
  <c r="AK45" i="8"/>
  <c r="AI45" i="8"/>
  <c r="AH45" i="8"/>
  <c r="AG45" i="8"/>
  <c r="AF45" i="8"/>
  <c r="AE45" i="8"/>
  <c r="AD45" i="8"/>
  <c r="AC45" i="8"/>
  <c r="AB45" i="8"/>
  <c r="AA45" i="8"/>
  <c r="Z45" i="8"/>
  <c r="AJ45" i="8"/>
  <c r="Y45" i="8"/>
  <c r="X45" i="8"/>
  <c r="BI44" i="8"/>
  <c r="AM44" i="8"/>
  <c r="AL44" i="8"/>
  <c r="AK44" i="8"/>
  <c r="AI44" i="8"/>
  <c r="AH44" i="8"/>
  <c r="AG44" i="8"/>
  <c r="AF44" i="8"/>
  <c r="AE44" i="8"/>
  <c r="AD44" i="8"/>
  <c r="AC44" i="8"/>
  <c r="AB44" i="8"/>
  <c r="AA44" i="8"/>
  <c r="Z44" i="8"/>
  <c r="AJ44" i="8" s="1"/>
  <c r="BB44" i="8" s="1"/>
  <c r="Y44" i="8"/>
  <c r="X44" i="8"/>
  <c r="BI43" i="8"/>
  <c r="AM43" i="8"/>
  <c r="AL43" i="8"/>
  <c r="AK43" i="8"/>
  <c r="AI43" i="8"/>
  <c r="AH43" i="8"/>
  <c r="AG43" i="8"/>
  <c r="AF43" i="8"/>
  <c r="AE43" i="8"/>
  <c r="AD43" i="8"/>
  <c r="AC43" i="8"/>
  <c r="AB43" i="8"/>
  <c r="AA43" i="8"/>
  <c r="Z43" i="8"/>
  <c r="AJ43" i="8"/>
  <c r="Y43" i="8"/>
  <c r="X43" i="8"/>
  <c r="BI42" i="8"/>
  <c r="AM42" i="8"/>
  <c r="AL42" i="8"/>
  <c r="AK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BI41" i="8"/>
  <c r="AM41" i="8"/>
  <c r="AL41" i="8"/>
  <c r="AK41" i="8"/>
  <c r="AI41" i="8"/>
  <c r="AH41" i="8"/>
  <c r="AG41" i="8"/>
  <c r="AF41" i="8"/>
  <c r="AE41" i="8"/>
  <c r="AD41" i="8"/>
  <c r="AC41" i="8"/>
  <c r="AB41" i="8"/>
  <c r="AA41" i="8"/>
  <c r="Z41" i="8"/>
  <c r="AJ41" i="8" s="1"/>
  <c r="BB41" i="8" s="1"/>
  <c r="Y41" i="8"/>
  <c r="X41" i="8"/>
  <c r="BI40" i="8"/>
  <c r="AM40" i="8"/>
  <c r="AL40" i="8"/>
  <c r="AK40" i="8"/>
  <c r="AI40" i="8"/>
  <c r="AH40" i="8"/>
  <c r="AG40" i="8"/>
  <c r="AF40" i="8"/>
  <c r="AE40" i="8"/>
  <c r="AD40" i="8"/>
  <c r="AC40" i="8"/>
  <c r="AB40" i="8"/>
  <c r="AA40" i="8"/>
  <c r="Z40" i="8"/>
  <c r="AJ40" i="8" s="1"/>
  <c r="BB40" i="8" s="1"/>
  <c r="Y40" i="8"/>
  <c r="X40" i="8"/>
  <c r="BI39" i="8"/>
  <c r="AM39" i="8"/>
  <c r="AL39" i="8"/>
  <c r="AK39" i="8"/>
  <c r="AI39" i="8"/>
  <c r="AH39" i="8"/>
  <c r="AG39" i="8"/>
  <c r="AF39" i="8"/>
  <c r="AE39" i="8"/>
  <c r="AD39" i="8"/>
  <c r="AC39" i="8"/>
  <c r="AB39" i="8"/>
  <c r="AA39" i="8"/>
  <c r="Z39" i="8"/>
  <c r="AJ39" i="8" s="1"/>
  <c r="BB39" i="8" s="1"/>
  <c r="Y39" i="8"/>
  <c r="X39" i="8"/>
  <c r="BI38" i="8"/>
  <c r="AM38" i="8"/>
  <c r="AL38" i="8"/>
  <c r="AK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BI37" i="8"/>
  <c r="AM37" i="8"/>
  <c r="AL37" i="8"/>
  <c r="AK37" i="8"/>
  <c r="AI37" i="8"/>
  <c r="AH37" i="8"/>
  <c r="AG37" i="8"/>
  <c r="AF37" i="8"/>
  <c r="AE37" i="8"/>
  <c r="AD37" i="8"/>
  <c r="AC37" i="8"/>
  <c r="AB37" i="8"/>
  <c r="AA37" i="8"/>
  <c r="Z37" i="8"/>
  <c r="AJ37" i="8"/>
  <c r="Y37" i="8"/>
  <c r="X37" i="8"/>
  <c r="BI36" i="8"/>
  <c r="AM36" i="8"/>
  <c r="AL36" i="8"/>
  <c r="AK36" i="8"/>
  <c r="Z36" i="8"/>
  <c r="AJ36" i="8"/>
  <c r="AI36" i="8"/>
  <c r="AH36" i="8"/>
  <c r="AG36" i="8"/>
  <c r="AF36" i="8"/>
  <c r="AE36" i="8"/>
  <c r="AD36" i="8"/>
  <c r="AC36" i="8"/>
  <c r="AB36" i="8"/>
  <c r="AA36" i="8"/>
  <c r="Y36" i="8"/>
  <c r="X36" i="8"/>
  <c r="BI35" i="8"/>
  <c r="AM35" i="8"/>
  <c r="AL35" i="8"/>
  <c r="AK35" i="8"/>
  <c r="AI35" i="8"/>
  <c r="AH35" i="8"/>
  <c r="AG35" i="8"/>
  <c r="AF35" i="8"/>
  <c r="AE35" i="8"/>
  <c r="AD35" i="8"/>
  <c r="AC35" i="8"/>
  <c r="AB35" i="8"/>
  <c r="AA35" i="8"/>
  <c r="Z35" i="8"/>
  <c r="AJ35" i="8" s="1"/>
  <c r="BB35" i="8" s="1"/>
  <c r="Y35" i="8"/>
  <c r="X35" i="8"/>
  <c r="BI34" i="8"/>
  <c r="AM34" i="8"/>
  <c r="AL34" i="8"/>
  <c r="AK34" i="8"/>
  <c r="Z34" i="8"/>
  <c r="AJ34" i="8"/>
  <c r="AI34" i="8"/>
  <c r="AH34" i="8"/>
  <c r="AG34" i="8"/>
  <c r="AF34" i="8"/>
  <c r="AE34" i="8"/>
  <c r="AD34" i="8"/>
  <c r="AC34" i="8"/>
  <c r="AB34" i="8"/>
  <c r="AA34" i="8"/>
  <c r="Y34" i="8"/>
  <c r="X34" i="8"/>
  <c r="BI33" i="8"/>
  <c r="AM33" i="8"/>
  <c r="AL33" i="8"/>
  <c r="AK33" i="8"/>
  <c r="AI33" i="8"/>
  <c r="AH33" i="8"/>
  <c r="AG33" i="8"/>
  <c r="AF33" i="8"/>
  <c r="AE33" i="8"/>
  <c r="AD33" i="8"/>
  <c r="AC33" i="8"/>
  <c r="AB33" i="8"/>
  <c r="AA33" i="8"/>
  <c r="Z33" i="8"/>
  <c r="AJ33" i="8" s="1"/>
  <c r="BB33" i="8" s="1"/>
  <c r="Y33" i="8"/>
  <c r="X33" i="8"/>
  <c r="BI32" i="8"/>
  <c r="AM32" i="8"/>
  <c r="AL32" i="8"/>
  <c r="AK32" i="8"/>
  <c r="AI32" i="8"/>
  <c r="AH32" i="8"/>
  <c r="AG32" i="8"/>
  <c r="AF32" i="8"/>
  <c r="AE32" i="8"/>
  <c r="AD32" i="8"/>
  <c r="AC32" i="8"/>
  <c r="AB32" i="8"/>
  <c r="AA32" i="8"/>
  <c r="Z32" i="8"/>
  <c r="AJ32" i="8" s="1"/>
  <c r="BB32" i="8" s="1"/>
  <c r="Y32" i="8"/>
  <c r="X32" i="8"/>
  <c r="BI31" i="8"/>
  <c r="AM31" i="8"/>
  <c r="AL31" i="8"/>
  <c r="AK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BI30" i="8"/>
  <c r="AM30" i="8"/>
  <c r="AL30" i="8"/>
  <c r="AK30" i="8"/>
  <c r="AI30" i="8"/>
  <c r="AH30" i="8"/>
  <c r="AG30" i="8"/>
  <c r="AF30" i="8"/>
  <c r="AE30" i="8"/>
  <c r="AD30" i="8"/>
  <c r="AC30" i="8"/>
  <c r="AB30" i="8"/>
  <c r="AA30" i="8"/>
  <c r="Z30" i="8"/>
  <c r="AJ30" i="8" s="1"/>
  <c r="BB30" i="8" s="1"/>
  <c r="Y30" i="8"/>
  <c r="X30" i="8"/>
  <c r="BI29" i="8"/>
  <c r="AM29" i="8"/>
  <c r="AL29" i="8"/>
  <c r="AK29" i="8"/>
  <c r="AI29" i="8"/>
  <c r="AH29" i="8"/>
  <c r="AG29" i="8"/>
  <c r="AF29" i="8"/>
  <c r="AE29" i="8"/>
  <c r="AD29" i="8"/>
  <c r="AC29" i="8"/>
  <c r="AB29" i="8"/>
  <c r="AA29" i="8"/>
  <c r="Z29" i="8"/>
  <c r="AJ29" i="8"/>
  <c r="Y29" i="8"/>
  <c r="X29" i="8"/>
  <c r="BI28" i="8"/>
  <c r="AM28" i="8"/>
  <c r="AL28" i="8"/>
  <c r="AK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BI27" i="8"/>
  <c r="AM27" i="8"/>
  <c r="AL27" i="8"/>
  <c r="AK27" i="8"/>
  <c r="AI27" i="8"/>
  <c r="AH27" i="8"/>
  <c r="AG27" i="8"/>
  <c r="AF27" i="8"/>
  <c r="AE27" i="8"/>
  <c r="AD27" i="8"/>
  <c r="AC27" i="8"/>
  <c r="AB27" i="8"/>
  <c r="AA27" i="8"/>
  <c r="Z27" i="8"/>
  <c r="AJ27" i="8"/>
  <c r="Y27" i="8"/>
  <c r="X27" i="8"/>
  <c r="BI26" i="8"/>
  <c r="AM26" i="8"/>
  <c r="AL26" i="8"/>
  <c r="AK26" i="8"/>
  <c r="AI26" i="8"/>
  <c r="AH26" i="8"/>
  <c r="AG26" i="8"/>
  <c r="AF26" i="8"/>
  <c r="AE26" i="8"/>
  <c r="AD26" i="8"/>
  <c r="AC26" i="8"/>
  <c r="AB26" i="8"/>
  <c r="AA26" i="8"/>
  <c r="Z26" i="8"/>
  <c r="AJ26" i="8" s="1"/>
  <c r="BB26" i="8" s="1"/>
  <c r="Y26" i="8"/>
  <c r="X26" i="8"/>
  <c r="BI25" i="8"/>
  <c r="AM25" i="8"/>
  <c r="AL25" i="8"/>
  <c r="AK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BI24" i="8"/>
  <c r="AM24" i="8"/>
  <c r="AL24" i="8"/>
  <c r="AK24" i="8"/>
  <c r="AI24" i="8"/>
  <c r="AH24" i="8"/>
  <c r="AO24" i="8" s="1"/>
  <c r="AG24" i="8"/>
  <c r="AF24" i="8"/>
  <c r="AE24" i="8"/>
  <c r="AD24" i="8"/>
  <c r="AC24" i="8"/>
  <c r="AB24" i="8"/>
  <c r="AA24" i="8"/>
  <c r="Z24" i="8"/>
  <c r="AJ24" i="8"/>
  <c r="Y24" i="8"/>
  <c r="X24" i="8"/>
  <c r="BI23" i="8"/>
  <c r="AM23" i="8"/>
  <c r="AL23" i="8"/>
  <c r="AK23" i="8"/>
  <c r="AI23" i="8"/>
  <c r="AH23" i="8"/>
  <c r="AG23" i="8"/>
  <c r="AF23" i="8"/>
  <c r="AE23" i="8"/>
  <c r="AD23" i="8"/>
  <c r="AC23" i="8"/>
  <c r="AB23" i="8"/>
  <c r="AA23" i="8"/>
  <c r="Z23" i="8"/>
  <c r="AJ23" i="8" s="1"/>
  <c r="BB23" i="8" s="1"/>
  <c r="Y23" i="8"/>
  <c r="X23" i="8"/>
  <c r="BI22" i="8"/>
  <c r="AM22" i="8"/>
  <c r="AL22" i="8"/>
  <c r="AK22" i="8"/>
  <c r="AI22" i="8"/>
  <c r="AH22" i="8"/>
  <c r="AG22" i="8"/>
  <c r="AF22" i="8"/>
  <c r="AE22" i="8"/>
  <c r="AD22" i="8"/>
  <c r="AC22" i="8"/>
  <c r="AB22" i="8"/>
  <c r="AA22" i="8"/>
  <c r="Z22" i="8"/>
  <c r="AJ22" i="8"/>
  <c r="Y22" i="8"/>
  <c r="X22" i="8"/>
  <c r="BI21" i="8"/>
  <c r="AM21" i="8"/>
  <c r="AL21" i="8"/>
  <c r="AK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BI20" i="8"/>
  <c r="AM20" i="8"/>
  <c r="AL20" i="8"/>
  <c r="AK20" i="8"/>
  <c r="AI20" i="8"/>
  <c r="AH20" i="8"/>
  <c r="AG20" i="8"/>
  <c r="AF20" i="8"/>
  <c r="AE20" i="8"/>
  <c r="AD20" i="8"/>
  <c r="AC20" i="8"/>
  <c r="AB20" i="8"/>
  <c r="AA20" i="8"/>
  <c r="Z20" i="8"/>
  <c r="AJ20" i="8" s="1"/>
  <c r="BB20" i="8" s="1"/>
  <c r="Y20" i="8"/>
  <c r="X20" i="8"/>
  <c r="BI19" i="8"/>
  <c r="AM19" i="8"/>
  <c r="AL19" i="8"/>
  <c r="AK19" i="8"/>
  <c r="AI19" i="8"/>
  <c r="AH19" i="8"/>
  <c r="AG19" i="8"/>
  <c r="AF19" i="8"/>
  <c r="AE19" i="8"/>
  <c r="AD19" i="8"/>
  <c r="AC19" i="8"/>
  <c r="AB19" i="8"/>
  <c r="AA19" i="8"/>
  <c r="Z19" i="8"/>
  <c r="AJ19" i="8" s="1"/>
  <c r="BB19" i="8" s="1"/>
  <c r="Y19" i="8"/>
  <c r="X19" i="8"/>
  <c r="BI18" i="8"/>
  <c r="AM18" i="8"/>
  <c r="AL18" i="8"/>
  <c r="AK18" i="8"/>
  <c r="AI18" i="8"/>
  <c r="AH18" i="8"/>
  <c r="AG18" i="8"/>
  <c r="AF18" i="8"/>
  <c r="AE18" i="8"/>
  <c r="AD18" i="8"/>
  <c r="AC18" i="8"/>
  <c r="AB18" i="8"/>
  <c r="AA18" i="8"/>
  <c r="Z18" i="8"/>
  <c r="AJ18" i="8"/>
  <c r="Y18" i="8"/>
  <c r="X18" i="8"/>
  <c r="BI17" i="8"/>
  <c r="AM17" i="8"/>
  <c r="AL17" i="8"/>
  <c r="AK17" i="8"/>
  <c r="AI17" i="8"/>
  <c r="AH17" i="8"/>
  <c r="AG17" i="8"/>
  <c r="AF17" i="8"/>
  <c r="AE17" i="8"/>
  <c r="AD17" i="8"/>
  <c r="AC17" i="8"/>
  <c r="AB17" i="8"/>
  <c r="AA17" i="8"/>
  <c r="Z17" i="8"/>
  <c r="AJ17" i="8" s="1"/>
  <c r="BB17" i="8" s="1"/>
  <c r="Y17" i="8"/>
  <c r="X17" i="8"/>
  <c r="BI16" i="8"/>
  <c r="AM16" i="8"/>
  <c r="AL16" i="8"/>
  <c r="AK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BI15" i="8"/>
  <c r="AM15" i="8"/>
  <c r="AL15" i="8"/>
  <c r="AK15" i="8"/>
  <c r="AI15" i="8"/>
  <c r="AH15" i="8"/>
  <c r="AG15" i="8"/>
  <c r="AF15" i="8"/>
  <c r="AE15" i="8"/>
  <c r="AD15" i="8"/>
  <c r="AC15" i="8"/>
  <c r="AB15" i="8"/>
  <c r="AA15" i="8"/>
  <c r="Z15" i="8"/>
  <c r="AJ15" i="8"/>
  <c r="Y15" i="8"/>
  <c r="X15" i="8"/>
  <c r="BI14" i="8"/>
  <c r="AM14" i="8"/>
  <c r="AL14" i="8"/>
  <c r="AK14" i="8"/>
  <c r="AI14" i="8"/>
  <c r="AH14" i="8"/>
  <c r="AG14" i="8"/>
  <c r="AF14" i="8"/>
  <c r="AE14" i="8"/>
  <c r="AD14" i="8"/>
  <c r="AC14" i="8"/>
  <c r="AB14" i="8"/>
  <c r="AA14" i="8"/>
  <c r="Z14" i="8"/>
  <c r="AO14" i="8" s="1"/>
  <c r="Y14" i="8"/>
  <c r="X14" i="8"/>
  <c r="BI13" i="8"/>
  <c r="AM13" i="8"/>
  <c r="AL13" i="8"/>
  <c r="AK13" i="8"/>
  <c r="AI13" i="8"/>
  <c r="AH13" i="8"/>
  <c r="AG13" i="8"/>
  <c r="AF13" i="8"/>
  <c r="AE13" i="8"/>
  <c r="AD13" i="8"/>
  <c r="AC13" i="8"/>
  <c r="AB13" i="8"/>
  <c r="AA13" i="8"/>
  <c r="Z13" i="8"/>
  <c r="AJ13" i="8" s="1"/>
  <c r="BB13" i="8" s="1"/>
  <c r="Y13" i="8"/>
  <c r="X13" i="8"/>
  <c r="BI12" i="8"/>
  <c r="AM12" i="8"/>
  <c r="AL12" i="8"/>
  <c r="AK12" i="8"/>
  <c r="AI12" i="8"/>
  <c r="AH12" i="8"/>
  <c r="AG12" i="8"/>
  <c r="AF12" i="8"/>
  <c r="AE12" i="8"/>
  <c r="AD12" i="8"/>
  <c r="AC12" i="8"/>
  <c r="AB12" i="8"/>
  <c r="AO12" i="8" s="1"/>
  <c r="AA12" i="8"/>
  <c r="Z12" i="8"/>
  <c r="Y12" i="8"/>
  <c r="X12" i="8"/>
  <c r="BI11" i="8"/>
  <c r="AM11" i="8"/>
  <c r="AL11" i="8"/>
  <c r="AK11" i="8"/>
  <c r="AI11" i="8"/>
  <c r="AH11" i="8"/>
  <c r="AG11" i="8"/>
  <c r="AF11" i="8"/>
  <c r="AE11" i="8"/>
  <c r="AD11" i="8"/>
  <c r="AC11" i="8"/>
  <c r="AB11" i="8"/>
  <c r="AO11" i="8" s="1"/>
  <c r="AA11" i="8"/>
  <c r="Z11" i="8"/>
  <c r="AJ11" i="8" s="1"/>
  <c r="Y11" i="8"/>
  <c r="X11" i="8"/>
  <c r="BI10" i="8"/>
  <c r="AM10" i="8"/>
  <c r="AL10" i="8"/>
  <c r="AK10" i="8"/>
  <c r="AI10" i="8"/>
  <c r="AH10" i="8"/>
  <c r="AG10" i="8"/>
  <c r="AF10" i="8"/>
  <c r="AE10" i="8"/>
  <c r="AD10" i="8"/>
  <c r="AC10" i="8"/>
  <c r="AB10" i="8"/>
  <c r="AA10" i="8"/>
  <c r="Z10" i="8"/>
  <c r="AJ10" i="8" s="1"/>
  <c r="Y10" i="8"/>
  <c r="X10" i="8"/>
  <c r="BI9" i="8"/>
  <c r="AM9" i="8"/>
  <c r="AL9" i="8"/>
  <c r="AK9" i="8"/>
  <c r="AI9" i="8"/>
  <c r="AH9" i="8"/>
  <c r="AG9" i="8"/>
  <c r="AF9" i="8"/>
  <c r="AE9" i="8"/>
  <c r="AD9" i="8"/>
  <c r="AC9" i="8"/>
  <c r="AB9" i="8"/>
  <c r="AA9" i="8"/>
  <c r="Z9" i="8"/>
  <c r="AJ9" i="8" s="1"/>
  <c r="Y9" i="8"/>
  <c r="X9" i="8"/>
  <c r="BI8" i="8"/>
  <c r="AM8" i="8"/>
  <c r="AL8" i="8"/>
  <c r="AK8" i="8"/>
  <c r="AI8" i="8"/>
  <c r="AH8" i="8"/>
  <c r="AG8" i="8"/>
  <c r="AF8" i="8"/>
  <c r="AE8" i="8"/>
  <c r="AO8" i="8" s="1"/>
  <c r="AD8" i="8"/>
  <c r="AC8" i="8"/>
  <c r="AB8" i="8"/>
  <c r="AA8" i="8"/>
  <c r="Z8" i="8"/>
  <c r="Y8" i="8"/>
  <c r="X8" i="8"/>
  <c r="BI7" i="8"/>
  <c r="AM7" i="8"/>
  <c r="AL7" i="8"/>
  <c r="AK7" i="8"/>
  <c r="AI7" i="8"/>
  <c r="AH7" i="8"/>
  <c r="AG7" i="8"/>
  <c r="AF7" i="8"/>
  <c r="AE7" i="8"/>
  <c r="AD7" i="8"/>
  <c r="AC7" i="8"/>
  <c r="AB7" i="8"/>
  <c r="AA7" i="8"/>
  <c r="Z7" i="8"/>
  <c r="AJ7" i="8" s="1"/>
  <c r="Y7" i="8"/>
  <c r="X7" i="8"/>
  <c r="BI8" i="7"/>
  <c r="BI9" i="7"/>
  <c r="BI10" i="7"/>
  <c r="BI11" i="7"/>
  <c r="BI12" i="7"/>
  <c r="BI13" i="7"/>
  <c r="BI14" i="7"/>
  <c r="BI15" i="7"/>
  <c r="BI16" i="7"/>
  <c r="BI17" i="7"/>
  <c r="BI18" i="7"/>
  <c r="BI19" i="7"/>
  <c r="BI20" i="7"/>
  <c r="BI21" i="7"/>
  <c r="BI22" i="7"/>
  <c r="BI23" i="7"/>
  <c r="BI24" i="7"/>
  <c r="BI25" i="7"/>
  <c r="BI26" i="7"/>
  <c r="BI27" i="7"/>
  <c r="BI28" i="7"/>
  <c r="BI29" i="7"/>
  <c r="BI30" i="7"/>
  <c r="BI31" i="7"/>
  <c r="BI32" i="7"/>
  <c r="BI33" i="7"/>
  <c r="BI34" i="7"/>
  <c r="BI35" i="7"/>
  <c r="BI36" i="7"/>
  <c r="BI37" i="7"/>
  <c r="BI38" i="7"/>
  <c r="BI39" i="7"/>
  <c r="BI40" i="7"/>
  <c r="BI41" i="7"/>
  <c r="BI42" i="7"/>
  <c r="BI43" i="7"/>
  <c r="BI44" i="7"/>
  <c r="BI45" i="7"/>
  <c r="BI46" i="7"/>
  <c r="BI47" i="7"/>
  <c r="BI48" i="7"/>
  <c r="BI49" i="7"/>
  <c r="BI50" i="7"/>
  <c r="AK8" i="7"/>
  <c r="AL8" i="7"/>
  <c r="AK9" i="7"/>
  <c r="AL9" i="7"/>
  <c r="AK10" i="7"/>
  <c r="AL10" i="7"/>
  <c r="AK11" i="7"/>
  <c r="AL11" i="7"/>
  <c r="AK12" i="7"/>
  <c r="AL12" i="7"/>
  <c r="AK13" i="7"/>
  <c r="AL13" i="7"/>
  <c r="AK14" i="7"/>
  <c r="AL14" i="7"/>
  <c r="AK15" i="7"/>
  <c r="AL15" i="7"/>
  <c r="AK16" i="7"/>
  <c r="AL16" i="7"/>
  <c r="AK17" i="7"/>
  <c r="AL17" i="7"/>
  <c r="AK18" i="7"/>
  <c r="AL18" i="7"/>
  <c r="AK19" i="7"/>
  <c r="AL19" i="7"/>
  <c r="AK20" i="7"/>
  <c r="AL20" i="7"/>
  <c r="AK21" i="7"/>
  <c r="AL21" i="7"/>
  <c r="AK22" i="7"/>
  <c r="AL22" i="7"/>
  <c r="AK23" i="7"/>
  <c r="AL23" i="7"/>
  <c r="AK24" i="7"/>
  <c r="AL24" i="7"/>
  <c r="AK25" i="7"/>
  <c r="AL25" i="7"/>
  <c r="AK26" i="7"/>
  <c r="AL26" i="7"/>
  <c r="AK27" i="7"/>
  <c r="AL27" i="7"/>
  <c r="AK28" i="7"/>
  <c r="AL28" i="7"/>
  <c r="AK29" i="7"/>
  <c r="AL29" i="7"/>
  <c r="AK30" i="7"/>
  <c r="AL30" i="7"/>
  <c r="AK31" i="7"/>
  <c r="AL31" i="7"/>
  <c r="AK32" i="7"/>
  <c r="AL32" i="7"/>
  <c r="AK33" i="7"/>
  <c r="AL33" i="7"/>
  <c r="AK34" i="7"/>
  <c r="AL34" i="7"/>
  <c r="AK35" i="7"/>
  <c r="AL35" i="7"/>
  <c r="AK36" i="7"/>
  <c r="AL36" i="7"/>
  <c r="AK37" i="7"/>
  <c r="AL37" i="7"/>
  <c r="AK38" i="7"/>
  <c r="AL38" i="7"/>
  <c r="AK39" i="7"/>
  <c r="AL39" i="7"/>
  <c r="AK40" i="7"/>
  <c r="AL40" i="7"/>
  <c r="AK41" i="7"/>
  <c r="AL41" i="7"/>
  <c r="AK42" i="7"/>
  <c r="AL42" i="7"/>
  <c r="AK43" i="7"/>
  <c r="AL43" i="7"/>
  <c r="AK44" i="7"/>
  <c r="AL44" i="7"/>
  <c r="AK45" i="7"/>
  <c r="AL45" i="7"/>
  <c r="AK46" i="7"/>
  <c r="AL46" i="7"/>
  <c r="AK47" i="7"/>
  <c r="AL47" i="7"/>
  <c r="AK48" i="7"/>
  <c r="AL48" i="7"/>
  <c r="AK49" i="7"/>
  <c r="AL49" i="7"/>
  <c r="AK50" i="7"/>
  <c r="AL50" i="7"/>
  <c r="T7" i="7"/>
  <c r="AO30" i="8"/>
  <c r="BD30" i="8" s="1"/>
  <c r="AO39" i="8"/>
  <c r="AX39" i="8"/>
  <c r="AO45" i="8"/>
  <c r="AP45" i="8" s="1"/>
  <c r="AO47" i="8"/>
  <c r="AW47" i="8" s="1"/>
  <c r="AJ8" i="8"/>
  <c r="AO15" i="8"/>
  <c r="BE15" i="8" s="1"/>
  <c r="AO32" i="8"/>
  <c r="AU32" i="8" s="1"/>
  <c r="BC32" i="8"/>
  <c r="AO16" i="8"/>
  <c r="AW16" i="8" s="1"/>
  <c r="AO41" i="8"/>
  <c r="BE41" i="8" s="1"/>
  <c r="AO43" i="8"/>
  <c r="AS43" i="8" s="1"/>
  <c r="BJ43" i="8" s="1"/>
  <c r="BK43" i="8" s="1"/>
  <c r="BN43" i="8" s="1"/>
  <c r="AO49" i="8"/>
  <c r="AU49" i="8" s="1"/>
  <c r="AJ31" i="8"/>
  <c r="AR15" i="8"/>
  <c r="AT16" i="8"/>
  <c r="AO18" i="8"/>
  <c r="BE18" i="8" s="1"/>
  <c r="AO28" i="8"/>
  <c r="BC28" i="8"/>
  <c r="AJ12" i="8"/>
  <c r="AJ16" i="8"/>
  <c r="BB16" i="8" s="1"/>
  <c r="BE16" i="8"/>
  <c r="AU16" i="8"/>
  <c r="AO20" i="8"/>
  <c r="BE20" i="8" s="1"/>
  <c r="AJ21" i="8"/>
  <c r="AJ25" i="8"/>
  <c r="AO27" i="8"/>
  <c r="BA27" i="8" s="1"/>
  <c r="AO19" i="8"/>
  <c r="AY19" i="8"/>
  <c r="AO23" i="8"/>
  <c r="AU23" i="8" s="1"/>
  <c r="AP27" i="8"/>
  <c r="AV27" i="8"/>
  <c r="AO22" i="8"/>
  <c r="AW22" i="8"/>
  <c r="AO26" i="8"/>
  <c r="BE26" i="8" s="1"/>
  <c r="AU27" i="8"/>
  <c r="AR28" i="8"/>
  <c r="AP32" i="8"/>
  <c r="AO34" i="8"/>
  <c r="AX34" i="8"/>
  <c r="AO13" i="8"/>
  <c r="AV13" i="8" s="1"/>
  <c r="BJ13" i="8" s="1"/>
  <c r="BK13" i="8" s="1"/>
  <c r="BN13" i="8" s="1"/>
  <c r="AO17" i="8"/>
  <c r="AW17" i="8" s="1"/>
  <c r="AO21" i="8"/>
  <c r="AX21" i="8" s="1"/>
  <c r="AO25" i="8"/>
  <c r="BE25" i="8" s="1"/>
  <c r="AV32" i="8"/>
  <c r="AO36" i="8"/>
  <c r="AV36" i="8"/>
  <c r="AP39" i="8"/>
  <c r="BD39" i="8"/>
  <c r="AJ28" i="8"/>
  <c r="BB28" i="8"/>
  <c r="AO35" i="8"/>
  <c r="AO33" i="8"/>
  <c r="AP33" i="8" s="1"/>
  <c r="AX45" i="8"/>
  <c r="AT45" i="8"/>
  <c r="AO31" i="8"/>
  <c r="AP31" i="8"/>
  <c r="AO29" i="8"/>
  <c r="BC29" i="8"/>
  <c r="AS32" i="8"/>
  <c r="AO40" i="8"/>
  <c r="BC40" i="8" s="1"/>
  <c r="AT41" i="8"/>
  <c r="AV43" i="8"/>
  <c r="AR43" i="8"/>
  <c r="AX43" i="8"/>
  <c r="AV45" i="8"/>
  <c r="AZ45" i="8"/>
  <c r="AO37" i="8"/>
  <c r="BB37" i="8"/>
  <c r="AJ38" i="8"/>
  <c r="AO38" i="8"/>
  <c r="AZ38" i="8"/>
  <c r="AY39" i="8"/>
  <c r="BC39" i="8"/>
  <c r="AU43" i="8"/>
  <c r="AY43" i="8"/>
  <c r="BC43" i="8"/>
  <c r="AW45" i="8"/>
  <c r="BA45" i="8"/>
  <c r="AQ49" i="8"/>
  <c r="BC49" i="8"/>
  <c r="AR47" i="8"/>
  <c r="BA39" i="8"/>
  <c r="BE39" i="8"/>
  <c r="BA43" i="8"/>
  <c r="AQ45" i="8"/>
  <c r="AU45" i="8"/>
  <c r="AS49" i="8"/>
  <c r="AR38" i="8"/>
  <c r="AJ42" i="8"/>
  <c r="AO42" i="8"/>
  <c r="AR42" i="8" s="1"/>
  <c r="AR45" i="8"/>
  <c r="AJ46" i="8"/>
  <c r="AO46" i="8"/>
  <c r="AP46" i="8"/>
  <c r="AO44" i="8"/>
  <c r="BC44" i="8" s="1"/>
  <c r="AO48" i="8"/>
  <c r="BC48" i="8" s="1"/>
  <c r="BI7" i="7"/>
  <c r="AJ8" i="7"/>
  <c r="Z10" i="7"/>
  <c r="AJ10" i="7"/>
  <c r="AD10" i="7"/>
  <c r="AH10" i="7"/>
  <c r="Z11" i="7"/>
  <c r="AJ11" i="7" s="1"/>
  <c r="BB11" i="7" s="1"/>
  <c r="AD11" i="7"/>
  <c r="AH11" i="7"/>
  <c r="Z12" i="7"/>
  <c r="AJ12" i="7"/>
  <c r="AD12" i="7"/>
  <c r="AH12" i="7"/>
  <c r="Z14" i="7"/>
  <c r="AJ14" i="7" s="1"/>
  <c r="AD14" i="7"/>
  <c r="AH14" i="7"/>
  <c r="Z15" i="7"/>
  <c r="AJ15" i="7"/>
  <c r="AD15" i="7"/>
  <c r="AH15" i="7"/>
  <c r="Z17" i="7"/>
  <c r="AJ17" i="7" s="1"/>
  <c r="BB17" i="7" s="1"/>
  <c r="AD17" i="7"/>
  <c r="AH17" i="7"/>
  <c r="Z18" i="7"/>
  <c r="AJ18" i="7" s="1"/>
  <c r="AD18" i="7"/>
  <c r="AH18" i="7"/>
  <c r="Z19" i="7"/>
  <c r="AJ19" i="7" s="1"/>
  <c r="BB19" i="7" s="1"/>
  <c r="AD19" i="7"/>
  <c r="AH19" i="7"/>
  <c r="Z21" i="7"/>
  <c r="AJ21" i="7"/>
  <c r="AD21" i="7"/>
  <c r="AH21" i="7"/>
  <c r="Z22" i="7"/>
  <c r="AJ22" i="7" s="1"/>
  <c r="BB22" i="7" s="1"/>
  <c r="AD22" i="7"/>
  <c r="AH22" i="7"/>
  <c r="Z24" i="7"/>
  <c r="AJ24" i="7" s="1"/>
  <c r="BB24" i="7" s="1"/>
  <c r="AD24" i="7"/>
  <c r="AH24" i="7"/>
  <c r="Z25" i="7"/>
  <c r="AJ25" i="7" s="1"/>
  <c r="BB25" i="7" s="1"/>
  <c r="AD25" i="7"/>
  <c r="AH25" i="7"/>
  <c r="Z26" i="7"/>
  <c r="AJ26" i="7"/>
  <c r="AD26" i="7"/>
  <c r="AH26" i="7"/>
  <c r="Z28" i="7"/>
  <c r="AJ28" i="7" s="1"/>
  <c r="AD28" i="7"/>
  <c r="AH28" i="7"/>
  <c r="Z31" i="7"/>
  <c r="AJ31" i="7" s="1"/>
  <c r="BB31" i="7" s="1"/>
  <c r="AD31" i="7"/>
  <c r="AH31" i="7"/>
  <c r="Z33" i="7"/>
  <c r="AJ33" i="7" s="1"/>
  <c r="AD33" i="7"/>
  <c r="AH33" i="7"/>
  <c r="Z35" i="7"/>
  <c r="AJ35" i="7"/>
  <c r="AD35" i="7"/>
  <c r="AH35" i="7"/>
  <c r="Z37" i="7"/>
  <c r="AJ37" i="7" s="1"/>
  <c r="BB37" i="7" s="1"/>
  <c r="AD37" i="7"/>
  <c r="AH37" i="7"/>
  <c r="Z38" i="7"/>
  <c r="AJ38" i="7" s="1"/>
  <c r="AD38" i="7"/>
  <c r="AH38" i="7"/>
  <c r="Z40" i="7"/>
  <c r="AJ40" i="7" s="1"/>
  <c r="BB40" i="7" s="1"/>
  <c r="AD40" i="7"/>
  <c r="AH40" i="7"/>
  <c r="Z42" i="7"/>
  <c r="AJ42" i="7"/>
  <c r="AD42" i="7"/>
  <c r="AH42" i="7"/>
  <c r="Z43" i="7"/>
  <c r="AJ43" i="7" s="1"/>
  <c r="BB43" i="7" s="1"/>
  <c r="AD43" i="7"/>
  <c r="AH43" i="7"/>
  <c r="Z44" i="7"/>
  <c r="AJ44" i="7" s="1"/>
  <c r="BB44" i="7" s="1"/>
  <c r="AD44" i="7"/>
  <c r="AH44" i="7"/>
  <c r="Z45" i="7"/>
  <c r="AJ45" i="7" s="1"/>
  <c r="BB45" i="7" s="1"/>
  <c r="AD45" i="7"/>
  <c r="AH45" i="7"/>
  <c r="Z47" i="7"/>
  <c r="AJ47" i="7"/>
  <c r="AD47" i="7"/>
  <c r="AH47" i="7"/>
  <c r="Z48" i="7"/>
  <c r="AJ48" i="7" s="1"/>
  <c r="AD48" i="7"/>
  <c r="AH48" i="7"/>
  <c r="Z49" i="7"/>
  <c r="AJ49" i="7" s="1"/>
  <c r="BB49" i="7" s="1"/>
  <c r="AD49" i="7"/>
  <c r="AH49" i="7"/>
  <c r="Z50" i="7"/>
  <c r="AJ50" i="7" s="1"/>
  <c r="BB50" i="7" s="1"/>
  <c r="AD50" i="7"/>
  <c r="AH50" i="7"/>
  <c r="AM7" i="7"/>
  <c r="AM8" i="7"/>
  <c r="X9" i="7"/>
  <c r="Y9" i="7"/>
  <c r="Z9" i="7"/>
  <c r="AJ9" i="7" s="1"/>
  <c r="AA9" i="7"/>
  <c r="AB9" i="7"/>
  <c r="AC9" i="7"/>
  <c r="AD9" i="7"/>
  <c r="AE9" i="7"/>
  <c r="AF9" i="7"/>
  <c r="AG9" i="7"/>
  <c r="AH9" i="7"/>
  <c r="AI9" i="7"/>
  <c r="AM9" i="7"/>
  <c r="X10" i="7"/>
  <c r="Y10" i="7"/>
  <c r="AA10" i="7"/>
  <c r="AB10" i="7"/>
  <c r="AC10" i="7"/>
  <c r="AE10" i="7"/>
  <c r="AF10" i="7"/>
  <c r="AG10" i="7"/>
  <c r="AI10" i="7"/>
  <c r="AM10" i="7"/>
  <c r="X11" i="7"/>
  <c r="Y11" i="7"/>
  <c r="AA11" i="7"/>
  <c r="AB11" i="7"/>
  <c r="AC11" i="7"/>
  <c r="AE11" i="7"/>
  <c r="AF11" i="7"/>
  <c r="AG11" i="7"/>
  <c r="AI11" i="7"/>
  <c r="AM11" i="7"/>
  <c r="X12" i="7"/>
  <c r="Y12" i="7"/>
  <c r="AA12" i="7"/>
  <c r="AB12" i="7"/>
  <c r="AC12" i="7"/>
  <c r="AE12" i="7"/>
  <c r="AF12" i="7"/>
  <c r="AG12" i="7"/>
  <c r="AI12" i="7"/>
  <c r="AM12" i="7"/>
  <c r="X13" i="7"/>
  <c r="Y13" i="7"/>
  <c r="Z13" i="7"/>
  <c r="AJ13" i="7"/>
  <c r="AA13" i="7"/>
  <c r="AB13" i="7"/>
  <c r="AC13" i="7"/>
  <c r="AD13" i="7"/>
  <c r="AE13" i="7"/>
  <c r="AF13" i="7"/>
  <c r="AG13" i="7"/>
  <c r="AH13" i="7"/>
  <c r="AI13" i="7"/>
  <c r="AM13" i="7"/>
  <c r="X14" i="7"/>
  <c r="Y14" i="7"/>
  <c r="AA14" i="7"/>
  <c r="AB14" i="7"/>
  <c r="AC14" i="7"/>
  <c r="AE14" i="7"/>
  <c r="AF14" i="7"/>
  <c r="AG14" i="7"/>
  <c r="AI14" i="7"/>
  <c r="AM14" i="7"/>
  <c r="X15" i="7"/>
  <c r="Y15" i="7"/>
  <c r="AA15" i="7"/>
  <c r="AB15" i="7"/>
  <c r="AC15" i="7"/>
  <c r="AE15" i="7"/>
  <c r="AF15" i="7"/>
  <c r="AG15" i="7"/>
  <c r="AI15" i="7"/>
  <c r="AM15" i="7"/>
  <c r="X16" i="7"/>
  <c r="Y16" i="7"/>
  <c r="Z16" i="7"/>
  <c r="AJ16" i="7" s="1"/>
  <c r="BB16" i="7" s="1"/>
  <c r="AA16" i="7"/>
  <c r="AB16" i="7"/>
  <c r="AC16" i="7"/>
  <c r="AD16" i="7"/>
  <c r="AE16" i="7"/>
  <c r="AF16" i="7"/>
  <c r="AG16" i="7"/>
  <c r="AH16" i="7"/>
  <c r="AI16" i="7"/>
  <c r="AM16" i="7"/>
  <c r="X17" i="7"/>
  <c r="Y17" i="7"/>
  <c r="AA17" i="7"/>
  <c r="AB17" i="7"/>
  <c r="AC17" i="7"/>
  <c r="AE17" i="7"/>
  <c r="AF17" i="7"/>
  <c r="AG17" i="7"/>
  <c r="AI17" i="7"/>
  <c r="AM17" i="7"/>
  <c r="X18" i="7"/>
  <c r="Y18" i="7"/>
  <c r="AA18" i="7"/>
  <c r="AB18" i="7"/>
  <c r="AC18" i="7"/>
  <c r="AE18" i="7"/>
  <c r="AF18" i="7"/>
  <c r="AG18" i="7"/>
  <c r="AI18" i="7"/>
  <c r="AM18" i="7"/>
  <c r="X19" i="7"/>
  <c r="Y19" i="7"/>
  <c r="AA19" i="7"/>
  <c r="AB19" i="7"/>
  <c r="AC19" i="7"/>
  <c r="AE19" i="7"/>
  <c r="AF19" i="7"/>
  <c r="AG19" i="7"/>
  <c r="AI19" i="7"/>
  <c r="AM19" i="7"/>
  <c r="X20" i="7"/>
  <c r="Y20" i="7"/>
  <c r="Z20" i="7"/>
  <c r="AJ20" i="7" s="1"/>
  <c r="BB20" i="7" s="1"/>
  <c r="AA20" i="7"/>
  <c r="AB20" i="7"/>
  <c r="AC20" i="7"/>
  <c r="AD20" i="7"/>
  <c r="AE20" i="7"/>
  <c r="AF20" i="7"/>
  <c r="AG20" i="7"/>
  <c r="AH20" i="7"/>
  <c r="AI20" i="7"/>
  <c r="AM20" i="7"/>
  <c r="X21" i="7"/>
  <c r="Y21" i="7"/>
  <c r="AA21" i="7"/>
  <c r="AB21" i="7"/>
  <c r="AC21" i="7"/>
  <c r="AE21" i="7"/>
  <c r="AF21" i="7"/>
  <c r="AG21" i="7"/>
  <c r="AI21" i="7"/>
  <c r="AM21" i="7"/>
  <c r="X22" i="7"/>
  <c r="Y22" i="7"/>
  <c r="AA22" i="7"/>
  <c r="AB22" i="7"/>
  <c r="AC22" i="7"/>
  <c r="AE22" i="7"/>
  <c r="AF22" i="7"/>
  <c r="AG22" i="7"/>
  <c r="AI22" i="7"/>
  <c r="AM22" i="7"/>
  <c r="X23" i="7"/>
  <c r="Y23" i="7"/>
  <c r="Z23" i="7"/>
  <c r="AJ23" i="7"/>
  <c r="AA23" i="7"/>
  <c r="AB23" i="7"/>
  <c r="AC23" i="7"/>
  <c r="AD23" i="7"/>
  <c r="AE23" i="7"/>
  <c r="AF23" i="7"/>
  <c r="AG23" i="7"/>
  <c r="AH23" i="7"/>
  <c r="AI23" i="7"/>
  <c r="AM23" i="7"/>
  <c r="X24" i="7"/>
  <c r="Y24" i="7"/>
  <c r="AA24" i="7"/>
  <c r="AB24" i="7"/>
  <c r="AC24" i="7"/>
  <c r="AE24" i="7"/>
  <c r="AF24" i="7"/>
  <c r="AG24" i="7"/>
  <c r="AI24" i="7"/>
  <c r="AM24" i="7"/>
  <c r="X25" i="7"/>
  <c r="Y25" i="7"/>
  <c r="AA25" i="7"/>
  <c r="AB25" i="7"/>
  <c r="AC25" i="7"/>
  <c r="AE25" i="7"/>
  <c r="AF25" i="7"/>
  <c r="AG25" i="7"/>
  <c r="AI25" i="7"/>
  <c r="AM25" i="7"/>
  <c r="X26" i="7"/>
  <c r="Y26" i="7"/>
  <c r="AA26" i="7"/>
  <c r="AB26" i="7"/>
  <c r="AC26" i="7"/>
  <c r="AE26" i="7"/>
  <c r="AF26" i="7"/>
  <c r="AG26" i="7"/>
  <c r="AI26" i="7"/>
  <c r="AM26" i="7"/>
  <c r="X27" i="7"/>
  <c r="Y27" i="7"/>
  <c r="Z27" i="7"/>
  <c r="AJ27" i="7" s="1"/>
  <c r="BB27" i="7" s="1"/>
  <c r="AA27" i="7"/>
  <c r="AB27" i="7"/>
  <c r="AC27" i="7"/>
  <c r="AD27" i="7"/>
  <c r="AE27" i="7"/>
  <c r="AF27" i="7"/>
  <c r="AG27" i="7"/>
  <c r="AH27" i="7"/>
  <c r="AI27" i="7"/>
  <c r="AM27" i="7"/>
  <c r="X28" i="7"/>
  <c r="Y28" i="7"/>
  <c r="AA28" i="7"/>
  <c r="AB28" i="7"/>
  <c r="AC28" i="7"/>
  <c r="AE28" i="7"/>
  <c r="AF28" i="7"/>
  <c r="AG28" i="7"/>
  <c r="AI28" i="7"/>
  <c r="AM28" i="7"/>
  <c r="X29" i="7"/>
  <c r="Y29" i="7"/>
  <c r="Z29" i="7"/>
  <c r="AJ29" i="7" s="1"/>
  <c r="BB29" i="7" s="1"/>
  <c r="AA29" i="7"/>
  <c r="AB29" i="7"/>
  <c r="AC29" i="7"/>
  <c r="AD29" i="7"/>
  <c r="AE29" i="7"/>
  <c r="AF29" i="7"/>
  <c r="AG29" i="7"/>
  <c r="AH29" i="7"/>
  <c r="AI29" i="7"/>
  <c r="AM29" i="7"/>
  <c r="X30" i="7"/>
  <c r="Y30" i="7"/>
  <c r="Z30" i="7"/>
  <c r="AJ30" i="7" s="1"/>
  <c r="AA30" i="7"/>
  <c r="AB30" i="7"/>
  <c r="AC30" i="7"/>
  <c r="AD30" i="7"/>
  <c r="AE30" i="7"/>
  <c r="AF30" i="7"/>
  <c r="AG30" i="7"/>
  <c r="AH30" i="7"/>
  <c r="AI30" i="7"/>
  <c r="AM30" i="7"/>
  <c r="X31" i="7"/>
  <c r="Y31" i="7"/>
  <c r="AA31" i="7"/>
  <c r="AB31" i="7"/>
  <c r="AC31" i="7"/>
  <c r="AE31" i="7"/>
  <c r="AF31" i="7"/>
  <c r="AG31" i="7"/>
  <c r="AI31" i="7"/>
  <c r="AM31" i="7"/>
  <c r="X32" i="7"/>
  <c r="Y32" i="7"/>
  <c r="Z32" i="7"/>
  <c r="AJ32" i="7" s="1"/>
  <c r="AA32" i="7"/>
  <c r="AB32" i="7"/>
  <c r="AC32" i="7"/>
  <c r="AD32" i="7"/>
  <c r="AE32" i="7"/>
  <c r="AF32" i="7"/>
  <c r="AG32" i="7"/>
  <c r="AH32" i="7"/>
  <c r="AI32" i="7"/>
  <c r="AM32" i="7"/>
  <c r="X33" i="7"/>
  <c r="Y33" i="7"/>
  <c r="AA33" i="7"/>
  <c r="AB33" i="7"/>
  <c r="AC33" i="7"/>
  <c r="AE33" i="7"/>
  <c r="AF33" i="7"/>
  <c r="AG33" i="7"/>
  <c r="AI33" i="7"/>
  <c r="AM33" i="7"/>
  <c r="X34" i="7"/>
  <c r="Y34" i="7"/>
  <c r="Z34" i="7"/>
  <c r="AJ34" i="7" s="1"/>
  <c r="BB34" i="7" s="1"/>
  <c r="AA34" i="7"/>
  <c r="AB34" i="7"/>
  <c r="AC34" i="7"/>
  <c r="AD34" i="7"/>
  <c r="AE34" i="7"/>
  <c r="AF34" i="7"/>
  <c r="AG34" i="7"/>
  <c r="AH34" i="7"/>
  <c r="AI34" i="7"/>
  <c r="AM34" i="7"/>
  <c r="X35" i="7"/>
  <c r="Y35" i="7"/>
  <c r="AA35" i="7"/>
  <c r="AB35" i="7"/>
  <c r="AC35" i="7"/>
  <c r="AE35" i="7"/>
  <c r="AF35" i="7"/>
  <c r="AG35" i="7"/>
  <c r="AI35" i="7"/>
  <c r="AM35" i="7"/>
  <c r="X36" i="7"/>
  <c r="Y36" i="7"/>
  <c r="Z36" i="7"/>
  <c r="AJ36" i="7" s="1"/>
  <c r="BB36" i="7" s="1"/>
  <c r="AA36" i="7"/>
  <c r="AB36" i="7"/>
  <c r="AC36" i="7"/>
  <c r="AD36" i="7"/>
  <c r="AE36" i="7"/>
  <c r="AF36" i="7"/>
  <c r="AG36" i="7"/>
  <c r="AH36" i="7"/>
  <c r="AI36" i="7"/>
  <c r="AM36" i="7"/>
  <c r="X37" i="7"/>
  <c r="Y37" i="7"/>
  <c r="AA37" i="7"/>
  <c r="AB37" i="7"/>
  <c r="AC37" i="7"/>
  <c r="AE37" i="7"/>
  <c r="AF37" i="7"/>
  <c r="AG37" i="7"/>
  <c r="AI37" i="7"/>
  <c r="AM37" i="7"/>
  <c r="X38" i="7"/>
  <c r="Y38" i="7"/>
  <c r="AA38" i="7"/>
  <c r="AB38" i="7"/>
  <c r="AC38" i="7"/>
  <c r="AE38" i="7"/>
  <c r="AF38" i="7"/>
  <c r="AG38" i="7"/>
  <c r="AI38" i="7"/>
  <c r="AM38" i="7"/>
  <c r="X39" i="7"/>
  <c r="Y39" i="7"/>
  <c r="Z39" i="7"/>
  <c r="AJ39" i="7" s="1"/>
  <c r="BB39" i="7" s="1"/>
  <c r="AA39" i="7"/>
  <c r="AB39" i="7"/>
  <c r="AC39" i="7"/>
  <c r="AD39" i="7"/>
  <c r="AE39" i="7"/>
  <c r="AF39" i="7"/>
  <c r="AG39" i="7"/>
  <c r="AH39" i="7"/>
  <c r="AI39" i="7"/>
  <c r="AM39" i="7"/>
  <c r="X40" i="7"/>
  <c r="Y40" i="7"/>
  <c r="AA40" i="7"/>
  <c r="AB40" i="7"/>
  <c r="AC40" i="7"/>
  <c r="AE40" i="7"/>
  <c r="AF40" i="7"/>
  <c r="AG40" i="7"/>
  <c r="AI40" i="7"/>
  <c r="AM40" i="7"/>
  <c r="X41" i="7"/>
  <c r="Y41" i="7"/>
  <c r="Z41" i="7"/>
  <c r="AJ41" i="7" s="1"/>
  <c r="BB41" i="7" s="1"/>
  <c r="AA41" i="7"/>
  <c r="AB41" i="7"/>
  <c r="AC41" i="7"/>
  <c r="AD41" i="7"/>
  <c r="AE41" i="7"/>
  <c r="AF41" i="7"/>
  <c r="AG41" i="7"/>
  <c r="AH41" i="7"/>
  <c r="AI41" i="7"/>
  <c r="AM41" i="7"/>
  <c r="X42" i="7"/>
  <c r="Y42" i="7"/>
  <c r="AA42" i="7"/>
  <c r="AB42" i="7"/>
  <c r="AC42" i="7"/>
  <c r="AE42" i="7"/>
  <c r="AF42" i="7"/>
  <c r="AG42" i="7"/>
  <c r="AI42" i="7"/>
  <c r="AM42" i="7"/>
  <c r="X43" i="7"/>
  <c r="Y43" i="7"/>
  <c r="AA43" i="7"/>
  <c r="AB43" i="7"/>
  <c r="AC43" i="7"/>
  <c r="AE43" i="7"/>
  <c r="AF43" i="7"/>
  <c r="AG43" i="7"/>
  <c r="AI43" i="7"/>
  <c r="AM43" i="7"/>
  <c r="X44" i="7"/>
  <c r="Y44" i="7"/>
  <c r="AA44" i="7"/>
  <c r="AB44" i="7"/>
  <c r="AC44" i="7"/>
  <c r="AE44" i="7"/>
  <c r="AF44" i="7"/>
  <c r="AG44" i="7"/>
  <c r="AI44" i="7"/>
  <c r="AM44" i="7"/>
  <c r="X45" i="7"/>
  <c r="Y45" i="7"/>
  <c r="AA45" i="7"/>
  <c r="AB45" i="7"/>
  <c r="AC45" i="7"/>
  <c r="AE45" i="7"/>
  <c r="AF45" i="7"/>
  <c r="AG45" i="7"/>
  <c r="AI45" i="7"/>
  <c r="AM45" i="7"/>
  <c r="X46" i="7"/>
  <c r="Y46" i="7"/>
  <c r="Z46" i="7"/>
  <c r="AJ46" i="7" s="1"/>
  <c r="BB46" i="7" s="1"/>
  <c r="AA46" i="7"/>
  <c r="AB46" i="7"/>
  <c r="AC46" i="7"/>
  <c r="AD46" i="7"/>
  <c r="AE46" i="7"/>
  <c r="AF46" i="7"/>
  <c r="AG46" i="7"/>
  <c r="AH46" i="7"/>
  <c r="AI46" i="7"/>
  <c r="AM46" i="7"/>
  <c r="X47" i="7"/>
  <c r="Y47" i="7"/>
  <c r="AA47" i="7"/>
  <c r="AB47" i="7"/>
  <c r="AC47" i="7"/>
  <c r="AE47" i="7"/>
  <c r="AF47" i="7"/>
  <c r="AG47" i="7"/>
  <c r="AI47" i="7"/>
  <c r="AM47" i="7"/>
  <c r="X48" i="7"/>
  <c r="Y48" i="7"/>
  <c r="AA48" i="7"/>
  <c r="AB48" i="7"/>
  <c r="AC48" i="7"/>
  <c r="AE48" i="7"/>
  <c r="AF48" i="7"/>
  <c r="AG48" i="7"/>
  <c r="AI48" i="7"/>
  <c r="AM48" i="7"/>
  <c r="X49" i="7"/>
  <c r="Y49" i="7"/>
  <c r="AA49" i="7"/>
  <c r="AB49" i="7"/>
  <c r="AC49" i="7"/>
  <c r="AE49" i="7"/>
  <c r="AF49" i="7"/>
  <c r="AG49" i="7"/>
  <c r="AI49" i="7"/>
  <c r="AM49" i="7"/>
  <c r="X50" i="7"/>
  <c r="Y50" i="7"/>
  <c r="AA50" i="7"/>
  <c r="AB50" i="7"/>
  <c r="AC50" i="7"/>
  <c r="AE50" i="7"/>
  <c r="AF50" i="7"/>
  <c r="AG50" i="7"/>
  <c r="AI50" i="7"/>
  <c r="AM50" i="7"/>
  <c r="BC18" i="8"/>
  <c r="AR41" i="8"/>
  <c r="BA32" i="8"/>
  <c r="AU34" i="8"/>
  <c r="AX32" i="8"/>
  <c r="BD32" i="8"/>
  <c r="AR32" i="8"/>
  <c r="AU18" i="8"/>
  <c r="AT18" i="8"/>
  <c r="AU41" i="8"/>
  <c r="AY30" i="8"/>
  <c r="AY18" i="8"/>
  <c r="AX18" i="8"/>
  <c r="AY47" i="8"/>
  <c r="AW32" i="8"/>
  <c r="BE32" i="8"/>
  <c r="AZ32" i="8"/>
  <c r="AY32" i="8"/>
  <c r="AT32" i="8"/>
  <c r="AT30" i="8"/>
  <c r="AP13" i="8"/>
  <c r="BE47" i="8"/>
  <c r="AU30" i="8"/>
  <c r="AX48" i="8"/>
  <c r="BD45" i="8"/>
  <c r="AW41" i="8"/>
  <c r="AT38" i="8"/>
  <c r="BB47" i="8"/>
  <c r="BD47" i="8"/>
  <c r="BA47" i="8"/>
  <c r="AS45" i="8"/>
  <c r="BD41" i="8"/>
  <c r="BB45" i="8"/>
  <c r="BC41" i="8"/>
  <c r="BC45" i="8"/>
  <c r="BD28" i="8"/>
  <c r="AR30" i="8"/>
  <c r="AR31" i="8"/>
  <c r="AZ41" i="8"/>
  <c r="AQ47" i="8"/>
  <c r="BA41" i="8"/>
  <c r="AV47" i="8"/>
  <c r="AQ41" i="8"/>
  <c r="AX41" i="8"/>
  <c r="AZ30" i="8"/>
  <c r="BC47" i="8"/>
  <c r="AY45" i="8"/>
  <c r="AS41" i="8"/>
  <c r="AP38" i="8"/>
  <c r="AT47" i="8"/>
  <c r="AS47" i="8"/>
  <c r="AY41" i="8"/>
  <c r="BE45" i="8"/>
  <c r="AP41" i="8"/>
  <c r="AX30" i="8"/>
  <c r="AR20" i="8"/>
  <c r="AV28" i="8"/>
  <c r="AY20" i="8"/>
  <c r="AY28" i="8"/>
  <c r="AV19" i="8"/>
  <c r="AX29" i="8"/>
  <c r="AR25" i="8"/>
  <c r="BA49" i="8"/>
  <c r="AX49" i="8"/>
  <c r="AW39" i="8"/>
  <c r="BD49" i="8"/>
  <c r="AY49" i="8"/>
  <c r="AU39" i="8"/>
  <c r="AT29" i="8"/>
  <c r="AR39" i="8"/>
  <c r="AT39" i="8"/>
  <c r="BJ32" i="8"/>
  <c r="BK32" i="8"/>
  <c r="BN32" i="8" s="1"/>
  <c r="AT31" i="8"/>
  <c r="AY29" i="8"/>
  <c r="AX19" i="8"/>
  <c r="AQ15" i="8"/>
  <c r="AP15" i="8"/>
  <c r="AU35" i="8"/>
  <c r="BC22" i="8"/>
  <c r="AR19" i="8"/>
  <c r="AP47" i="8"/>
  <c r="AP43" i="8"/>
  <c r="BE49" i="8"/>
  <c r="BB49" i="8"/>
  <c r="AU47" i="8"/>
  <c r="AW43" i="8"/>
  <c r="AS39" i="8"/>
  <c r="AZ49" i="8"/>
  <c r="AX47" i="8"/>
  <c r="AZ47" i="8"/>
  <c r="AQ43" i="8"/>
  <c r="AQ39" i="8"/>
  <c r="BG39" i="8"/>
  <c r="BB43" i="8"/>
  <c r="AZ43" i="8"/>
  <c r="AS35" i="8"/>
  <c r="AY35" i="8"/>
  <c r="AZ39" i="8"/>
  <c r="AV39" i="8"/>
  <c r="BJ39" i="8"/>
  <c r="AZ29" i="8"/>
  <c r="AT17" i="8"/>
  <c r="AS16" i="8"/>
  <c r="AP30" i="8"/>
  <c r="AQ18" i="8"/>
  <c r="AV16" i="8"/>
  <c r="BB18" i="8"/>
  <c r="BD16" i="8"/>
  <c r="AT15" i="8"/>
  <c r="AX46" i="8"/>
  <c r="BD23" i="8"/>
  <c r="AV20" i="8"/>
  <c r="BJ20" i="8" s="1"/>
  <c r="BK20" i="8" s="1"/>
  <c r="BB46" i="8"/>
  <c r="BB42" i="8"/>
  <c r="BD46" i="8"/>
  <c r="AU48" i="8"/>
  <c r="AY37" i="8"/>
  <c r="AQ34" i="8"/>
  <c r="AT46" i="8"/>
  <c r="BB34" i="8"/>
  <c r="AX23" i="8"/>
  <c r="AU20" i="8"/>
  <c r="AQ22" i="8"/>
  <c r="BA17" i="8"/>
  <c r="AP22" i="8"/>
  <c r="BD15" i="8"/>
  <c r="AX13" i="8"/>
  <c r="AP25" i="8"/>
  <c r="BC19" i="8"/>
  <c r="BC15" i="8"/>
  <c r="AX15" i="8"/>
  <c r="BB15" i="8"/>
  <c r="AV41" i="8"/>
  <c r="BA42" i="8"/>
  <c r="BE37" i="8"/>
  <c r="BA46" i="8"/>
  <c r="AZ46" i="8"/>
  <c r="AT43" i="8"/>
  <c r="AU37" i="8"/>
  <c r="AP29" i="8"/>
  <c r="AZ42" i="8"/>
  <c r="AW34" i="8"/>
  <c r="AR35" i="8"/>
  <c r="AY31" i="8"/>
  <c r="AS29" i="8"/>
  <c r="AS30" i="8"/>
  <c r="AU29" i="8"/>
  <c r="BC27" i="8"/>
  <c r="BA30" i="8"/>
  <c r="AQ30" i="8"/>
  <c r="AW25" i="8"/>
  <c r="AT23" i="8"/>
  <c r="AQ20" i="8"/>
  <c r="AT19" i="8"/>
  <c r="BE30" i="8"/>
  <c r="AW30" i="8"/>
  <c r="AW27" i="8"/>
  <c r="AW20" i="8"/>
  <c r="AZ15" i="8"/>
  <c r="AY15" i="8"/>
  <c r="AS15" i="8"/>
  <c r="AW15" i="8"/>
  <c r="AQ32" i="8"/>
  <c r="BG32" i="8"/>
  <c r="AS42" i="8"/>
  <c r="AW46" i="8"/>
  <c r="BD42" i="8"/>
  <c r="BC37" i="8"/>
  <c r="AV46" i="8"/>
  <c r="AP42" i="8"/>
  <c r="AV42" i="8"/>
  <c r="AU31" i="8"/>
  <c r="AS37" i="8"/>
  <c r="BE29" i="8"/>
  <c r="BC30" i="8"/>
  <c r="AS25" i="8"/>
  <c r="BD20" i="8"/>
  <c r="AX17" i="8"/>
  <c r="AV30" i="8"/>
  <c r="AV25" i="8"/>
  <c r="BC20" i="8"/>
  <c r="AS20" i="8"/>
  <c r="AV15" i="8"/>
  <c r="AY16" i="8"/>
  <c r="AU15" i="8"/>
  <c r="BA15" i="8"/>
  <c r="AU40" i="8"/>
  <c r="AQ40" i="8"/>
  <c r="AS40" i="8"/>
  <c r="BA40" i="8"/>
  <c r="BE40" i="8"/>
  <c r="AW40" i="8"/>
  <c r="AP40" i="8"/>
  <c r="AU44" i="8"/>
  <c r="BE36" i="8"/>
  <c r="AU36" i="8"/>
  <c r="BC36" i="8"/>
  <c r="AS36" i="8"/>
  <c r="BA36" i="8"/>
  <c r="AW36" i="8"/>
  <c r="AW21" i="8"/>
  <c r="AY33" i="8"/>
  <c r="BC33" i="8"/>
  <c r="AZ33" i="8"/>
  <c r="AV33" i="8"/>
  <c r="BE33" i="8"/>
  <c r="AU33" i="8"/>
  <c r="BA33" i="8"/>
  <c r="AQ33" i="8"/>
  <c r="AZ40" i="8"/>
  <c r="AP36" i="8"/>
  <c r="AQ26" i="8"/>
  <c r="BE21" i="8"/>
  <c r="AX26" i="8"/>
  <c r="AP21" i="8"/>
  <c r="BG21" i="8" s="1"/>
  <c r="BE38" i="8"/>
  <c r="BA38" i="8"/>
  <c r="AW38" i="8"/>
  <c r="AS38" i="8"/>
  <c r="AU38" i="8"/>
  <c r="BC38" i="8"/>
  <c r="AY38" i="8"/>
  <c r="AQ38" i="8"/>
  <c r="BG38" i="8"/>
  <c r="AT48" i="8"/>
  <c r="AZ44" i="8"/>
  <c r="AY40" i="8"/>
  <c r="AT44" i="8"/>
  <c r="AV38" i="8"/>
  <c r="BD37" i="8"/>
  <c r="AZ37" i="8"/>
  <c r="AV37" i="8"/>
  <c r="AR37" i="8"/>
  <c r="AT37" i="8"/>
  <c r="AX37" i="8"/>
  <c r="AP37" i="8"/>
  <c r="AQ48" i="8"/>
  <c r="AR46" i="8"/>
  <c r="AX42" i="8"/>
  <c r="AQ37" i="8"/>
  <c r="AR36" i="8"/>
  <c r="BC34" i="8"/>
  <c r="AQ44" i="8"/>
  <c r="AQ35" i="8"/>
  <c r="AV40" i="8"/>
  <c r="BJ40" i="8" s="1"/>
  <c r="BC35" i="8"/>
  <c r="AW33" i="8"/>
  <c r="BA37" i="8"/>
  <c r="BB36" i="8"/>
  <c r="BD33" i="8"/>
  <c r="BB29" i="8"/>
  <c r="AV35" i="8"/>
  <c r="AP34" i="8"/>
  <c r="AZ22" i="8"/>
  <c r="AV22" i="8"/>
  <c r="AR22" i="8"/>
  <c r="BD22" i="8"/>
  <c r="BE27" i="8"/>
  <c r="AZ27" i="8"/>
  <c r="BD27" i="8"/>
  <c r="AX27" i="8"/>
  <c r="AS27" i="8"/>
  <c r="BE23" i="8"/>
  <c r="BA23" i="8"/>
  <c r="AW23" i="8"/>
  <c r="AS23" i="8"/>
  <c r="AP23" i="8"/>
  <c r="AS21" i="8"/>
  <c r="AP17" i="8"/>
  <c r="AU28" i="8"/>
  <c r="BC26" i="8"/>
  <c r="BB25" i="8"/>
  <c r="AY22" i="8"/>
  <c r="AZ21" i="8"/>
  <c r="AQ29" i="8"/>
  <c r="AR27" i="8"/>
  <c r="AT26" i="8"/>
  <c r="AZ23" i="8"/>
  <c r="BB22" i="8"/>
  <c r="BD21" i="8"/>
  <c r="BD19" i="8"/>
  <c r="AT13" i="8"/>
  <c r="AQ27" i="8"/>
  <c r="BG27" i="8"/>
  <c r="AS26" i="8"/>
  <c r="AQ23" i="8"/>
  <c r="AS22" i="8"/>
  <c r="AW13" i="8"/>
  <c r="AZ13" i="8"/>
  <c r="BD44" i="8"/>
  <c r="BC46" i="8"/>
  <c r="AY46" i="8"/>
  <c r="AU46" i="8"/>
  <c r="AQ46" i="8"/>
  <c r="BG46" i="8"/>
  <c r="BC42" i="8"/>
  <c r="AY42" i="8"/>
  <c r="AU42" i="8"/>
  <c r="AQ42" i="8"/>
  <c r="AP48" i="8"/>
  <c r="AV44" i="8"/>
  <c r="BJ44" i="8" s="1"/>
  <c r="BK44" i="8" s="1"/>
  <c r="AW42" i="8"/>
  <c r="AX38" i="8"/>
  <c r="AS46" i="8"/>
  <c r="AP44" i="8"/>
  <c r="BB38" i="8"/>
  <c r="BE46" i="8"/>
  <c r="AT42" i="8"/>
  <c r="AX40" i="8"/>
  <c r="BD38" i="8"/>
  <c r="BD36" i="8"/>
  <c r="AX35" i="8"/>
  <c r="BA29" i="8"/>
  <c r="AW29" i="8"/>
  <c r="AV29" i="8"/>
  <c r="AR29" i="8"/>
  <c r="AY36" i="8"/>
  <c r="AY34" i="8"/>
  <c r="BA31" i="8"/>
  <c r="BE31" i="8"/>
  <c r="AX31" i="8"/>
  <c r="AW31" i="8"/>
  <c r="BC31" i="8"/>
  <c r="AS31" i="8"/>
  <c r="AQ31" i="8"/>
  <c r="BG31" i="8"/>
  <c r="BE42" i="8"/>
  <c r="BD35" i="8"/>
  <c r="BA34" i="8"/>
  <c r="AX33" i="8"/>
  <c r="AZ31" i="8"/>
  <c r="AR40" i="8"/>
  <c r="AT35" i="8"/>
  <c r="AS33" i="8"/>
  <c r="BD31" i="8"/>
  <c r="AW37" i="8"/>
  <c r="AX36" i="8"/>
  <c r="AR33" i="8"/>
  <c r="AQ25" i="8"/>
  <c r="BC25" i="8"/>
  <c r="AY25" i="8"/>
  <c r="AU25" i="8"/>
  <c r="AZ17" i="8"/>
  <c r="AR17" i="8"/>
  <c r="AY17" i="8"/>
  <c r="AQ17" i="8"/>
  <c r="BC17" i="8"/>
  <c r="AU17" i="8"/>
  <c r="BD29" i="8"/>
  <c r="AZ28" i="8"/>
  <c r="AY27" i="8"/>
  <c r="BB27" i="8"/>
  <c r="BA25" i="8"/>
  <c r="BE19" i="8"/>
  <c r="BA19" i="8"/>
  <c r="AW19" i="8"/>
  <c r="AS19" i="8"/>
  <c r="AP19" i="8"/>
  <c r="AZ14" i="8"/>
  <c r="AQ28" i="8"/>
  <c r="AY26" i="8"/>
  <c r="AZ25" i="8"/>
  <c r="AU22" i="8"/>
  <c r="AV21" i="8"/>
  <c r="AX20" i="8"/>
  <c r="AT20" i="8"/>
  <c r="AP20" i="8"/>
  <c r="AS17" i="8"/>
  <c r="BA13" i="8"/>
  <c r="AP26" i="8"/>
  <c r="AV23" i="8"/>
  <c r="AX22" i="8"/>
  <c r="BA20" i="8"/>
  <c r="AZ19" i="8"/>
  <c r="AZ18" i="8"/>
  <c r="AR18" i="8"/>
  <c r="BD18" i="8"/>
  <c r="AV18" i="8"/>
  <c r="AP18" i="8"/>
  <c r="AV31" i="8"/>
  <c r="AX25" i="8"/>
  <c r="BC23" i="8"/>
  <c r="BE22" i="8"/>
  <c r="AZ20" i="8"/>
  <c r="AU19" i="8"/>
  <c r="AS13" i="8"/>
  <c r="AW18" i="8"/>
  <c r="BA18" i="8"/>
  <c r="AV17" i="8"/>
  <c r="BE44" i="8"/>
  <c r="BA44" i="8"/>
  <c r="AW44" i="8"/>
  <c r="AS44" i="8"/>
  <c r="AX44" i="8"/>
  <c r="AQ21" i="8"/>
  <c r="BC21" i="8"/>
  <c r="AY21" i="8"/>
  <c r="AU21" i="8"/>
  <c r="AZ26" i="8"/>
  <c r="AV26" i="8"/>
  <c r="AR26" i="8"/>
  <c r="BD26" i="8"/>
  <c r="BB21" i="8"/>
  <c r="AW26" i="8"/>
  <c r="BE48" i="8"/>
  <c r="BA48" i="8"/>
  <c r="AW48" i="8"/>
  <c r="AS48" i="8"/>
  <c r="BD48" i="8"/>
  <c r="AZ48" i="8"/>
  <c r="AV48" i="8"/>
  <c r="AR48" i="8"/>
  <c r="BB48" i="8"/>
  <c r="AR44" i="8"/>
  <c r="AY48" i="8"/>
  <c r="AT40" i="8"/>
  <c r="AZ36" i="8"/>
  <c r="AQ36" i="8"/>
  <c r="AY44" i="8"/>
  <c r="AT33" i="8"/>
  <c r="BD40" i="8"/>
  <c r="BA35" i="8"/>
  <c r="AW35" i="8"/>
  <c r="BE35" i="8"/>
  <c r="AP35" i="8"/>
  <c r="BK39" i="8"/>
  <c r="AT36" i="8"/>
  <c r="AQ13" i="8"/>
  <c r="BC13" i="8"/>
  <c r="AU13" i="8"/>
  <c r="AY13" i="8"/>
  <c r="AR34" i="8"/>
  <c r="AV34" i="8"/>
  <c r="BJ34" i="8" s="1"/>
  <c r="BK34" i="8" s="1"/>
  <c r="AS34" i="8"/>
  <c r="BE34" i="8"/>
  <c r="BD34" i="8"/>
  <c r="AZ34" i="8"/>
  <c r="AT34" i="8"/>
  <c r="BA21" i="8"/>
  <c r="BE13" i="8"/>
  <c r="AZ35" i="8"/>
  <c r="AU26" i="8"/>
  <c r="AR21" i="8"/>
  <c r="BE28" i="8"/>
  <c r="AW28" i="8"/>
  <c r="AT28" i="8"/>
  <c r="BA28" i="8"/>
  <c r="AS28" i="8"/>
  <c r="AX28" i="8"/>
  <c r="AP28" i="8"/>
  <c r="BJ28" i="8"/>
  <c r="BD25" i="8"/>
  <c r="AR23" i="8"/>
  <c r="AT22" i="8"/>
  <c r="BE17" i="8"/>
  <c r="AR13" i="8"/>
  <c r="BB31" i="8"/>
  <c r="BA26" i="8"/>
  <c r="AT25" i="8"/>
  <c r="AY23" i="8"/>
  <c r="BA22" i="8"/>
  <c r="AT21" i="8"/>
  <c r="AQ19" i="8"/>
  <c r="BD13" i="8"/>
  <c r="AS18" i="8"/>
  <c r="BJ18" i="8" s="1"/>
  <c r="BK18" i="8" s="1"/>
  <c r="BN18" i="8" s="1"/>
  <c r="BD17" i="8"/>
  <c r="AO45" i="7"/>
  <c r="AO29" i="7"/>
  <c r="AO13" i="7"/>
  <c r="AQ13" i="7" s="1"/>
  <c r="AO47" i="7"/>
  <c r="AO37" i="7"/>
  <c r="AO31" i="7"/>
  <c r="AO21" i="7"/>
  <c r="BB21" i="7"/>
  <c r="AO17" i="7"/>
  <c r="AO43" i="7"/>
  <c r="AO33" i="7"/>
  <c r="AP33" i="7" s="1"/>
  <c r="BG33" i="7" s="1"/>
  <c r="AO23" i="7"/>
  <c r="AO11" i="7"/>
  <c r="AO9" i="7"/>
  <c r="AO35" i="7"/>
  <c r="BD35" i="7" s="1"/>
  <c r="AO25" i="7"/>
  <c r="AO49" i="7"/>
  <c r="AO27" i="7"/>
  <c r="AO19" i="7"/>
  <c r="AO46" i="7"/>
  <c r="AZ46" i="7" s="1"/>
  <c r="AO38" i="7"/>
  <c r="AO30" i="7"/>
  <c r="AY30" i="7" s="1"/>
  <c r="BB30" i="7"/>
  <c r="AO22" i="7"/>
  <c r="AO14" i="7"/>
  <c r="AO48" i="7"/>
  <c r="AO40" i="7"/>
  <c r="AO39" i="7"/>
  <c r="AP39" i="7" s="1"/>
  <c r="BJ39" i="7" s="1"/>
  <c r="BK39" i="7" s="1"/>
  <c r="AO32" i="7"/>
  <c r="AO24" i="7"/>
  <c r="AO16" i="7"/>
  <c r="AO15" i="7"/>
  <c r="BB15" i="7" s="1"/>
  <c r="AO50" i="7"/>
  <c r="AO42" i="7"/>
  <c r="AO41" i="7"/>
  <c r="AX41" i="7" s="1"/>
  <c r="AO34" i="7"/>
  <c r="AO26" i="7"/>
  <c r="AO18" i="7"/>
  <c r="BB18" i="7"/>
  <c r="AO10" i="7"/>
  <c r="AO44" i="7"/>
  <c r="AO36" i="7"/>
  <c r="AO28" i="7"/>
  <c r="AO20" i="7"/>
  <c r="AO12" i="7"/>
  <c r="BJ41" i="8"/>
  <c r="BK41" i="8" s="1"/>
  <c r="BJ15" i="8"/>
  <c r="BK15" i="8"/>
  <c r="BN15" i="8"/>
  <c r="BJ25" i="8"/>
  <c r="BK25" i="8" s="1"/>
  <c r="BJ17" i="8"/>
  <c r="BK17" i="8"/>
  <c r="BM17" i="8" s="1"/>
  <c r="BG22" i="8"/>
  <c r="BM32" i="8"/>
  <c r="BG20" i="8"/>
  <c r="BG44" i="8"/>
  <c r="BJ38" i="8"/>
  <c r="BK38" i="8"/>
  <c r="BJ30" i="8"/>
  <c r="BK30" i="8"/>
  <c r="BM30" i="8" s="1"/>
  <c r="BJ46" i="8"/>
  <c r="BG29" i="8"/>
  <c r="BG30" i="8"/>
  <c r="BG43" i="8"/>
  <c r="BG15" i="8"/>
  <c r="BG13" i="8"/>
  <c r="BG36" i="8"/>
  <c r="BJ42" i="8"/>
  <c r="BK42" i="8"/>
  <c r="BJ48" i="8"/>
  <c r="BK48" i="8"/>
  <c r="BM48" i="8" s="1"/>
  <c r="BG18" i="8"/>
  <c r="BJ23" i="8"/>
  <c r="BK23" i="8" s="1"/>
  <c r="BJ21" i="8"/>
  <c r="BK21" i="8" s="1"/>
  <c r="BG23" i="8"/>
  <c r="BJ22" i="8"/>
  <c r="BK22" i="8" s="1"/>
  <c r="BG40" i="8"/>
  <c r="BG42" i="8"/>
  <c r="BG25" i="8"/>
  <c r="BG28" i="8"/>
  <c r="BJ31" i="8"/>
  <c r="BK31" i="8"/>
  <c r="BJ29" i="8"/>
  <c r="BK29" i="8"/>
  <c r="BK46" i="8"/>
  <c r="BM46" i="8" s="1"/>
  <c r="BN46" i="8"/>
  <c r="BG48" i="8"/>
  <c r="BG17" i="8"/>
  <c r="BG34" i="8"/>
  <c r="BG37" i="8"/>
  <c r="BJ37" i="8"/>
  <c r="BK37" i="8"/>
  <c r="BJ27" i="8"/>
  <c r="BK27" i="8" s="1"/>
  <c r="BG47" i="8"/>
  <c r="BG41" i="8"/>
  <c r="BJ47" i="8"/>
  <c r="BK47" i="8" s="1"/>
  <c r="BM47" i="8" s="1"/>
  <c r="BJ36" i="8"/>
  <c r="BK36" i="8" s="1"/>
  <c r="BK28" i="8"/>
  <c r="BN28" i="8" s="1"/>
  <c r="BM43" i="8"/>
  <c r="BM15" i="8"/>
  <c r="BN39" i="8"/>
  <c r="BM39" i="8"/>
  <c r="BK40" i="8"/>
  <c r="AQ26" i="7"/>
  <c r="BC26" i="7"/>
  <c r="BD26" i="7"/>
  <c r="AT38" i="7"/>
  <c r="BC38" i="7"/>
  <c r="BD38" i="7"/>
  <c r="AQ17" i="7"/>
  <c r="BC17" i="7"/>
  <c r="BD17" i="7"/>
  <c r="AS47" i="7"/>
  <c r="BD47" i="7"/>
  <c r="BC47" i="7"/>
  <c r="AZ44" i="7"/>
  <c r="BC44" i="7"/>
  <c r="BD44" i="7"/>
  <c r="AX32" i="7"/>
  <c r="BC32" i="7"/>
  <c r="BD32" i="7"/>
  <c r="AS14" i="7"/>
  <c r="BC14" i="7"/>
  <c r="BD14" i="7"/>
  <c r="AV46" i="7"/>
  <c r="BJ46" i="7" s="1"/>
  <c r="BK46" i="7" s="1"/>
  <c r="BC46" i="7"/>
  <c r="BD46" i="7"/>
  <c r="AW25" i="7"/>
  <c r="BD25" i="7"/>
  <c r="BC25" i="7"/>
  <c r="AR23" i="7"/>
  <c r="BD23" i="7"/>
  <c r="BC23" i="7"/>
  <c r="AX21" i="7"/>
  <c r="BD21" i="7"/>
  <c r="BC21" i="7"/>
  <c r="BB26" i="7"/>
  <c r="BB14" i="7"/>
  <c r="BB23" i="7"/>
  <c r="AZ50" i="7"/>
  <c r="BC50" i="7"/>
  <c r="BD50" i="7"/>
  <c r="BB47" i="7"/>
  <c r="AS20" i="7"/>
  <c r="BJ20" i="7" s="1"/>
  <c r="BK20" i="7" s="1"/>
  <c r="BD20" i="7"/>
  <c r="BC20" i="7"/>
  <c r="BD41" i="7"/>
  <c r="BC15" i="7"/>
  <c r="AR39" i="7"/>
  <c r="BD39" i="7"/>
  <c r="BC39" i="7"/>
  <c r="AX22" i="7"/>
  <c r="BC22" i="7"/>
  <c r="BD22" i="7"/>
  <c r="AY19" i="7"/>
  <c r="BD19" i="7"/>
  <c r="BC19" i="7"/>
  <c r="AU35" i="7"/>
  <c r="BC35" i="7"/>
  <c r="AS31" i="7"/>
  <c r="BJ31" i="7" s="1"/>
  <c r="BK31" i="7" s="1"/>
  <c r="BD31" i="7"/>
  <c r="BC31" i="7"/>
  <c r="BE29" i="7"/>
  <c r="BC29" i="7"/>
  <c r="BD29" i="7"/>
  <c r="AS36" i="7"/>
  <c r="BD36" i="7"/>
  <c r="BC36" i="7"/>
  <c r="AW24" i="7"/>
  <c r="BD24" i="7"/>
  <c r="BC24" i="7"/>
  <c r="AS49" i="7"/>
  <c r="BC49" i="7"/>
  <c r="BD49" i="7"/>
  <c r="AU28" i="7"/>
  <c r="BD28" i="7"/>
  <c r="BC28" i="7"/>
  <c r="AY18" i="7"/>
  <c r="BC18" i="7"/>
  <c r="BD18" i="7"/>
  <c r="AW42" i="7"/>
  <c r="BC42" i="7"/>
  <c r="BD42" i="7"/>
  <c r="AX16" i="7"/>
  <c r="BC16" i="7"/>
  <c r="BD16" i="7"/>
  <c r="AW40" i="7"/>
  <c r="BC40" i="7"/>
  <c r="BD40" i="7"/>
  <c r="AX30" i="7"/>
  <c r="BC30" i="7"/>
  <c r="BD30" i="7"/>
  <c r="AW27" i="7"/>
  <c r="BD27" i="7"/>
  <c r="BC27" i="7"/>
  <c r="AU43" i="7"/>
  <c r="BD43" i="7"/>
  <c r="BC43" i="7"/>
  <c r="AX37" i="7"/>
  <c r="BC37" i="7"/>
  <c r="BD37" i="7"/>
  <c r="AR45" i="7"/>
  <c r="BD45" i="7"/>
  <c r="BB38" i="7"/>
  <c r="BB32" i="7"/>
  <c r="BB28" i="7"/>
  <c r="BB42" i="7"/>
  <c r="BD13" i="7"/>
  <c r="BC13" i="7"/>
  <c r="BB13" i="7"/>
  <c r="AY10" i="7"/>
  <c r="BC10" i="7"/>
  <c r="BD10" i="7"/>
  <c r="BB10" i="7"/>
  <c r="AZ9" i="7"/>
  <c r="BD9" i="7"/>
  <c r="BC9" i="7"/>
  <c r="BE12" i="7"/>
  <c r="BD12" i="7"/>
  <c r="BC12" i="7"/>
  <c r="AT11" i="7"/>
  <c r="BC11" i="7"/>
  <c r="BB12" i="7"/>
  <c r="BB9" i="7"/>
  <c r="AR13" i="7"/>
  <c r="AT40" i="7"/>
  <c r="AV13" i="7"/>
  <c r="AZ18" i="7"/>
  <c r="AX13" i="7"/>
  <c r="AZ13" i="7"/>
  <c r="AV28" i="7"/>
  <c r="AU9" i="7"/>
  <c r="BA29" i="7"/>
  <c r="AP13" i="7"/>
  <c r="AY45" i="7"/>
  <c r="AP24" i="7"/>
  <c r="BG24" i="7" s="1"/>
  <c r="AP11" i="7"/>
  <c r="BG11" i="7" s="1"/>
  <c r="AT17" i="7"/>
  <c r="BE38" i="7"/>
  <c r="AP47" i="7"/>
  <c r="BG47" i="7" s="1"/>
  <c r="AR47" i="7"/>
  <c r="AW26" i="7"/>
  <c r="AU24" i="7"/>
  <c r="AY36" i="7"/>
  <c r="AZ24" i="7"/>
  <c r="AT24" i="7"/>
  <c r="BE49" i="7"/>
  <c r="AV47" i="7"/>
  <c r="AU26" i="7"/>
  <c r="AQ11" i="7"/>
  <c r="AY24" i="7"/>
  <c r="BA50" i="7"/>
  <c r="AX11" i="7"/>
  <c r="AS18" i="7"/>
  <c r="BE28" i="7"/>
  <c r="AZ38" i="7"/>
  <c r="AP36" i="7"/>
  <c r="BG36" i="7"/>
  <c r="AW13" i="7"/>
  <c r="AT15" i="7"/>
  <c r="AT35" i="7"/>
  <c r="AP18" i="7"/>
  <c r="AT27" i="7"/>
  <c r="AP30" i="7"/>
  <c r="BG30" i="7"/>
  <c r="BE16" i="7"/>
  <c r="AY27" i="7"/>
  <c r="AU30" i="7"/>
  <c r="AS43" i="7"/>
  <c r="AY9" i="7"/>
  <c r="AR27" i="7"/>
  <c r="AY40" i="7"/>
  <c r="AZ28" i="7"/>
  <c r="AR42" i="7"/>
  <c r="AU18" i="7"/>
  <c r="AT28" i="7"/>
  <c r="BE30" i="7"/>
  <c r="BA28" i="7"/>
  <c r="AY42" i="7"/>
  <c r="AX18" i="7"/>
  <c r="BA10" i="7"/>
  <c r="AP17" i="7"/>
  <c r="BA19" i="7"/>
  <c r="BA24" i="7"/>
  <c r="AV27" i="7"/>
  <c r="AP37" i="7"/>
  <c r="BG37" i="7"/>
  <c r="AR10" i="7"/>
  <c r="AV17" i="7"/>
  <c r="AR26" i="7"/>
  <c r="AV37" i="7"/>
  <c r="AW9" i="7"/>
  <c r="AW16" i="7"/>
  <c r="AS24" i="7"/>
  <c r="AY28" i="7"/>
  <c r="AX9" i="7"/>
  <c r="AW18" i="7"/>
  <c r="AT26" i="7"/>
  <c r="AR29" i="7"/>
  <c r="BE36" i="7"/>
  <c r="BA49" i="7"/>
  <c r="AU47" i="7"/>
  <c r="AV49" i="7"/>
  <c r="AW17" i="7"/>
  <c r="AY16" i="7"/>
  <c r="AU17" i="7"/>
  <c r="AY22" i="7"/>
  <c r="AP26" i="7"/>
  <c r="AW28" i="7"/>
  <c r="AQ31" i="7"/>
  <c r="AZ17" i="7"/>
  <c r="AV26" i="7"/>
  <c r="BJ26" i="7" s="1"/>
  <c r="BK26" i="7" s="1"/>
  <c r="AZ37" i="7"/>
  <c r="BA9" i="7"/>
  <c r="BA16" i="7"/>
  <c r="AP27" i="7"/>
  <c r="BG27" i="7" s="1"/>
  <c r="AY29" i="7"/>
  <c r="BE9" i="7"/>
  <c r="AP16" i="7"/>
  <c r="BE18" i="7"/>
  <c r="AU27" i="7"/>
  <c r="AQ30" i="7"/>
  <c r="AW38" i="7"/>
  <c r="AT47" i="7"/>
  <c r="AX50" i="7"/>
  <c r="AW49" i="7"/>
  <c r="AZ43" i="7"/>
  <c r="BE24" i="7"/>
  <c r="AU12" i="7"/>
  <c r="AQ21" i="7"/>
  <c r="AX25" i="7"/>
  <c r="AW32" i="7"/>
  <c r="AW44" i="7"/>
  <c r="AZ12" i="7"/>
  <c r="AR21" i="7"/>
  <c r="AV22" i="7"/>
  <c r="BJ22" i="7" s="1"/>
  <c r="BK22" i="7" s="1"/>
  <c r="AZ31" i="7"/>
  <c r="AR35" i="7"/>
  <c r="AX12" i="7"/>
  <c r="AX19" i="7"/>
  <c r="BE20" i="7"/>
  <c r="AW22" i="7"/>
  <c r="BA23" i="7"/>
  <c r="AU25" i="7"/>
  <c r="AY12" i="7"/>
  <c r="AP14" i="7"/>
  <c r="AX15" i="7"/>
  <c r="AQ20" i="7"/>
  <c r="AU21" i="7"/>
  <c r="AP23" i="7"/>
  <c r="BE25" i="7"/>
  <c r="AU31" i="7"/>
  <c r="AZ32" i="7"/>
  <c r="AX35" i="7"/>
  <c r="AT41" i="7"/>
  <c r="AT44" i="7"/>
  <c r="BE46" i="7"/>
  <c r="AQ41" i="7"/>
  <c r="BA44" i="7"/>
  <c r="AV40" i="7"/>
  <c r="BA8" i="7"/>
  <c r="AQ10" i="7"/>
  <c r="AX14" i="7"/>
  <c r="AR16" i="7"/>
  <c r="AQ19" i="7"/>
  <c r="AW20" i="7"/>
  <c r="AP22" i="7"/>
  <c r="AV23" i="7"/>
  <c r="BJ23" i="7" s="1"/>
  <c r="BA27" i="7"/>
  <c r="AX31" i="7"/>
  <c r="BE32" i="7"/>
  <c r="AU34" i="7"/>
  <c r="BA35" i="7"/>
  <c r="AQ37" i="7"/>
  <c r="AY38" i="7"/>
  <c r="AP40" i="7"/>
  <c r="BG40" i="7" s="1"/>
  <c r="AV41" i="7"/>
  <c r="BE42" i="7"/>
  <c r="AS48" i="7"/>
  <c r="AX49" i="7"/>
  <c r="AU32" i="7"/>
  <c r="AW36" i="7"/>
  <c r="AP38" i="7"/>
  <c r="BG38" i="7"/>
  <c r="AV39" i="7"/>
  <c r="BE40" i="7"/>
  <c r="AS42" i="7"/>
  <c r="BA43" i="7"/>
  <c r="AS46" i="7"/>
  <c r="AX47" i="7"/>
  <c r="BE48" i="7"/>
  <c r="AU50" i="7"/>
  <c r="AV45" i="7"/>
  <c r="AQ14" i="7"/>
  <c r="AW21" i="7"/>
  <c r="AW31" i="7"/>
  <c r="AY35" i="7"/>
  <c r="AR14" i="7"/>
  <c r="AV15" i="7"/>
  <c r="AR19" i="7"/>
  <c r="AV21" i="7"/>
  <c r="AZ22" i="7"/>
  <c r="AR25" i="7"/>
  <c r="AV35" i="7"/>
  <c r="AW15" i="7"/>
  <c r="AP20" i="7"/>
  <c r="BG20" i="7" s="1"/>
  <c r="AT21" i="7"/>
  <c r="BE22" i="7"/>
  <c r="BA25" i="7"/>
  <c r="AT31" i="7"/>
  <c r="AU14" i="7"/>
  <c r="AU20" i="7"/>
  <c r="BA21" i="7"/>
  <c r="AT23" i="7"/>
  <c r="BA31" i="7"/>
  <c r="AT37" i="7"/>
  <c r="AS40" i="7"/>
  <c r="AQ43" i="7"/>
  <c r="AY44" i="7"/>
  <c r="AP46" i="7"/>
  <c r="BG46" i="7" s="1"/>
  <c r="AX43" i="7"/>
  <c r="AQ46" i="7"/>
  <c r="AZ40" i="7"/>
  <c r="AR44" i="7"/>
  <c r="AZ49" i="7"/>
  <c r="AR9" i="7"/>
  <c r="AW10" i="7"/>
  <c r="AQ12" i="7"/>
  <c r="AP15" i="7"/>
  <c r="BG15" i="7" s="1"/>
  <c r="AV16" i="7"/>
  <c r="BE17" i="7"/>
  <c r="AW19" i="7"/>
  <c r="BA20" i="7"/>
  <c r="AU22" i="7"/>
  <c r="AZ23" i="7"/>
  <c r="AT25" i="7"/>
  <c r="BE26" i="7"/>
  <c r="AS28" i="7"/>
  <c r="AT29" i="7"/>
  <c r="AW30" i="7"/>
  <c r="AP32" i="7"/>
  <c r="BJ32" i="7" s="1"/>
  <c r="BK32" i="7" s="1"/>
  <c r="BN32" i="7" s="1"/>
  <c r="BG32" i="7"/>
  <c r="AR36" i="7"/>
  <c r="AW37" i="7"/>
  <c r="AU40" i="7"/>
  <c r="AT43" i="7"/>
  <c r="AQ47" i="7"/>
  <c r="AW48" i="7"/>
  <c r="AP50" i="7"/>
  <c r="BG50" i="7"/>
  <c r="AY32" i="7"/>
  <c r="AW35" i="7"/>
  <c r="BA36" i="7"/>
  <c r="AU38" i="7"/>
  <c r="AZ39" i="7"/>
  <c r="AS41" i="7"/>
  <c r="AX42" i="7"/>
  <c r="AS44" i="7"/>
  <c r="AW46" i="7"/>
  <c r="AT49" i="7"/>
  <c r="AY50" i="7"/>
  <c r="AZ45" i="7"/>
  <c r="AR50" i="7"/>
  <c r="AY15" i="7"/>
  <c r="BA32" i="7"/>
  <c r="AT39" i="7"/>
  <c r="AY8" i="7"/>
  <c r="AP10" i="7"/>
  <c r="AW14" i="7"/>
  <c r="AQ16" i="7"/>
  <c r="AP19" i="7"/>
  <c r="AV20" i="7"/>
  <c r="BE21" i="7"/>
  <c r="AU23" i="7"/>
  <c r="AZ27" i="7"/>
  <c r="AS29" i="7"/>
  <c r="AV30" i="7"/>
  <c r="BE31" i="7"/>
  <c r="AX34" i="7"/>
  <c r="AQ36" i="7"/>
  <c r="BA37" i="7"/>
  <c r="AX39" i="7"/>
  <c r="AU42" i="7"/>
  <c r="AZ10" i="7"/>
  <c r="AR12" i="7"/>
  <c r="AV14" i="7"/>
  <c r="AR18" i="7"/>
  <c r="AV19" i="7"/>
  <c r="AZ21" i="7"/>
  <c r="AR24" i="7"/>
  <c r="AV25" i="7"/>
  <c r="AZ26" i="7"/>
  <c r="AR31" i="7"/>
  <c r="AZ35" i="7"/>
  <c r="AR38" i="7"/>
  <c r="AV42" i="7"/>
  <c r="BE8" i="7"/>
  <c r="AS10" i="7"/>
  <c r="AT14" i="7"/>
  <c r="AS17" i="7"/>
  <c r="BA18" i="7"/>
  <c r="AT20" i="7"/>
  <c r="AY21" i="7"/>
  <c r="AS23" i="7"/>
  <c r="AX24" i="7"/>
  <c r="AS26" i="7"/>
  <c r="AX27" i="7"/>
  <c r="AQ29" i="7"/>
  <c r="AT30" i="7"/>
  <c r="AY31" i="7"/>
  <c r="AP9" i="7"/>
  <c r="AT10" i="7"/>
  <c r="AU13" i="7"/>
  <c r="BA14" i="7"/>
  <c r="AT16" i="7"/>
  <c r="AY17" i="7"/>
  <c r="AT19" i="7"/>
  <c r="AY20" i="7"/>
  <c r="AS22" i="7"/>
  <c r="AX23" i="7"/>
  <c r="AQ25" i="7"/>
  <c r="AY26" i="7"/>
  <c r="AP28" i="7"/>
  <c r="AV29" i="7"/>
  <c r="BJ29" i="7" s="1"/>
  <c r="BK29" i="7" s="1"/>
  <c r="AR32" i="7"/>
  <c r="AT36" i="7"/>
  <c r="AY37" i="7"/>
  <c r="AS39" i="7"/>
  <c r="AX40" i="7"/>
  <c r="BE41" i="7"/>
  <c r="AW43" i="7"/>
  <c r="AQ45" i="7"/>
  <c r="AT46" i="7"/>
  <c r="AY47" i="7"/>
  <c r="AP49" i="7"/>
  <c r="BG49" i="7"/>
  <c r="AU37" i="7"/>
  <c r="AP44" i="7"/>
  <c r="BG44" i="7" s="1"/>
  <c r="AU46" i="7"/>
  <c r="BA47" i="7"/>
  <c r="AS50" i="7"/>
  <c r="AQ44" i="7"/>
  <c r="AR43" i="7"/>
  <c r="AV44" i="7"/>
  <c r="AZ47" i="7"/>
  <c r="AV9" i="7"/>
  <c r="BJ9" i="7" s="1"/>
  <c r="BK9" i="7" s="1"/>
  <c r="BN9" i="7" s="1"/>
  <c r="BE10" i="7"/>
  <c r="AW12" i="7"/>
  <c r="BA13" i="7"/>
  <c r="AU15" i="7"/>
  <c r="AZ16" i="7"/>
  <c r="AT18" i="7"/>
  <c r="BE19" i="7"/>
  <c r="AS21" i="7"/>
  <c r="BA22" i="7"/>
  <c r="AQ24" i="7"/>
  <c r="AY25" i="7"/>
  <c r="AS27" i="7"/>
  <c r="AX28" i="7"/>
  <c r="AX29" i="7"/>
  <c r="BA30" i="7"/>
  <c r="AT32" i="7"/>
  <c r="AP35" i="7"/>
  <c r="BJ35" i="7" s="1"/>
  <c r="BK35" i="7" s="1"/>
  <c r="BG35" i="7"/>
  <c r="AV36" i="7"/>
  <c r="BE37" i="7"/>
  <c r="BA40" i="7"/>
  <c r="AQ42" i="7"/>
  <c r="AY43" i="7"/>
  <c r="AR46" i="7"/>
  <c r="AW47" i="7"/>
  <c r="BA48" i="7"/>
  <c r="AT50" i="7"/>
  <c r="AV34" i="7"/>
  <c r="BE35" i="7"/>
  <c r="AS37" i="7"/>
  <c r="BA38" i="7"/>
  <c r="AQ40" i="7"/>
  <c r="AW41" i="7"/>
  <c r="AP43" i="7"/>
  <c r="BG43" i="7"/>
  <c r="AX44" i="7"/>
  <c r="BA46" i="7"/>
  <c r="AY49" i="7"/>
  <c r="BE44" i="7"/>
  <c r="AR48" i="7"/>
  <c r="AV50" i="7"/>
  <c r="AT8" i="7"/>
  <c r="BA12" i="7"/>
  <c r="AR20" i="7"/>
  <c r="AQ23" i="7"/>
  <c r="AV10" i="7"/>
  <c r="BJ10" i="7" s="1"/>
  <c r="BK10" i="7" s="1"/>
  <c r="AQ9" i="7"/>
  <c r="AU10" i="7"/>
  <c r="AP12" i="7"/>
  <c r="BG12" i="7" s="1"/>
  <c r="BE14" i="7"/>
  <c r="AU16" i="7"/>
  <c r="BA17" i="7"/>
  <c r="AU19" i="7"/>
  <c r="AZ20" i="7"/>
  <c r="AT22" i="7"/>
  <c r="AY23" i="7"/>
  <c r="AS25" i="7"/>
  <c r="BA26" i="7"/>
  <c r="AQ28" i="7"/>
  <c r="AW29" i="7"/>
  <c r="AZ30" i="7"/>
  <c r="AS32" i="7"/>
  <c r="AX33" i="7"/>
  <c r="AU36" i="7"/>
  <c r="AS38" i="7"/>
  <c r="BE39" i="7"/>
  <c r="BA42" i="7"/>
  <c r="AR11" i="7"/>
  <c r="AV12" i="7"/>
  <c r="BJ12" i="7" s="1"/>
  <c r="BK12" i="7" s="1"/>
  <c r="AZ14" i="7"/>
  <c r="AR17" i="7"/>
  <c r="AV18" i="7"/>
  <c r="BJ18" i="7"/>
  <c r="BK18" i="7" s="1"/>
  <c r="AZ19" i="7"/>
  <c r="AR22" i="7"/>
  <c r="AV24" i="7"/>
  <c r="BJ24" i="7" s="1"/>
  <c r="AZ25" i="7"/>
  <c r="AR28" i="7"/>
  <c r="AV31" i="7"/>
  <c r="AR37" i="7"/>
  <c r="AV38" i="7"/>
  <c r="AZ42" i="7"/>
  <c r="AS9" i="7"/>
  <c r="AX10" i="7"/>
  <c r="AS12" i="7"/>
  <c r="AT13" i="7"/>
  <c r="AY14" i="7"/>
  <c r="AS16" i="7"/>
  <c r="AX17" i="7"/>
  <c r="AS19" i="7"/>
  <c r="BJ19" i="7" s="1"/>
  <c r="BK19" i="7" s="1"/>
  <c r="AX20" i="7"/>
  <c r="AQ22" i="7"/>
  <c r="AW23" i="7"/>
  <c r="AP25" i="7"/>
  <c r="AX26" i="7"/>
  <c r="BE27" i="7"/>
  <c r="AU29" i="7"/>
  <c r="AQ32" i="7"/>
  <c r="AT9" i="7"/>
  <c r="AT12" i="7"/>
  <c r="AS15" i="7"/>
  <c r="AQ18" i="7"/>
  <c r="AP21" i="7"/>
  <c r="BG21" i="7"/>
  <c r="BE23" i="7"/>
  <c r="AQ27" i="7"/>
  <c r="AZ29" i="7"/>
  <c r="AP31" i="7"/>
  <c r="BG31" i="7"/>
  <c r="AV32" i="7"/>
  <c r="AS35" i="7"/>
  <c r="AX36" i="7"/>
  <c r="AQ38" i="7"/>
  <c r="AW39" i="7"/>
  <c r="AP41" i="7"/>
  <c r="BG41" i="7"/>
  <c r="AT42" i="7"/>
  <c r="BE43" i="7"/>
  <c r="AU45" i="7"/>
  <c r="AX46" i="7"/>
  <c r="AU49" i="7"/>
  <c r="AX38" i="7"/>
  <c r="AP42" i="7"/>
  <c r="BG42" i="7" s="1"/>
  <c r="AU44" i="7"/>
  <c r="AY46" i="7"/>
  <c r="AQ49" i="7"/>
  <c r="AW50" i="7"/>
  <c r="AR40" i="7"/>
  <c r="AV43" i="7"/>
  <c r="BJ43" i="7"/>
  <c r="BK43" i="7" s="1"/>
  <c r="AR49" i="7"/>
  <c r="AP29" i="7"/>
  <c r="BG29" i="7"/>
  <c r="AZ36" i="7"/>
  <c r="AY39" i="7"/>
  <c r="AR41" i="7"/>
  <c r="BE47" i="7"/>
  <c r="BE50" i="7"/>
  <c r="AP45" i="7"/>
  <c r="BG45" i="7" s="1"/>
  <c r="BE45" i="7"/>
  <c r="AX48" i="7"/>
  <c r="AQ50" i="7"/>
  <c r="BN30" i="8"/>
  <c r="BM28" i="8"/>
  <c r="BM22" i="8"/>
  <c r="BN22" i="8"/>
  <c r="BN21" i="8"/>
  <c r="BM21" i="8"/>
  <c r="BN42" i="8"/>
  <c r="BM42" i="8"/>
  <c r="BM38" i="8"/>
  <c r="BN38" i="8"/>
  <c r="BN47" i="8"/>
  <c r="BM13" i="8"/>
  <c r="BN17" i="8"/>
  <c r="BN34" i="8"/>
  <c r="BM34" i="8"/>
  <c r="BN31" i="8"/>
  <c r="BM31" i="8"/>
  <c r="BM18" i="8"/>
  <c r="BN40" i="8"/>
  <c r="BM40" i="8"/>
  <c r="BG28" i="7"/>
  <c r="BJ25" i="7"/>
  <c r="BK25" i="7"/>
  <c r="BN25" i="7" s="1"/>
  <c r="BG23" i="7"/>
  <c r="BG16" i="7"/>
  <c r="BG25" i="7"/>
  <c r="BG22" i="7"/>
  <c r="BG26" i="7"/>
  <c r="BG17" i="7"/>
  <c r="BG18" i="7"/>
  <c r="BG19" i="7"/>
  <c r="BG13" i="7"/>
  <c r="BJ50" i="7"/>
  <c r="BK50" i="7"/>
  <c r="BN50" i="7" s="1"/>
  <c r="BK23" i="7"/>
  <c r="BN23" i="7" s="1"/>
  <c r="BJ44" i="7"/>
  <c r="BK44" i="7" s="1"/>
  <c r="BJ42" i="7"/>
  <c r="BK42" i="7"/>
  <c r="BN26" i="7"/>
  <c r="BM26" i="7"/>
  <c r="BK24" i="7"/>
  <c r="BN24" i="7" s="1"/>
  <c r="BJ38" i="7"/>
  <c r="BK38" i="7" s="1"/>
  <c r="BJ16" i="7"/>
  <c r="BK16" i="7" s="1"/>
  <c r="BJ47" i="7"/>
  <c r="BK47" i="7"/>
  <c r="BN47" i="7" s="1"/>
  <c r="BJ28" i="7"/>
  <c r="BK28" i="7" s="1"/>
  <c r="BG10" i="7"/>
  <c r="BG9" i="7"/>
  <c r="BN16" i="7"/>
  <c r="BM16" i="7"/>
  <c r="BM23" i="7"/>
  <c r="BN22" i="7"/>
  <c r="BM22" i="7"/>
  <c r="BN31" i="7"/>
  <c r="BM31" i="7"/>
  <c r="BM9" i="7"/>
  <c r="BN18" i="7" l="1"/>
  <c r="BM18" i="7"/>
  <c r="BM46" i="7"/>
  <c r="BN46" i="7"/>
  <c r="BM20" i="8"/>
  <c r="BN20" i="8"/>
  <c r="BM27" i="8"/>
  <c r="BN27" i="8"/>
  <c r="BN19" i="7"/>
  <c r="BM19" i="7"/>
  <c r="BM38" i="7"/>
  <c r="BN38" i="7"/>
  <c r="BM12" i="7"/>
  <c r="BN12" i="7"/>
  <c r="BN35" i="7"/>
  <c r="BM35" i="7"/>
  <c r="BM36" i="8"/>
  <c r="BN36" i="8"/>
  <c r="BN28" i="7"/>
  <c r="BM28" i="7"/>
  <c r="BN29" i="7"/>
  <c r="BM29" i="7"/>
  <c r="BM44" i="8"/>
  <c r="BN44" i="8"/>
  <c r="BN44" i="7"/>
  <c r="BM44" i="7"/>
  <c r="BN20" i="7"/>
  <c r="BM20" i="7"/>
  <c r="BM39" i="7"/>
  <c r="BN39" i="7"/>
  <c r="BN43" i="7"/>
  <c r="BM43" i="7"/>
  <c r="BN10" i="7"/>
  <c r="BM10" i="7"/>
  <c r="BN48" i="8"/>
  <c r="AY33" i="7"/>
  <c r="BJ41" i="7"/>
  <c r="BK41" i="7" s="1"/>
  <c r="AU48" i="7"/>
  <c r="BD48" i="7"/>
  <c r="AQ48" i="7"/>
  <c r="AZ48" i="7"/>
  <c r="AP48" i="7"/>
  <c r="BG48" i="7" s="1"/>
  <c r="AT48" i="7"/>
  <c r="AS24" i="8"/>
  <c r="BA24" i="8"/>
  <c r="AY24" i="8"/>
  <c r="BB24" i="8"/>
  <c r="BC24" i="8"/>
  <c r="BD24" i="8"/>
  <c r="BE24" i="8"/>
  <c r="AV24" i="8"/>
  <c r="AP24" i="8"/>
  <c r="BG24" i="8" s="1"/>
  <c r="AW24" i="8"/>
  <c r="AU24" i="8"/>
  <c r="AT24" i="8"/>
  <c r="AZ24" i="8"/>
  <c r="AR24" i="8"/>
  <c r="AQ24" i="8"/>
  <c r="AX24" i="8"/>
  <c r="BJ40" i="7"/>
  <c r="BK40" i="7" s="1"/>
  <c r="BN29" i="8"/>
  <c r="BM29" i="8"/>
  <c r="AU8" i="7"/>
  <c r="AW8" i="7"/>
  <c r="AQ8" i="7"/>
  <c r="AV8" i="7"/>
  <c r="BB8" i="7"/>
  <c r="AP8" i="7"/>
  <c r="BG8" i="7" s="1"/>
  <c r="AZ8" i="7"/>
  <c r="AS8" i="7"/>
  <c r="AR33" i="7"/>
  <c r="BJ35" i="8"/>
  <c r="BK35" i="8" s="1"/>
  <c r="BG35" i="8"/>
  <c r="AX8" i="7"/>
  <c r="BG39" i="7"/>
  <c r="BB7" i="8"/>
  <c r="AO9" i="8"/>
  <c r="BB11" i="8"/>
  <c r="BC14" i="8"/>
  <c r="BA14" i="8"/>
  <c r="AQ14" i="8"/>
  <c r="AY14" i="8"/>
  <c r="AS14" i="8"/>
  <c r="BD14" i="8"/>
  <c r="BE14" i="8"/>
  <c r="AV14" i="8"/>
  <c r="AW14" i="8"/>
  <c r="AT14" i="8"/>
  <c r="AR14" i="8"/>
  <c r="AP14" i="8"/>
  <c r="BG14" i="8" s="1"/>
  <c r="AX14" i="8"/>
  <c r="BJ27" i="7"/>
  <c r="BK27" i="7" s="1"/>
  <c r="BJ14" i="7"/>
  <c r="BK14" i="7" s="1"/>
  <c r="BM25" i="7"/>
  <c r="BM32" i="7"/>
  <c r="BM25" i="8"/>
  <c r="BN25" i="8"/>
  <c r="AP34" i="7"/>
  <c r="BG34" i="7" s="1"/>
  <c r="AR34" i="7"/>
  <c r="AW34" i="7"/>
  <c r="AY34" i="7"/>
  <c r="AZ34" i="7"/>
  <c r="BE34" i="7"/>
  <c r="AQ34" i="7"/>
  <c r="BD34" i="7"/>
  <c r="AS34" i="7"/>
  <c r="BA34" i="7"/>
  <c r="AT34" i="7"/>
  <c r="AV11" i="8"/>
  <c r="AZ11" i="8"/>
  <c r="AR11" i="8"/>
  <c r="AQ11" i="8"/>
  <c r="AY11" i="8"/>
  <c r="AU11" i="8"/>
  <c r="BE11" i="8"/>
  <c r="AX11" i="8"/>
  <c r="BA11" i="8"/>
  <c r="AP11" i="8"/>
  <c r="BG11" i="8" s="1"/>
  <c r="BD11" i="8"/>
  <c r="AS11" i="8"/>
  <c r="AT11" i="8"/>
  <c r="AW11" i="8"/>
  <c r="BC11" i="8"/>
  <c r="BA12" i="8"/>
  <c r="BE12" i="8"/>
  <c r="AS12" i="8"/>
  <c r="AZ12" i="8"/>
  <c r="AT12" i="8"/>
  <c r="AY12" i="8"/>
  <c r="AP12" i="8"/>
  <c r="BG12" i="8" s="1"/>
  <c r="BB12" i="8"/>
  <c r="AW12" i="8"/>
  <c r="AR12" i="8"/>
  <c r="BD12" i="8"/>
  <c r="AQ12" i="8"/>
  <c r="AX12" i="8"/>
  <c r="BC12" i="8"/>
  <c r="AV12" i="8"/>
  <c r="BJ12" i="8" s="1"/>
  <c r="BK12" i="8" s="1"/>
  <c r="AU12" i="8"/>
  <c r="AO7" i="7"/>
  <c r="BB7" i="7"/>
  <c r="AW33" i="7"/>
  <c r="AZ33" i="7"/>
  <c r="AU33" i="7"/>
  <c r="BA33" i="7"/>
  <c r="BD33" i="7"/>
  <c r="BE33" i="7"/>
  <c r="BC33" i="7"/>
  <c r="AV33" i="7"/>
  <c r="BJ33" i="7" s="1"/>
  <c r="BK33" i="7" s="1"/>
  <c r="AO7" i="8"/>
  <c r="AO10" i="8"/>
  <c r="AU10" i="8" s="1"/>
  <c r="BM47" i="7"/>
  <c r="AQ33" i="7"/>
  <c r="BJ37" i="7"/>
  <c r="BK37" i="7" s="1"/>
  <c r="BJ19" i="8"/>
  <c r="BK19" i="8" s="1"/>
  <c r="BG19" i="8"/>
  <c r="BB48" i="7"/>
  <c r="BN37" i="8"/>
  <c r="BM37" i="8"/>
  <c r="BC45" i="7"/>
  <c r="AW45" i="7"/>
  <c r="AT45" i="7"/>
  <c r="AX45" i="7"/>
  <c r="BA45" i="7"/>
  <c r="AS45" i="7"/>
  <c r="BJ45" i="7" s="1"/>
  <c r="BK45" i="7" s="1"/>
  <c r="AQ8" i="8"/>
  <c r="BA8" i="8"/>
  <c r="AV8" i="8"/>
  <c r="BJ8" i="8" s="1"/>
  <c r="BK8" i="8" s="1"/>
  <c r="BE8" i="8"/>
  <c r="AW8" i="8"/>
  <c r="AU8" i="8"/>
  <c r="AS8" i="8"/>
  <c r="AR8" i="8"/>
  <c r="BD8" i="8"/>
  <c r="BB8" i="8"/>
  <c r="AY8" i="8"/>
  <c r="AZ8" i="8"/>
  <c r="AP8" i="8"/>
  <c r="BG8" i="8" s="1"/>
  <c r="BC8" i="8"/>
  <c r="AX8" i="8"/>
  <c r="AT8" i="8"/>
  <c r="AS33" i="7"/>
  <c r="BM24" i="7"/>
  <c r="BJ15" i="7"/>
  <c r="BK15" i="7" s="1"/>
  <c r="BJ17" i="7"/>
  <c r="BK17" i="7" s="1"/>
  <c r="BC8" i="7"/>
  <c r="BM41" i="8"/>
  <c r="BN41" i="8"/>
  <c r="BB33" i="7"/>
  <c r="AY48" i="7"/>
  <c r="BD8" i="7"/>
  <c r="BC48" i="7"/>
  <c r="BG33" i="8"/>
  <c r="BJ33" i="8"/>
  <c r="BK33" i="8" s="1"/>
  <c r="BM50" i="7"/>
  <c r="AR8" i="7"/>
  <c r="AT33" i="7"/>
  <c r="BJ49" i="7"/>
  <c r="BK49" i="7" s="1"/>
  <c r="BC34" i="7"/>
  <c r="AV48" i="7"/>
  <c r="BJ48" i="7" s="1"/>
  <c r="BK48" i="7" s="1"/>
  <c r="AU14" i="8"/>
  <c r="BG26" i="8"/>
  <c r="BJ26" i="8"/>
  <c r="BK26" i="8" s="1"/>
  <c r="BG45" i="8"/>
  <c r="BJ45" i="8"/>
  <c r="BK45" i="8" s="1"/>
  <c r="BN42" i="7"/>
  <c r="BM42" i="7"/>
  <c r="BJ21" i="7"/>
  <c r="BK21" i="7" s="1"/>
  <c r="BG14" i="7"/>
  <c r="BJ36" i="7"/>
  <c r="BK36" i="7" s="1"/>
  <c r="BM23" i="8"/>
  <c r="BN23" i="8"/>
  <c r="BD11" i="7"/>
  <c r="AS11" i="7"/>
  <c r="AZ11" i="7"/>
  <c r="AV11" i="7"/>
  <c r="BJ11" i="7" s="1"/>
  <c r="BK11" i="7" s="1"/>
  <c r="BA11" i="7"/>
  <c r="BE11" i="7"/>
  <c r="AW11" i="7"/>
  <c r="AY11" i="7"/>
  <c r="AU11" i="7"/>
  <c r="AY13" i="7"/>
  <c r="BD15" i="7"/>
  <c r="AV49" i="8"/>
  <c r="BJ49" i="8" s="1"/>
  <c r="BK49" i="8" s="1"/>
  <c r="AT27" i="8"/>
  <c r="AR15" i="7"/>
  <c r="BE15" i="7"/>
  <c r="AZ15" i="7"/>
  <c r="AU41" i="7"/>
  <c r="AQ35" i="7"/>
  <c r="AS30" i="7"/>
  <c r="BJ30" i="7" s="1"/>
  <c r="BK30" i="7" s="1"/>
  <c r="BA39" i="7"/>
  <c r="BE13" i="7"/>
  <c r="BA15" i="7"/>
  <c r="AR49" i="8"/>
  <c r="BC16" i="8"/>
  <c r="AQ15" i="7"/>
  <c r="AR30" i="7"/>
  <c r="BC41" i="7"/>
  <c r="AX16" i="8"/>
  <c r="AZ41" i="7"/>
  <c r="AS13" i="7"/>
  <c r="BJ13" i="7" s="1"/>
  <c r="BK13" i="7" s="1"/>
  <c r="BB35" i="7"/>
  <c r="BA41" i="7"/>
  <c r="AJ14" i="8"/>
  <c r="BB14" i="8" s="1"/>
  <c r="AU39" i="7"/>
  <c r="AY41" i="7"/>
  <c r="AQ39" i="7"/>
  <c r="AW49" i="8"/>
  <c r="AZ16" i="8"/>
  <c r="AP49" i="8"/>
  <c r="BG49" i="8" s="1"/>
  <c r="AP16" i="8"/>
  <c r="AR16" i="8"/>
  <c r="AQ16" i="8"/>
  <c r="AT49" i="8"/>
  <c r="BA16" i="8"/>
  <c r="BE43" i="8"/>
  <c r="BD43" i="8"/>
  <c r="BM45" i="7" l="1"/>
  <c r="BN45" i="7"/>
  <c r="BN30" i="7"/>
  <c r="BM30" i="7"/>
  <c r="BN13" i="7"/>
  <c r="BM13" i="7"/>
  <c r="BN11" i="7"/>
  <c r="BM11" i="7"/>
  <c r="BM48" i="7"/>
  <c r="BN48" i="7"/>
  <c r="BN33" i="7"/>
  <c r="BM33" i="7"/>
  <c r="BN37" i="7"/>
  <c r="BM37" i="7"/>
  <c r="BN40" i="7"/>
  <c r="BM40" i="7"/>
  <c r="BN8" i="8"/>
  <c r="BM8" i="8"/>
  <c r="BJ14" i="8"/>
  <c r="BK14" i="8" s="1"/>
  <c r="BN41" i="7"/>
  <c r="BM41" i="7"/>
  <c r="BM12" i="8"/>
  <c r="BN12" i="8"/>
  <c r="BD9" i="8"/>
  <c r="AR9" i="8"/>
  <c r="AU9" i="8"/>
  <c r="AT9" i="8"/>
  <c r="BC9" i="8"/>
  <c r="AZ9" i="8"/>
  <c r="AW9" i="8"/>
  <c r="AS9" i="8"/>
  <c r="AY9" i="8"/>
  <c r="BA9" i="8"/>
  <c r="AV9" i="8"/>
  <c r="AX9" i="8"/>
  <c r="AP9" i="8"/>
  <c r="BG9" i="8" s="1"/>
  <c r="AQ9" i="8"/>
  <c r="BE9" i="8"/>
  <c r="BE10" i="8"/>
  <c r="AY10" i="8"/>
  <c r="BC10" i="8"/>
  <c r="AS10" i="8"/>
  <c r="AW10" i="8"/>
  <c r="AV10" i="8"/>
  <c r="BA10" i="8"/>
  <c r="AP10" i="8"/>
  <c r="BG10" i="8" s="1"/>
  <c r="AZ10" i="8"/>
  <c r="AT10" i="8"/>
  <c r="AR10" i="8"/>
  <c r="AX10" i="8"/>
  <c r="BD10" i="8"/>
  <c r="AQ10" i="8"/>
  <c r="BN49" i="7"/>
  <c r="BM49" i="7"/>
  <c r="AS7" i="8"/>
  <c r="AW7" i="8"/>
  <c r="AY7" i="8"/>
  <c r="AU7" i="8"/>
  <c r="BA7" i="8"/>
  <c r="BC7" i="8"/>
  <c r="BE7" i="8"/>
  <c r="AX7" i="8"/>
  <c r="AT7" i="8"/>
  <c r="AP7" i="8"/>
  <c r="BG7" i="8" s="1"/>
  <c r="AR7" i="8"/>
  <c r="AV7" i="8"/>
  <c r="AQ7" i="8"/>
  <c r="BD7" i="8"/>
  <c r="AZ7" i="8"/>
  <c r="BN36" i="7"/>
  <c r="BM36" i="7"/>
  <c r="BN33" i="8"/>
  <c r="BM33" i="8"/>
  <c r="BN21" i="7"/>
  <c r="BM21" i="7"/>
  <c r="BJ24" i="8"/>
  <c r="BK24" i="8" s="1"/>
  <c r="BJ8" i="7"/>
  <c r="BK8" i="7" s="1"/>
  <c r="BJ34" i="7"/>
  <c r="BK34" i="7" s="1"/>
  <c r="BM14" i="7"/>
  <c r="BN14" i="7"/>
  <c r="AZ7" i="7"/>
  <c r="AV7" i="7"/>
  <c r="BA7" i="7"/>
  <c r="AT7" i="7"/>
  <c r="AP7" i="7"/>
  <c r="AX7" i="7"/>
  <c r="AQ7" i="7"/>
  <c r="AW7" i="7"/>
  <c r="AU7" i="7"/>
  <c r="AY7" i="7"/>
  <c r="AR7" i="7"/>
  <c r="BE7" i="7"/>
  <c r="BC7" i="7"/>
  <c r="BD7" i="7"/>
  <c r="AS7" i="7"/>
  <c r="BB10" i="8"/>
  <c r="BN17" i="7"/>
  <c r="BM17" i="7"/>
  <c r="BN15" i="7"/>
  <c r="BM15" i="7"/>
  <c r="BN35" i="8"/>
  <c r="BM35" i="8"/>
  <c r="BN49" i="8"/>
  <c r="BM49" i="8"/>
  <c r="BG16" i="8"/>
  <c r="BJ16" i="8"/>
  <c r="BK16" i="8" s="1"/>
  <c r="BM45" i="8"/>
  <c r="BN45" i="8"/>
  <c r="BJ11" i="8"/>
  <c r="BK11" i="8" s="1"/>
  <c r="BM26" i="8"/>
  <c r="BN26" i="8"/>
  <c r="BM19" i="8"/>
  <c r="BN19" i="8"/>
  <c r="BN27" i="7"/>
  <c r="BM27" i="7"/>
  <c r="BB9" i="8"/>
  <c r="BN8" i="7" l="1"/>
  <c r="BM8" i="7"/>
  <c r="BN34" i="7"/>
  <c r="BM34" i="7"/>
  <c r="BM11" i="8"/>
  <c r="BN11" i="8"/>
  <c r="BJ10" i="8"/>
  <c r="BK10" i="8" s="1"/>
  <c r="BM24" i="8"/>
  <c r="BN24" i="8"/>
  <c r="BJ7" i="7"/>
  <c r="BK7" i="7" s="1"/>
  <c r="BJ7" i="8"/>
  <c r="BK7" i="8" s="1"/>
  <c r="BJ9" i="8"/>
  <c r="BK9" i="8" s="1"/>
  <c r="BN16" i="8"/>
  <c r="BM16" i="8"/>
  <c r="BG7" i="7"/>
  <c r="BN14" i="8"/>
  <c r="BM14" i="8"/>
  <c r="BN9" i="8" l="1"/>
  <c r="BM9" i="8"/>
  <c r="BN7" i="7"/>
  <c r="BM7" i="7"/>
  <c r="BN7" i="8"/>
  <c r="BM7" i="8"/>
  <c r="BM10" i="8"/>
  <c r="BN10" i="8"/>
</calcChain>
</file>

<file path=xl/sharedStrings.xml><?xml version="1.0" encoding="utf-8"?>
<sst xmlns="http://schemas.openxmlformats.org/spreadsheetml/2006/main" count="215" uniqueCount="92">
  <si>
    <t>MnO</t>
  </si>
  <si>
    <t>MgO</t>
  </si>
  <si>
    <t>CaO</t>
  </si>
  <si>
    <t>Cl</t>
  </si>
  <si>
    <r>
      <t>SiO</t>
    </r>
    <r>
      <rPr>
        <vertAlign val="subscript"/>
        <sz val="12"/>
        <rFont val="Times New Roman"/>
        <family val="1"/>
      </rPr>
      <t>2</t>
    </r>
  </si>
  <si>
    <r>
      <t>TiO</t>
    </r>
    <r>
      <rPr>
        <vertAlign val="subscript"/>
        <sz val="12"/>
        <rFont val="Times New Roman"/>
        <family val="1"/>
      </rPr>
      <t>2</t>
    </r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</si>
  <si>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</si>
  <si>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r>
      <t>FeO</t>
    </r>
    <r>
      <rPr>
        <vertAlign val="subscript"/>
        <sz val="12"/>
        <rFont val="Times New Roman"/>
        <family val="1"/>
      </rPr>
      <t>T</t>
    </r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</si>
  <si>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</si>
  <si>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</si>
  <si>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</si>
  <si>
    <r>
      <t>Cr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</si>
  <si>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t>LOI</t>
  </si>
  <si>
    <t>Temperature (°C)</t>
  </si>
  <si>
    <t>Pressure (bars)</t>
  </si>
  <si>
    <r>
      <t>Chloride capacity (C</t>
    </r>
    <r>
      <rPr>
        <vertAlign val="subscript"/>
        <sz val="12"/>
        <color theme="1"/>
        <rFont val="Calibri (Body)"/>
      </rPr>
      <t>Cl</t>
    </r>
    <r>
      <rPr>
        <sz val="12"/>
        <color theme="1"/>
        <rFont val="Calibri"/>
        <family val="2"/>
        <scheme val="minor"/>
      </rPr>
      <t>)</t>
    </r>
  </si>
  <si>
    <r>
      <t>Chlorine fugacity  (</t>
    </r>
    <r>
      <rPr>
        <i/>
        <sz val="12"/>
        <color theme="1"/>
        <rFont val="Calibri"/>
        <family val="2"/>
        <scheme val="minor"/>
      </rPr>
      <t>f</t>
    </r>
    <r>
      <rPr>
        <sz val="12"/>
        <color theme="1"/>
        <rFont val="Calibri"/>
        <family val="2"/>
        <scheme val="minor"/>
      </rPr>
      <t>(Cl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)) </t>
    </r>
  </si>
  <si>
    <t>Total</t>
  </si>
  <si>
    <t xml:space="preserve">This calculator accompanies the paper: </t>
  </si>
  <si>
    <t>ChlorCalc - Instructions</t>
  </si>
  <si>
    <t>Bulk Composition (wt% oxides)</t>
  </si>
  <si>
    <t>Any queries please contact: Richard W Thomas (richard.thomas@earth.ox.ac.uk) or Bernard J Wood (bernie.wood@earth.ox.ac.uk)</t>
  </si>
  <si>
    <t>Sample ID</t>
  </si>
  <si>
    <t>Example</t>
  </si>
  <si>
    <t>QFM</t>
  </si>
  <si>
    <t>A</t>
  </si>
  <si>
    <t>B</t>
  </si>
  <si>
    <t>C</t>
  </si>
  <si>
    <t>NNO</t>
  </si>
  <si>
    <r>
      <rPr>
        <i/>
        <sz val="12"/>
        <rFont val="Times New Roman"/>
        <family val="1"/>
      </rPr>
      <t>f</t>
    </r>
    <r>
      <rPr>
        <sz val="12"/>
        <rFont val="Times New Roman"/>
        <family val="1"/>
      </rPr>
      <t>(O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)</t>
    </r>
  </si>
  <si>
    <t>Inputs</t>
  </si>
  <si>
    <t>Calculated</t>
  </si>
  <si>
    <r>
      <t>LogC</t>
    </r>
    <r>
      <rPr>
        <vertAlign val="subscript"/>
        <sz val="12"/>
        <rFont val="Times New Roman"/>
        <family val="1"/>
      </rPr>
      <t>Cl</t>
    </r>
  </si>
  <si>
    <t>Total (excl Cl)</t>
  </si>
  <si>
    <t>Mol fractions</t>
  </si>
  <si>
    <t>Mols (single cations)</t>
  </si>
  <si>
    <r>
      <t>C</t>
    </r>
    <r>
      <rPr>
        <vertAlign val="subscript"/>
        <sz val="12"/>
        <rFont val="Times New Roman"/>
        <family val="1"/>
      </rPr>
      <t>Cl</t>
    </r>
  </si>
  <si>
    <r>
      <t>Ag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</si>
  <si>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>I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</si>
  <si>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>PtO</t>
    </r>
    <r>
      <rPr>
        <vertAlign val="subscript"/>
        <sz val="12"/>
        <rFont val="Times New Roman"/>
        <family val="1"/>
      </rPr>
      <t>2</t>
    </r>
  </si>
  <si>
    <r>
      <t>2) Enter the ∆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(O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 relative to your choice of buffer in column U</t>
    </r>
  </si>
  <si>
    <t>3) Enter temperature (°C) in column V</t>
  </si>
  <si>
    <t>4) Enter pressure (in bars) in column W</t>
  </si>
  <si>
    <t>5) Calculations are performed in hidden cells X-BK</t>
  </si>
  <si>
    <r>
      <t>6) The calculated chlorine fugacity (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(Cl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)) and chloride capacity (C</t>
    </r>
    <r>
      <rPr>
        <vertAlign val="subscript"/>
        <sz val="14"/>
        <color theme="1"/>
        <rFont val="Times New Roman"/>
        <family val="1"/>
      </rPr>
      <t>Cl</t>
    </r>
    <r>
      <rPr>
        <sz val="14"/>
        <color theme="1"/>
        <rFont val="Times New Roman"/>
        <family val="1"/>
      </rPr>
      <t>) will appear in columns BM and BN respectively</t>
    </r>
  </si>
  <si>
    <r>
      <t xml:space="preserve"> ∆</t>
    </r>
    <r>
      <rPr>
        <i/>
        <sz val="12"/>
        <rFont val="Times New Roman"/>
        <family val="1"/>
      </rPr>
      <t>f</t>
    </r>
    <r>
      <rPr>
        <sz val="12"/>
        <rFont val="Times New Roman"/>
        <family val="1"/>
      </rPr>
      <t>(O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) relative to:</t>
    </r>
  </si>
  <si>
    <r>
      <t xml:space="preserve">Frost, B. R (1991) Introduction to oxygen fugacity and its petrologic importance. </t>
    </r>
    <r>
      <rPr>
        <i/>
        <sz val="14"/>
        <color theme="1"/>
        <rFont val="Times New Roman"/>
        <family val="1"/>
      </rPr>
      <t>Reviews in Mineralogy and Geochemistry</t>
    </r>
    <r>
      <rPr>
        <sz val="14"/>
        <color theme="1"/>
        <rFont val="Times New Roman"/>
        <family val="1"/>
      </rPr>
      <t xml:space="preserve"> </t>
    </r>
  </si>
  <si>
    <r>
      <t xml:space="preserve">The oxygen fugacity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(O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 is calculated using the equation:  Log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(O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 = A/T + B + C(P-1)/T, from:</t>
    </r>
  </si>
  <si>
    <r>
      <t xml:space="preserve">This workbook allows for the calculation of the chlorine fugacity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(Cl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 and chloride capacity (C</t>
    </r>
    <r>
      <rPr>
        <vertAlign val="subscript"/>
        <sz val="14"/>
        <color theme="1"/>
        <rFont val="Times New Roman"/>
        <family val="1"/>
      </rPr>
      <t>Cl</t>
    </r>
    <r>
      <rPr>
        <sz val="14"/>
        <color theme="1"/>
        <rFont val="Times New Roman"/>
        <family val="1"/>
      </rPr>
      <t>) in silicate melts</t>
    </r>
  </si>
  <si>
    <t>Version 1.0</t>
  </si>
  <si>
    <t>ChlorCalc_Hydrous</t>
  </si>
  <si>
    <t>ChlorCalc_Anhydrous</t>
  </si>
  <si>
    <r>
      <t>H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</si>
  <si>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 xml:space="preserve">2) Select the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(O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 buffer, (QFM or NNO) from the drop down menu in cell U7</t>
    </r>
  </si>
  <si>
    <r>
      <t>log</t>
    </r>
    <r>
      <rPr>
        <i/>
        <sz val="12"/>
        <color theme="1"/>
        <rFont val="Calibri"/>
        <family val="2"/>
        <scheme val="minor"/>
      </rPr>
      <t>f</t>
    </r>
    <r>
      <rPr>
        <sz val="12"/>
        <color theme="1"/>
        <rFont val="Calibri"/>
        <family val="2"/>
        <scheme val="minor"/>
      </rPr>
      <t>(O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</si>
  <si>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Log f(O</t>
    </r>
    <r>
      <rPr>
        <b/>
        <i/>
        <u/>
        <vertAlign val="subscript"/>
        <sz val="16"/>
        <color theme="1"/>
        <rFont val="Calibri (Body)"/>
      </rPr>
      <t>2</t>
    </r>
    <r>
      <rPr>
        <b/>
        <i/>
        <u/>
        <sz val="16"/>
        <color theme="1"/>
        <rFont val="Calibri"/>
        <family val="2"/>
        <scheme val="minor"/>
      </rPr>
      <t>) conversion</t>
    </r>
  </si>
  <si>
    <t>Buffer</t>
  </si>
  <si>
    <t>QIF (Low T)</t>
  </si>
  <si>
    <t>QIF (High T)</t>
  </si>
  <si>
    <t>IW</t>
  </si>
  <si>
    <t>WM</t>
  </si>
  <si>
    <t>IM</t>
  </si>
  <si>
    <t>CoCoO</t>
  </si>
  <si>
    <t>FMQ (Low T)</t>
  </si>
  <si>
    <t>FMQ (High T)</t>
  </si>
  <si>
    <t>MH (Low T)</t>
  </si>
  <si>
    <t>MH (Med T)</t>
  </si>
  <si>
    <t>MH (High T)</t>
  </si>
  <si>
    <t>Outputs</t>
  </si>
  <si>
    <t>∆ buffer</t>
  </si>
  <si>
    <t>Temperature (°C) range</t>
  </si>
  <si>
    <r>
      <t>log</t>
    </r>
    <r>
      <rPr>
        <i/>
        <sz val="12"/>
        <rFont val="Times New Roman"/>
        <family val="1"/>
      </rPr>
      <t>f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2</t>
    </r>
  </si>
  <si>
    <t>150-573</t>
  </si>
  <si>
    <t>573-1200</t>
  </si>
  <si>
    <t>565-1200</t>
  </si>
  <si>
    <t>300-565</t>
  </si>
  <si>
    <t>600-1200</t>
  </si>
  <si>
    <t>400-573</t>
  </si>
  <si>
    <t>300-573</t>
  </si>
  <si>
    <t>573-682</t>
  </si>
  <si>
    <t>682-1100</t>
  </si>
  <si>
    <t>Temperature (K)</t>
  </si>
  <si>
    <t>Equillibrium parameters from Frost (1991)</t>
  </si>
  <si>
    <t>This calculator allows for calculation in both anhydrous, and hydrous melts.</t>
  </si>
  <si>
    <t>Use sheets  'ChlorCalc_Anhydrous' or 'ChlorCalc_Hydrous' respectively by following:</t>
  </si>
  <si>
    <t>1) Enter the bulk composition into rows C-S in wt% oxides. Cl in Column R is required for calculation.</t>
  </si>
  <si>
    <t xml:space="preserve">25 (1): 1–9.  </t>
  </si>
  <si>
    <r>
      <t>To calculate log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(O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 relative to a mineral buffer, please use the sheet 'Calculate_∆f(O2)'</t>
    </r>
  </si>
  <si>
    <t>at known composition, temperture, pressure and oxygen fugacity.</t>
  </si>
  <si>
    <r>
      <t>Ni</t>
    </r>
    <r>
      <rPr>
        <sz val="12"/>
        <rFont val="Times New Roman"/>
        <family val="1"/>
      </rPr>
      <t>O</t>
    </r>
  </si>
  <si>
    <t xml:space="preserve">American Mineralogist: May 2023 Online Materials AM-23-58450 </t>
  </si>
  <si>
    <r>
      <t xml:space="preserve">Thomas and Wood, (2022) The effect of chemical composition on the behaviour of chlorine in silicate melts. </t>
    </r>
    <r>
      <rPr>
        <i/>
        <sz val="14"/>
        <color theme="1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</si>
</sst>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\+#0.00;\-#0.00;&quot;On Forecast&quot;"/>
  </numFmts>
  <fonts count="20" x14ac:knownFonts="1">
    <font>
      <sz val="12"/>
      <color theme="1"/>
      <name val="Calibri"/>
      <family val="2"/>
      <scheme val="minor"/>
    </font>
    <font>
      <sz val="12"/>
      <name val="Times New Roman"/>
      <family val="1"/>
    </font>
    <font>
      <vertAlign val="subscript"/>
      <sz val="12"/>
      <name val="Times New Roman"/>
      <family val="1"/>
    </font>
    <font>
      <i/>
      <sz val="12"/>
      <name val="Times New Roman"/>
      <family val="1"/>
    </font>
    <font>
      <vertAlign val="subscript"/>
      <sz val="12"/>
      <color theme="1"/>
      <name val="Calibri (Body)"/>
    </font>
    <font>
      <i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vertAlign val="subscript"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i/>
      <sz val="12"/>
      <color theme="1"/>
      <name val="Calibri"/>
      <family val="2"/>
      <scheme val="minor"/>
    </font>
    <font>
      <sz val="12"/>
      <color theme="0" tint="-0.499984740745262"/>
      <name val="Times New Roman"/>
      <family val="1"/>
    </font>
    <font>
      <sz val="12"/>
      <color theme="0" tint="-0.499984740745262"/>
      <name val="Calibri"/>
      <family val="2"/>
      <scheme val="minor"/>
    </font>
    <font>
      <b/>
      <i/>
      <sz val="26"/>
      <color theme="1"/>
      <name val="Times New Roman"/>
      <family val="1"/>
    </font>
    <font>
      <b/>
      <i/>
      <u/>
      <sz val="16"/>
      <color theme="1"/>
      <name val="Calibri"/>
      <family val="2"/>
      <scheme val="minor"/>
    </font>
    <font>
      <b/>
      <i/>
      <sz val="16"/>
      <color theme="1"/>
      <name val="Times New Roman"/>
      <family val="1"/>
    </font>
    <font>
      <b/>
      <i/>
      <u/>
      <vertAlign val="subscript"/>
      <sz val="16"/>
      <color theme="1"/>
      <name val="Calibri (Body)"/>
    </font>
    <font>
      <b/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7E6E6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2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14" fontId="7" fillId="2" borderId="1" xfId="0" applyNumberFormat="1" applyFont="1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2" fontId="5" fillId="0" borderId="29" xfId="0" applyNumberFormat="1" applyFont="1" applyBorder="1" applyAlignment="1">
      <alignment horizontal="center" vertical="center"/>
    </xf>
    <xf numFmtId="2" fontId="5" fillId="0" borderId="30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11" fontId="0" fillId="4" borderId="17" xfId="0" applyNumberFormat="1" applyFill="1" applyBorder="1" applyAlignment="1">
      <alignment horizontal="center" vertical="center"/>
    </xf>
    <xf numFmtId="11" fontId="0" fillId="4" borderId="18" xfId="0" applyNumberFormat="1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2" fontId="0" fillId="6" borderId="0" xfId="0" applyNumberFormat="1" applyFill="1" applyAlignment="1">
      <alignment horizontal="center" vertical="center"/>
    </xf>
    <xf numFmtId="2" fontId="0" fillId="6" borderId="19" xfId="0" applyNumberFormat="1" applyFill="1" applyBorder="1" applyAlignment="1">
      <alignment horizontal="center" vertical="center"/>
    </xf>
    <xf numFmtId="164" fontId="0" fillId="6" borderId="19" xfId="0" applyNumberFormat="1" applyFill="1" applyBorder="1" applyAlignment="1">
      <alignment horizontal="center" vertical="center"/>
    </xf>
    <xf numFmtId="2" fontId="0" fillId="6" borderId="17" xfId="0" applyNumberFormat="1" applyFill="1" applyBorder="1" applyAlignment="1">
      <alignment horizontal="center" vertical="center"/>
    </xf>
    <xf numFmtId="11" fontId="0" fillId="6" borderId="27" xfId="0" applyNumberFormat="1" applyFill="1" applyBorder="1" applyAlignment="1">
      <alignment horizontal="center" vertical="center"/>
    </xf>
    <xf numFmtId="2" fontId="0" fillId="6" borderId="18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6" borderId="20" xfId="0" applyNumberFormat="1" applyFill="1" applyBorder="1" applyAlignment="1">
      <alignment horizontal="center" vertical="center"/>
    </xf>
    <xf numFmtId="11" fontId="0" fillId="6" borderId="28" xfId="0" applyNumberFormat="1" applyFill="1" applyBorder="1" applyAlignment="1">
      <alignment horizontal="center" vertical="center"/>
    </xf>
    <xf numFmtId="164" fontId="0" fillId="6" borderId="20" xfId="0" applyNumberForma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 wrapText="1"/>
    </xf>
    <xf numFmtId="2" fontId="12" fillId="8" borderId="0" xfId="0" applyNumberFormat="1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1" fillId="8" borderId="15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2" fontId="0" fillId="9" borderId="0" xfId="0" applyNumberFormat="1" applyFill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0" fontId="15" fillId="2" borderId="10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10" fillId="3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5" fontId="6" fillId="2" borderId="1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 wrapText="1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colors>
    <mruColors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9"/>
  <sheetViews>
    <sheetView tabSelected="1" workbookViewId="0">
      <selection activeCell="B3" sqref="B3:N3"/>
    </sheetView>
  </sheetViews>
  <sheetFormatPr baseColWidth="10" defaultColWidth="10.83203125" defaultRowHeight="18" x14ac:dyDescent="0.2"/>
  <cols>
    <col min="1" max="3" width="10.83203125" style="11"/>
    <col min="4" max="4" width="11.83203125" style="11" bestFit="1" customWidth="1"/>
    <col min="5" max="16384" width="10.83203125" style="11"/>
  </cols>
  <sheetData>
    <row r="1" spans="2:15" ht="19" thickBot="1" x14ac:dyDescent="0.25"/>
    <row r="2" spans="2:15" ht="18" customHeight="1" x14ac:dyDescent="0.2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68" t="s">
        <v>49</v>
      </c>
    </row>
    <row r="3" spans="2:15" ht="33" x14ac:dyDescent="0.2">
      <c r="B3" s="98" t="s">
        <v>19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</row>
    <row r="4" spans="2:15" ht="18" customHeight="1" x14ac:dyDescent="0.2"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"/>
    </row>
    <row r="5" spans="2:15" ht="18" customHeight="1" x14ac:dyDescent="0.2">
      <c r="B5" s="4"/>
      <c r="C5" s="3" t="s">
        <v>48</v>
      </c>
      <c r="D5" s="3"/>
      <c r="E5" s="3"/>
      <c r="F5" s="3"/>
      <c r="G5" s="3"/>
      <c r="H5" s="3"/>
      <c r="I5" s="3"/>
      <c r="J5" s="3"/>
      <c r="K5" s="3"/>
      <c r="L5" s="3"/>
      <c r="M5" s="3"/>
      <c r="N5" s="5"/>
    </row>
    <row r="6" spans="2:15" x14ac:dyDescent="0.2">
      <c r="B6" s="4"/>
      <c r="C6" s="3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5"/>
    </row>
    <row r="7" spans="2:15" ht="18" customHeight="1" x14ac:dyDescent="0.2"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5"/>
    </row>
    <row r="8" spans="2:15" ht="18" customHeight="1" x14ac:dyDescent="0.2">
      <c r="B8" s="4"/>
      <c r="C8" s="3" t="s">
        <v>83</v>
      </c>
      <c r="D8" s="3"/>
      <c r="E8" s="3"/>
      <c r="F8" s="3"/>
      <c r="G8" s="3"/>
      <c r="H8" s="3"/>
      <c r="I8" s="3"/>
      <c r="J8" s="3"/>
      <c r="K8" s="3"/>
      <c r="L8" s="3"/>
      <c r="M8" s="3"/>
      <c r="N8" s="5"/>
    </row>
    <row r="9" spans="2:15" ht="18" customHeight="1" x14ac:dyDescent="0.2">
      <c r="B9" s="4"/>
      <c r="C9" s="3" t="s">
        <v>84</v>
      </c>
      <c r="D9" s="3"/>
      <c r="E9" s="3"/>
      <c r="F9" s="3"/>
      <c r="G9" s="3"/>
      <c r="H9" s="3"/>
      <c r="I9" s="3"/>
      <c r="J9" s="3"/>
      <c r="K9" s="3"/>
      <c r="L9" s="3"/>
      <c r="M9" s="3"/>
      <c r="N9" s="5"/>
      <c r="O9" s="55"/>
    </row>
    <row r="10" spans="2:15" ht="18" customHeight="1" x14ac:dyDescent="0.2"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5"/>
      <c r="O10" s="55"/>
    </row>
    <row r="11" spans="2:15" ht="18" customHeight="1" x14ac:dyDescent="0.2">
      <c r="B11" s="4"/>
      <c r="C11" s="3" t="s">
        <v>85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5"/>
    </row>
    <row r="12" spans="2:15" ht="18" customHeight="1" x14ac:dyDescent="0.2">
      <c r="B12" s="4"/>
      <c r="C12" s="3" t="s">
        <v>53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5"/>
    </row>
    <row r="13" spans="2:15" ht="18" customHeight="1" x14ac:dyDescent="0.2">
      <c r="B13" s="4"/>
      <c r="C13" s="3" t="s">
        <v>40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5"/>
    </row>
    <row r="14" spans="2:15" ht="18" customHeight="1" x14ac:dyDescent="0.2">
      <c r="B14" s="4"/>
      <c r="C14" s="3" t="s">
        <v>41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5"/>
    </row>
    <row r="15" spans="2:15" ht="18" customHeight="1" x14ac:dyDescent="0.2">
      <c r="B15" s="4"/>
      <c r="C15" s="3" t="s">
        <v>42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5"/>
    </row>
    <row r="16" spans="2:15" ht="18" customHeight="1" x14ac:dyDescent="0.2">
      <c r="B16" s="4"/>
      <c r="C16" s="3" t="s">
        <v>43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5"/>
    </row>
    <row r="17" spans="2:14" ht="18" customHeight="1" x14ac:dyDescent="0.2">
      <c r="B17" s="4"/>
      <c r="C17" s="3" t="s">
        <v>44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5"/>
    </row>
    <row r="18" spans="2:14" ht="18" customHeight="1" x14ac:dyDescent="0.2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5"/>
    </row>
    <row r="19" spans="2:14" ht="18" customHeight="1" x14ac:dyDescent="0.2">
      <c r="B19" s="4"/>
      <c r="C19" s="3" t="s">
        <v>47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5"/>
    </row>
    <row r="20" spans="2:14" ht="18" customHeight="1" x14ac:dyDescent="0.2">
      <c r="B20" s="4"/>
      <c r="C20" s="3" t="s">
        <v>46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5"/>
    </row>
    <row r="21" spans="2:14" ht="19" customHeight="1" x14ac:dyDescent="0.2">
      <c r="B21" s="4"/>
      <c r="C21" s="3" t="s">
        <v>86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5"/>
    </row>
    <row r="22" spans="2:14" ht="19" customHeight="1" x14ac:dyDescent="0.2"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5"/>
    </row>
    <row r="23" spans="2:14" ht="18" customHeight="1" x14ac:dyDescent="0.2">
      <c r="B23" s="4"/>
      <c r="C23" s="3" t="s">
        <v>87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5"/>
    </row>
    <row r="24" spans="2:14" ht="18" customHeight="1" x14ac:dyDescent="0.2"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5"/>
    </row>
    <row r="25" spans="2:14" ht="18" customHeight="1" x14ac:dyDescent="0.2">
      <c r="B25" s="4"/>
      <c r="C25" s="3" t="s">
        <v>18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5"/>
    </row>
    <row r="26" spans="2:14" ht="18" customHeight="1" x14ac:dyDescent="0.2">
      <c r="B26" s="4"/>
      <c r="C26" s="3" t="s">
        <v>91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5"/>
    </row>
    <row r="27" spans="2:14" ht="18" customHeight="1" x14ac:dyDescent="0.2">
      <c r="B27" s="4"/>
      <c r="C27" s="3" t="s">
        <v>90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5"/>
    </row>
    <row r="28" spans="2:14" ht="18" customHeight="1" x14ac:dyDescent="0.2">
      <c r="B28" s="4"/>
      <c r="C28" s="3" t="s">
        <v>21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5"/>
    </row>
    <row r="29" spans="2:14" ht="18" customHeight="1" thickBot="1" x14ac:dyDescent="0.25">
      <c r="B29" s="8"/>
      <c r="C29" s="9"/>
      <c r="D29" s="12"/>
      <c r="E29" s="9"/>
      <c r="F29" s="9"/>
      <c r="G29" s="9"/>
      <c r="H29" s="9"/>
      <c r="I29" s="9"/>
      <c r="J29" s="9"/>
      <c r="K29" s="9"/>
      <c r="L29" s="9"/>
      <c r="M29" s="9"/>
      <c r="N29" s="10"/>
    </row>
  </sheetData>
  <mergeCells count="1">
    <mergeCell ref="B3:N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workbookViewId="0"/>
  </sheetViews>
  <sheetFormatPr baseColWidth="10" defaultColWidth="10.83203125" defaultRowHeight="16" x14ac:dyDescent="0.2"/>
  <cols>
    <col min="1" max="1" width="10.83203125" style="13"/>
    <col min="2" max="2" width="22.5" style="13" customWidth="1"/>
    <col min="3" max="3" width="21.1640625" style="13" customWidth="1"/>
    <col min="4" max="5" width="10.83203125" style="13"/>
    <col min="6" max="6" width="18.5" style="13" customWidth="1"/>
    <col min="7" max="16384" width="10.83203125" style="13"/>
  </cols>
  <sheetData>
    <row r="1" spans="1:5" ht="25" x14ac:dyDescent="0.2">
      <c r="A1" s="67" t="s">
        <v>55</v>
      </c>
    </row>
    <row r="3" spans="1:5" ht="17" thickBot="1" x14ac:dyDescent="0.25">
      <c r="B3" s="78" t="s">
        <v>30</v>
      </c>
      <c r="C3" s="21"/>
    </row>
    <row r="4" spans="1:5" ht="18" x14ac:dyDescent="0.2">
      <c r="B4" s="70" t="s">
        <v>54</v>
      </c>
      <c r="C4" s="95">
        <v>-10.61</v>
      </c>
    </row>
    <row r="5" spans="1:5" ht="16" customHeight="1" x14ac:dyDescent="0.2">
      <c r="B5" s="71" t="s">
        <v>13</v>
      </c>
      <c r="C5" s="96">
        <v>1000</v>
      </c>
    </row>
    <row r="6" spans="1:5" ht="16" customHeight="1" thickBot="1" x14ac:dyDescent="0.25">
      <c r="B6" s="72" t="s">
        <v>14</v>
      </c>
      <c r="C6" s="97">
        <v>1</v>
      </c>
    </row>
    <row r="8" spans="1:5" ht="17" thickBot="1" x14ac:dyDescent="0.25">
      <c r="B8" s="78" t="s">
        <v>68</v>
      </c>
      <c r="C8" s="21"/>
      <c r="D8" s="21"/>
    </row>
    <row r="9" spans="1:5" ht="17" x14ac:dyDescent="0.2">
      <c r="B9" s="94" t="s">
        <v>81</v>
      </c>
      <c r="C9" s="74">
        <f>C5+273.15</f>
        <v>1273.1500000000001</v>
      </c>
      <c r="D9" s="82"/>
      <c r="E9" s="75"/>
    </row>
    <row r="10" spans="1:5" x14ac:dyDescent="0.2">
      <c r="B10" s="76"/>
      <c r="C10" s="69"/>
      <c r="D10" s="73"/>
      <c r="E10" s="77"/>
    </row>
    <row r="11" spans="1:5" ht="19" x14ac:dyDescent="0.2">
      <c r="B11" s="71" t="s">
        <v>56</v>
      </c>
      <c r="C11" s="81" t="s">
        <v>70</v>
      </c>
      <c r="D11" s="79" t="s">
        <v>71</v>
      </c>
      <c r="E11" s="80" t="s">
        <v>69</v>
      </c>
    </row>
    <row r="12" spans="1:5" x14ac:dyDescent="0.2">
      <c r="B12" s="83" t="s">
        <v>57</v>
      </c>
      <c r="C12" s="85" t="s">
        <v>72</v>
      </c>
      <c r="D12" s="85">
        <f t="shared" ref="D12:D23" si="0">C28/$C$9+D28+E28*($C$6-1)/$C$9</f>
        <v>-15.729370734006205</v>
      </c>
      <c r="E12" s="86">
        <f t="shared" ref="E12:E23" si="1">$C$4-D12</f>
        <v>5.1193707340062051</v>
      </c>
    </row>
    <row r="13" spans="1:5" x14ac:dyDescent="0.2">
      <c r="B13" s="83" t="s">
        <v>58</v>
      </c>
      <c r="C13" s="85" t="s">
        <v>73</v>
      </c>
      <c r="D13" s="85">
        <f t="shared" si="0"/>
        <v>-15.695212818599533</v>
      </c>
      <c r="E13" s="86">
        <f t="shared" si="1"/>
        <v>5.0852128185995333</v>
      </c>
    </row>
    <row r="14" spans="1:5" x14ac:dyDescent="0.2">
      <c r="B14" s="83" t="s">
        <v>59</v>
      </c>
      <c r="C14" s="85" t="s">
        <v>74</v>
      </c>
      <c r="D14" s="85">
        <f t="shared" si="0"/>
        <v>-14.889328594431133</v>
      </c>
      <c r="E14" s="86">
        <f t="shared" si="1"/>
        <v>4.2793285944311332</v>
      </c>
    </row>
    <row r="15" spans="1:5" x14ac:dyDescent="0.2">
      <c r="B15" s="83" t="s">
        <v>60</v>
      </c>
      <c r="C15" s="85" t="s">
        <v>74</v>
      </c>
      <c r="D15" s="85">
        <f t="shared" si="0"/>
        <v>-12.75636979146212</v>
      </c>
      <c r="E15" s="86">
        <f t="shared" si="1"/>
        <v>2.1463697914621207</v>
      </c>
    </row>
    <row r="16" spans="1:5" x14ac:dyDescent="0.2">
      <c r="B16" s="83" t="s">
        <v>61</v>
      </c>
      <c r="C16" s="85" t="s">
        <v>75</v>
      </c>
      <c r="D16" s="85">
        <f t="shared" si="0"/>
        <v>-14.405129403448138</v>
      </c>
      <c r="E16" s="86">
        <f t="shared" si="1"/>
        <v>3.7951294034481382</v>
      </c>
    </row>
    <row r="17" spans="2:5" x14ac:dyDescent="0.2">
      <c r="B17" s="83" t="s">
        <v>62</v>
      </c>
      <c r="C17" s="85" t="s">
        <v>76</v>
      </c>
      <c r="D17" s="85">
        <f t="shared" si="0"/>
        <v>-11.817123473274945</v>
      </c>
      <c r="E17" s="86">
        <f t="shared" si="1"/>
        <v>1.2071234732749456</v>
      </c>
    </row>
    <row r="18" spans="2:5" x14ac:dyDescent="0.2">
      <c r="B18" s="83" t="s">
        <v>63</v>
      </c>
      <c r="C18" s="85" t="s">
        <v>77</v>
      </c>
      <c r="D18" s="85">
        <f t="shared" si="0"/>
        <v>-10.435405411773944</v>
      </c>
      <c r="E18" s="86">
        <f t="shared" si="1"/>
        <v>-0.17459458822605534</v>
      </c>
    </row>
    <row r="19" spans="2:5" x14ac:dyDescent="0.2">
      <c r="B19" s="83" t="s">
        <v>64</v>
      </c>
      <c r="C19" s="85" t="s">
        <v>73</v>
      </c>
      <c r="D19" s="85">
        <f t="shared" si="0"/>
        <v>-10.976974237128381</v>
      </c>
      <c r="E19" s="86">
        <f t="shared" si="1"/>
        <v>0.36697423712838173</v>
      </c>
    </row>
    <row r="20" spans="2:5" x14ac:dyDescent="0.2">
      <c r="B20" s="83" t="s">
        <v>28</v>
      </c>
      <c r="C20" s="85" t="s">
        <v>76</v>
      </c>
      <c r="D20" s="85">
        <f t="shared" si="0"/>
        <v>-10.22135333621333</v>
      </c>
      <c r="E20" s="86">
        <f t="shared" si="1"/>
        <v>-0.38864666378666968</v>
      </c>
    </row>
    <row r="21" spans="2:5" x14ac:dyDescent="0.2">
      <c r="B21" s="83" t="s">
        <v>65</v>
      </c>
      <c r="C21" s="85" t="s">
        <v>78</v>
      </c>
      <c r="D21" s="85">
        <f t="shared" si="0"/>
        <v>-5.6970981424026998</v>
      </c>
      <c r="E21" s="86">
        <f t="shared" si="1"/>
        <v>-4.9129018575972996</v>
      </c>
    </row>
    <row r="22" spans="2:5" x14ac:dyDescent="0.2">
      <c r="B22" s="83" t="s">
        <v>66</v>
      </c>
      <c r="C22" s="85" t="s">
        <v>79</v>
      </c>
      <c r="D22" s="85">
        <f t="shared" si="0"/>
        <v>-5.322284687585908</v>
      </c>
      <c r="E22" s="86">
        <f t="shared" si="1"/>
        <v>-5.2877153124140914</v>
      </c>
    </row>
    <row r="23" spans="2:5" ht="17" thickBot="1" x14ac:dyDescent="0.25">
      <c r="B23" s="84" t="s">
        <v>67</v>
      </c>
      <c r="C23" s="87" t="s">
        <v>80</v>
      </c>
      <c r="D23" s="87">
        <f t="shared" si="0"/>
        <v>-5.6286237285473</v>
      </c>
      <c r="E23" s="88">
        <f t="shared" si="1"/>
        <v>-4.9813762714526995</v>
      </c>
    </row>
    <row r="26" spans="2:5" ht="17" thickBot="1" x14ac:dyDescent="0.25">
      <c r="B26" s="78" t="s">
        <v>82</v>
      </c>
    </row>
    <row r="27" spans="2:5" x14ac:dyDescent="0.2">
      <c r="B27" s="89" t="s">
        <v>56</v>
      </c>
      <c r="C27" s="90" t="s">
        <v>25</v>
      </c>
      <c r="D27" s="90" t="s">
        <v>26</v>
      </c>
      <c r="E27" s="91" t="s">
        <v>27</v>
      </c>
    </row>
    <row r="28" spans="2:5" x14ac:dyDescent="0.2">
      <c r="B28" s="83" t="s">
        <v>57</v>
      </c>
      <c r="C28" s="85">
        <v>-29435.7</v>
      </c>
      <c r="D28" s="85">
        <v>7.391</v>
      </c>
      <c r="E28" s="92">
        <v>4.3999999999999997E-2</v>
      </c>
    </row>
    <row r="29" spans="2:5" x14ac:dyDescent="0.2">
      <c r="B29" s="83" t="s">
        <v>58</v>
      </c>
      <c r="C29" s="85">
        <v>-29520.799999999999</v>
      </c>
      <c r="D29" s="85">
        <v>7.492</v>
      </c>
      <c r="E29" s="92">
        <v>0.05</v>
      </c>
    </row>
    <row r="30" spans="2:5" x14ac:dyDescent="0.2">
      <c r="B30" s="83" t="s">
        <v>59</v>
      </c>
      <c r="C30" s="85">
        <v>-27489</v>
      </c>
      <c r="D30" s="85">
        <v>6.702</v>
      </c>
      <c r="E30" s="92">
        <v>5.5E-2</v>
      </c>
    </row>
    <row r="31" spans="2:5" x14ac:dyDescent="0.2">
      <c r="B31" s="83" t="s">
        <v>60</v>
      </c>
      <c r="C31" s="85">
        <v>-32807</v>
      </c>
      <c r="D31" s="85">
        <v>13.012</v>
      </c>
      <c r="E31" s="92">
        <v>8.3000000000000004E-2</v>
      </c>
    </row>
    <row r="32" spans="2:5" x14ac:dyDescent="0.2">
      <c r="B32" s="83" t="s">
        <v>61</v>
      </c>
      <c r="C32" s="85">
        <v>-28690.6</v>
      </c>
      <c r="D32" s="85">
        <v>8.1300000000000008</v>
      </c>
      <c r="E32" s="92">
        <v>5.6000000000000001E-2</v>
      </c>
    </row>
    <row r="33" spans="2:5" x14ac:dyDescent="0.2">
      <c r="B33" s="83" t="s">
        <v>62</v>
      </c>
      <c r="C33" s="85">
        <v>-24332.6</v>
      </c>
      <c r="D33" s="85">
        <v>7.2949999999999999</v>
      </c>
      <c r="E33" s="92">
        <v>5.1999999999999998E-2</v>
      </c>
    </row>
    <row r="34" spans="2:5" x14ac:dyDescent="0.2">
      <c r="B34" s="83" t="s">
        <v>63</v>
      </c>
      <c r="C34" s="85">
        <v>-26455.3</v>
      </c>
      <c r="D34" s="85">
        <v>10.343999999999999</v>
      </c>
      <c r="E34" s="92">
        <v>9.1999999999999998E-2</v>
      </c>
    </row>
    <row r="35" spans="2:5" x14ac:dyDescent="0.2">
      <c r="B35" s="83" t="s">
        <v>64</v>
      </c>
      <c r="C35" s="85">
        <v>-25096.3</v>
      </c>
      <c r="D35" s="85">
        <v>8.7349999999999994</v>
      </c>
      <c r="E35" s="92">
        <v>0.11</v>
      </c>
    </row>
    <row r="36" spans="2:5" x14ac:dyDescent="0.2">
      <c r="B36" s="83" t="s">
        <v>28</v>
      </c>
      <c r="C36" s="85">
        <v>-24930</v>
      </c>
      <c r="D36" s="85">
        <v>9.36</v>
      </c>
      <c r="E36" s="92">
        <v>4.5999999999999999E-2</v>
      </c>
    </row>
    <row r="37" spans="2:5" x14ac:dyDescent="0.2">
      <c r="B37" s="83" t="s">
        <v>65</v>
      </c>
      <c r="C37" s="85">
        <v>-25497.5</v>
      </c>
      <c r="D37" s="85">
        <v>14.33</v>
      </c>
      <c r="E37" s="92">
        <v>1.9E-2</v>
      </c>
    </row>
    <row r="38" spans="2:5" x14ac:dyDescent="0.2">
      <c r="B38" s="83" t="s">
        <v>66</v>
      </c>
      <c r="C38" s="85">
        <v>-26452.6</v>
      </c>
      <c r="D38" s="85">
        <v>15.455</v>
      </c>
      <c r="E38" s="92">
        <v>1.9E-2</v>
      </c>
    </row>
    <row r="39" spans="2:5" ht="17" thickBot="1" x14ac:dyDescent="0.25">
      <c r="B39" s="84" t="s">
        <v>67</v>
      </c>
      <c r="C39" s="87">
        <v>-25700.6</v>
      </c>
      <c r="D39" s="87">
        <v>14.558</v>
      </c>
      <c r="E39" s="93">
        <v>1.9E-2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N50"/>
  <sheetViews>
    <sheetView topLeftCell="AW1" workbookViewId="0">
      <selection activeCell="BJ7" sqref="BJ7"/>
    </sheetView>
  </sheetViews>
  <sheetFormatPr baseColWidth="10" defaultColWidth="10.83203125" defaultRowHeight="16" x14ac:dyDescent="0.2"/>
  <cols>
    <col min="1" max="1" width="10.83203125" style="13"/>
    <col min="2" max="2" width="15.33203125" style="13" bestFit="1" customWidth="1"/>
    <col min="3" max="20" width="10.83203125" style="13" customWidth="1"/>
    <col min="21" max="21" width="20.5" style="13" customWidth="1"/>
    <col min="22" max="22" width="11.6640625" style="13" customWidth="1"/>
    <col min="23" max="23" width="10.83203125" style="13"/>
    <col min="24" max="40" width="10.83203125" style="13" customWidth="1"/>
    <col min="41" max="41" width="13.6640625" style="13" customWidth="1"/>
    <col min="42" max="58" width="10.83203125" style="13" customWidth="1"/>
    <col min="59" max="59" width="14.83203125" style="13" customWidth="1"/>
    <col min="60" max="60" width="1.5" style="13" customWidth="1"/>
    <col min="61" max="61" width="12.5" style="13" customWidth="1"/>
    <col min="62" max="62" width="11.6640625" style="13" customWidth="1"/>
    <col min="63" max="63" width="10.83203125" style="13"/>
    <col min="64" max="64" width="1.1640625" style="13" customWidth="1"/>
    <col min="65" max="65" width="22" style="13" bestFit="1" customWidth="1"/>
    <col min="66" max="66" width="21.1640625" style="13" customWidth="1"/>
    <col min="67" max="16384" width="10.83203125" style="13"/>
  </cols>
  <sheetData>
    <row r="1" spans="1:66" ht="21" x14ac:dyDescent="0.2">
      <c r="A1" s="67" t="s">
        <v>51</v>
      </c>
    </row>
    <row r="3" spans="1:66" ht="17" thickBot="1" x14ac:dyDescent="0.25">
      <c r="B3" s="21" t="s">
        <v>30</v>
      </c>
      <c r="BM3" s="105" t="s">
        <v>31</v>
      </c>
      <c r="BN3" s="105"/>
    </row>
    <row r="4" spans="1:66" ht="18" customHeight="1" x14ac:dyDescent="0.2">
      <c r="B4" s="103" t="s">
        <v>22</v>
      </c>
      <c r="C4" s="106" t="s">
        <v>20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56" t="s">
        <v>45</v>
      </c>
      <c r="V4" s="122" t="s">
        <v>13</v>
      </c>
      <c r="W4" s="101" t="s">
        <v>14</v>
      </c>
      <c r="X4" s="119" t="s">
        <v>35</v>
      </c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1"/>
      <c r="AP4" s="119" t="s">
        <v>34</v>
      </c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1"/>
      <c r="BH4" s="51"/>
      <c r="BI4" s="117" t="s">
        <v>29</v>
      </c>
      <c r="BJ4" s="109" t="s">
        <v>32</v>
      </c>
      <c r="BK4" s="111" t="s">
        <v>36</v>
      </c>
      <c r="BL4" s="16"/>
      <c r="BM4" s="113" t="s">
        <v>16</v>
      </c>
      <c r="BN4" s="115" t="s">
        <v>15</v>
      </c>
    </row>
    <row r="5" spans="1:66" ht="20" thickBot="1" x14ac:dyDescent="0.25">
      <c r="B5" s="104"/>
      <c r="C5" s="1" t="s">
        <v>4</v>
      </c>
      <c r="D5" s="1" t="s">
        <v>5</v>
      </c>
      <c r="E5" s="1" t="s">
        <v>6</v>
      </c>
      <c r="F5" s="1" t="s">
        <v>7</v>
      </c>
      <c r="G5" s="1" t="s">
        <v>0</v>
      </c>
      <c r="H5" s="1" t="s">
        <v>1</v>
      </c>
      <c r="I5" s="1" t="s">
        <v>2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89</v>
      </c>
      <c r="O5" s="1" t="s">
        <v>37</v>
      </c>
      <c r="P5" s="1" t="s">
        <v>39</v>
      </c>
      <c r="Q5" s="1" t="s">
        <v>38</v>
      </c>
      <c r="R5" s="1" t="s">
        <v>3</v>
      </c>
      <c r="S5" s="1" t="s">
        <v>12</v>
      </c>
      <c r="T5" s="2" t="s">
        <v>17</v>
      </c>
      <c r="U5" s="57" t="s">
        <v>24</v>
      </c>
      <c r="V5" s="123"/>
      <c r="W5" s="102"/>
      <c r="X5" s="34" t="s">
        <v>4</v>
      </c>
      <c r="Y5" s="35" t="s">
        <v>5</v>
      </c>
      <c r="Z5" s="35" t="s">
        <v>6</v>
      </c>
      <c r="AA5" s="35" t="s">
        <v>7</v>
      </c>
      <c r="AB5" s="35" t="s">
        <v>0</v>
      </c>
      <c r="AC5" s="35" t="s">
        <v>1</v>
      </c>
      <c r="AD5" s="35" t="s">
        <v>2</v>
      </c>
      <c r="AE5" s="35" t="s">
        <v>8</v>
      </c>
      <c r="AF5" s="35" t="s">
        <v>9</v>
      </c>
      <c r="AG5" s="35" t="s">
        <v>10</v>
      </c>
      <c r="AH5" s="35" t="s">
        <v>11</v>
      </c>
      <c r="AI5" s="35" t="s">
        <v>89</v>
      </c>
      <c r="AJ5" s="52" t="s">
        <v>37</v>
      </c>
      <c r="AK5" s="52" t="s">
        <v>39</v>
      </c>
      <c r="AL5" s="52" t="s">
        <v>38</v>
      </c>
      <c r="AM5" s="35" t="s">
        <v>3</v>
      </c>
      <c r="AN5" s="35" t="s">
        <v>12</v>
      </c>
      <c r="AO5" s="36" t="s">
        <v>33</v>
      </c>
      <c r="AP5" s="34" t="s">
        <v>4</v>
      </c>
      <c r="AQ5" s="35" t="s">
        <v>5</v>
      </c>
      <c r="AR5" s="35" t="s">
        <v>6</v>
      </c>
      <c r="AS5" s="35" t="s">
        <v>7</v>
      </c>
      <c r="AT5" s="35" t="s">
        <v>0</v>
      </c>
      <c r="AU5" s="35" t="s">
        <v>1</v>
      </c>
      <c r="AV5" s="35" t="s">
        <v>2</v>
      </c>
      <c r="AW5" s="35" t="s">
        <v>8</v>
      </c>
      <c r="AX5" s="35" t="s">
        <v>9</v>
      </c>
      <c r="AY5" s="35" t="s">
        <v>10</v>
      </c>
      <c r="AZ5" s="35" t="s">
        <v>11</v>
      </c>
      <c r="BA5" s="35" t="s">
        <v>89</v>
      </c>
      <c r="BB5" s="52" t="s">
        <v>37</v>
      </c>
      <c r="BC5" s="52" t="s">
        <v>39</v>
      </c>
      <c r="BD5" s="52" t="s">
        <v>38</v>
      </c>
      <c r="BE5" s="35" t="s">
        <v>3</v>
      </c>
      <c r="BF5" s="35" t="s">
        <v>12</v>
      </c>
      <c r="BG5" s="36" t="s">
        <v>33</v>
      </c>
      <c r="BH5" s="48"/>
      <c r="BI5" s="118"/>
      <c r="BJ5" s="110"/>
      <c r="BK5" s="112"/>
      <c r="BL5" s="17"/>
      <c r="BM5" s="114"/>
      <c r="BN5" s="116"/>
    </row>
    <row r="6" spans="1:66" ht="9" customHeight="1" thickTop="1" x14ac:dyDescent="0.2">
      <c r="B6" s="58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60"/>
      <c r="U6" s="61"/>
      <c r="V6" s="59"/>
      <c r="W6" s="60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62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60"/>
      <c r="BH6" s="63"/>
      <c r="BI6" s="64"/>
      <c r="BJ6" s="59"/>
      <c r="BK6" s="60"/>
      <c r="BL6" s="17"/>
      <c r="BM6" s="65"/>
      <c r="BN6" s="66"/>
    </row>
    <row r="7" spans="1:66" s="25" customFormat="1" x14ac:dyDescent="0.2">
      <c r="B7" s="27" t="s">
        <v>23</v>
      </c>
      <c r="C7" s="22">
        <v>54.3</v>
      </c>
      <c r="D7" s="22">
        <v>0.99</v>
      </c>
      <c r="E7" s="22">
        <v>15.84</v>
      </c>
      <c r="F7" s="22">
        <v>0.5</v>
      </c>
      <c r="G7" s="22">
        <v>0</v>
      </c>
      <c r="H7" s="22">
        <v>9.2799999999999994</v>
      </c>
      <c r="I7" s="22">
        <v>13.19</v>
      </c>
      <c r="J7" s="22">
        <v>1.86</v>
      </c>
      <c r="K7" s="22">
        <v>0</v>
      </c>
      <c r="L7" s="22">
        <v>0</v>
      </c>
      <c r="M7" s="22">
        <v>0</v>
      </c>
      <c r="N7" s="22">
        <v>0</v>
      </c>
      <c r="O7" s="22">
        <v>0.38</v>
      </c>
      <c r="P7" s="22">
        <v>0.01</v>
      </c>
      <c r="Q7" s="22">
        <v>0.04</v>
      </c>
      <c r="R7" s="22">
        <v>1.6</v>
      </c>
      <c r="S7" s="22"/>
      <c r="T7" s="23">
        <f>SUM(C7:S7)</f>
        <v>97.99</v>
      </c>
      <c r="U7" s="14">
        <v>-1.89</v>
      </c>
      <c r="V7" s="14">
        <v>1400</v>
      </c>
      <c r="W7" s="19">
        <v>15000</v>
      </c>
      <c r="X7" s="37">
        <f>C7/60.08</f>
        <v>0.90379494007989347</v>
      </c>
      <c r="Y7" s="37">
        <f>D7/79.866</f>
        <v>1.2395762902862295E-2</v>
      </c>
      <c r="Z7" s="37">
        <f>E7/50.98</f>
        <v>0.31071008238524911</v>
      </c>
      <c r="AA7" s="37">
        <f>F7/71.85</f>
        <v>6.9589422407794017E-3</v>
      </c>
      <c r="AB7" s="37">
        <f>G7/70.94</f>
        <v>0</v>
      </c>
      <c r="AC7" s="37">
        <f>H7/40.3044</f>
        <v>0.2302478141344369</v>
      </c>
      <c r="AD7" s="37">
        <f>I7/56.0774</f>
        <v>0.23521061960789907</v>
      </c>
      <c r="AE7" s="37">
        <f>J7/30.99</f>
        <v>6.0019361084220721E-2</v>
      </c>
      <c r="AF7" s="37">
        <f>K7/47.1</f>
        <v>0</v>
      </c>
      <c r="AG7" s="37">
        <f>L7/141.944</f>
        <v>0</v>
      </c>
      <c r="AH7" s="37">
        <f>M7/75.995</f>
        <v>0</v>
      </c>
      <c r="AI7" s="37">
        <f>N7/74.69</f>
        <v>0</v>
      </c>
      <c r="AJ7" s="53">
        <f>Z7/115.8675</f>
        <v>2.6815982254320588E-3</v>
      </c>
      <c r="AK7" s="53">
        <f>P7/227.08</f>
        <v>4.4037343667429982E-5</v>
      </c>
      <c r="AL7" s="53">
        <f>Q7/134.904</f>
        <v>2.9650714582221433E-4</v>
      </c>
      <c r="AM7" s="37">
        <f>R7/35.453</f>
        <v>4.5130172340845626E-2</v>
      </c>
      <c r="AN7" s="37"/>
      <c r="AO7" s="37">
        <f>SUM(X7:AL7)</f>
        <v>1.7623596651502629</v>
      </c>
      <c r="AP7" s="40">
        <f t="shared" ref="AP7:BA7" si="0">X7/$AO7</f>
        <v>0.51283228840966111</v>
      </c>
      <c r="AQ7" s="37">
        <f t="shared" si="0"/>
        <v>7.0336170011048244E-3</v>
      </c>
      <c r="AR7" s="37">
        <f t="shared" si="0"/>
        <v>0.17630344618602994</v>
      </c>
      <c r="AS7" s="37">
        <f t="shared" si="0"/>
        <v>3.9486504249891955E-3</v>
      </c>
      <c r="AT7" s="37">
        <f t="shared" si="0"/>
        <v>0</v>
      </c>
      <c r="AU7" s="37">
        <f t="shared" si="0"/>
        <v>0.13064746015666753</v>
      </c>
      <c r="AV7" s="37">
        <f t="shared" si="0"/>
        <v>0.13346346052912217</v>
      </c>
      <c r="AW7" s="37">
        <f t="shared" si="0"/>
        <v>3.4056249851305655E-2</v>
      </c>
      <c r="AX7" s="37">
        <f t="shared" si="0"/>
        <v>0</v>
      </c>
      <c r="AY7" s="37">
        <f t="shared" si="0"/>
        <v>0</v>
      </c>
      <c r="AZ7" s="37">
        <f t="shared" si="0"/>
        <v>0</v>
      </c>
      <c r="BA7" s="37">
        <f t="shared" si="0"/>
        <v>0</v>
      </c>
      <c r="BB7" s="37">
        <f t="shared" ref="BB7:BD7" si="1">AJ7/$AO7</f>
        <v>1.5215953238486195E-3</v>
      </c>
      <c r="BC7" s="37">
        <f t="shared" si="1"/>
        <v>2.4987716490705805E-5</v>
      </c>
      <c r="BD7" s="37">
        <f t="shared" si="1"/>
        <v>1.682444007800947E-4</v>
      </c>
      <c r="BE7" s="37">
        <f t="shared" ref="BE7:BE50" si="2">AM7/$AO7</f>
        <v>2.5607810501608208E-2</v>
      </c>
      <c r="BF7" s="37"/>
      <c r="BG7" s="38">
        <f>SUM(AP7:BD7)</f>
        <v>0.99999999999999989</v>
      </c>
      <c r="BH7" s="49"/>
      <c r="BI7" s="41">
        <f t="shared" ref="BI7" si="3">IF($U$5="NNO", 10^(((-24930)/(V7+273.15))+9.36+(0.046*(W7-1)/(V7+273.15))+U7), IF($U$5="QFM", 10^(((-25096.3)/(V7+273.15))+8.735+(0.11*(W7-1)/(V7+273.15))+U7), "ERROR"))</f>
        <v>6.7868127923826536E-8</v>
      </c>
      <c r="BJ7" s="37">
        <f t="shared" ref="BJ7:BJ50" si="4">1.601+((4470*AV7)-(3430*AP7)+(2592*AS7)-(4092*AX7)-(894*(W7/10000)))/(V7+273.15)</f>
        <v>0.11087766860210402</v>
      </c>
      <c r="BK7" s="39">
        <f>10^BJ7</f>
        <v>1.2908556161854357</v>
      </c>
      <c r="BL7" s="24"/>
      <c r="BM7" s="31">
        <f t="shared" ref="BM7" si="5">((R7*(BI7^0.25))/BK7)^2</f>
        <v>4.0023730263147165E-4</v>
      </c>
      <c r="BN7" s="26">
        <f>BK7</f>
        <v>1.2908556161854357</v>
      </c>
    </row>
    <row r="8" spans="1:66" x14ac:dyDescent="0.2">
      <c r="B8" s="27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3"/>
      <c r="U8" s="14"/>
      <c r="V8" s="14"/>
      <c r="W8" s="19"/>
      <c r="X8" s="40">
        <f t="shared" ref="X8:X50" si="6">C8/60.08</f>
        <v>0</v>
      </c>
      <c r="Y8" s="37">
        <f t="shared" ref="Y8:Y50" si="7">D8/79.866</f>
        <v>0</v>
      </c>
      <c r="Z8" s="37">
        <f t="shared" ref="Z8:Z50" si="8">E8/50.98</f>
        <v>0</v>
      </c>
      <c r="AA8" s="37">
        <f t="shared" ref="AA8:AA50" si="9">F8/71.85</f>
        <v>0</v>
      </c>
      <c r="AB8" s="37">
        <f t="shared" ref="AB8:AB50" si="10">G8/70.94</f>
        <v>0</v>
      </c>
      <c r="AC8" s="37">
        <f t="shared" ref="AC8:AC50" si="11">H8/40.3044</f>
        <v>0</v>
      </c>
      <c r="AD8" s="37">
        <f t="shared" ref="AD8:AD50" si="12">I8/56.0774</f>
        <v>0</v>
      </c>
      <c r="AE8" s="37">
        <f t="shared" ref="AE8:AE50" si="13">J8/30.99</f>
        <v>0</v>
      </c>
      <c r="AF8" s="37">
        <f t="shared" ref="AF8:AF50" si="14">K8/47.1</f>
        <v>0</v>
      </c>
      <c r="AG8" s="37">
        <f t="shared" ref="AG8:AG50" si="15">L8/141.944</f>
        <v>0</v>
      </c>
      <c r="AH8" s="37">
        <f t="shared" ref="AH8:AH50" si="16">M8/75.995</f>
        <v>0</v>
      </c>
      <c r="AI8" s="37">
        <f t="shared" ref="AI8:AI50" si="17">N8/74.69</f>
        <v>0</v>
      </c>
      <c r="AJ8" s="53">
        <f t="shared" ref="AJ8:AJ50" si="18">Z8/115.8675</f>
        <v>0</v>
      </c>
      <c r="AK8" s="53">
        <f t="shared" ref="AK8:AK50" si="19">P8/227.08</f>
        <v>0</v>
      </c>
      <c r="AL8" s="53">
        <f t="shared" ref="AL8:AL50" si="20">Q8/134.904</f>
        <v>0</v>
      </c>
      <c r="AM8" s="37">
        <f t="shared" ref="AM8:AM50" si="21">R8/35.453</f>
        <v>0</v>
      </c>
      <c r="AN8" s="37"/>
      <c r="AO8" s="37">
        <f t="shared" ref="AO8:AO50" si="22">SUM(X8:AI8)</f>
        <v>0</v>
      </c>
      <c r="AP8" s="40" t="e">
        <f t="shared" ref="AP8:AP50" si="23">X8/$AO8</f>
        <v>#DIV/0!</v>
      </c>
      <c r="AQ8" s="37" t="e">
        <f t="shared" ref="AQ8:AQ50" si="24">Y8/$AO8</f>
        <v>#DIV/0!</v>
      </c>
      <c r="AR8" s="37" t="e">
        <f t="shared" ref="AR8:AR50" si="25">Z8/$AO8</f>
        <v>#DIV/0!</v>
      </c>
      <c r="AS8" s="37" t="e">
        <f t="shared" ref="AS8:AS50" si="26">AA8/$AO8</f>
        <v>#DIV/0!</v>
      </c>
      <c r="AT8" s="37" t="e">
        <f t="shared" ref="AT8:AT50" si="27">AB8/$AO8</f>
        <v>#DIV/0!</v>
      </c>
      <c r="AU8" s="37" t="e">
        <f t="shared" ref="AU8:AU50" si="28">AC8/$AO8</f>
        <v>#DIV/0!</v>
      </c>
      <c r="AV8" s="37" t="e">
        <f t="shared" ref="AV8:AV50" si="29">AD8/$AO8</f>
        <v>#DIV/0!</v>
      </c>
      <c r="AW8" s="37" t="e">
        <f t="shared" ref="AW8:AW50" si="30">AE8/$AO8</f>
        <v>#DIV/0!</v>
      </c>
      <c r="AX8" s="37" t="e">
        <f t="shared" ref="AX8:AX50" si="31">AF8/$AO8</f>
        <v>#DIV/0!</v>
      </c>
      <c r="AY8" s="37" t="e">
        <f t="shared" ref="AY8:AY50" si="32">AG8/$AO8</f>
        <v>#DIV/0!</v>
      </c>
      <c r="AZ8" s="37" t="e">
        <f t="shared" ref="AZ8:AZ50" si="33">AH8/$AO8</f>
        <v>#DIV/0!</v>
      </c>
      <c r="BA8" s="37" t="e">
        <f t="shared" ref="BA8:BA50" si="34">AI8/$AO8</f>
        <v>#DIV/0!</v>
      </c>
      <c r="BB8" s="37" t="e">
        <f t="shared" ref="BB8:BB50" si="35">AJ8/$AO8</f>
        <v>#DIV/0!</v>
      </c>
      <c r="BC8" s="37" t="e">
        <f t="shared" ref="BC8:BC50" si="36">AK8/$AO8</f>
        <v>#DIV/0!</v>
      </c>
      <c r="BD8" s="37" t="e">
        <f t="shared" ref="BD8:BD50" si="37">AL8/$AO8</f>
        <v>#DIV/0!</v>
      </c>
      <c r="BE8" s="37" t="e">
        <f t="shared" si="2"/>
        <v>#DIV/0!</v>
      </c>
      <c r="BF8" s="37"/>
      <c r="BG8" s="38" t="e">
        <f t="shared" ref="BG8:BG50" si="38">SUM(AP8:BA8)</f>
        <v>#DIV/0!</v>
      </c>
      <c r="BH8" s="50"/>
      <c r="BI8" s="41">
        <f t="shared" ref="BI8:BI50" si="39">IF($U$5="NNO", 10^(((-24930)/(V8+273.15))+9.36+(0.046*(W8-1)/(V8+273.15))+U8), IF($U$5="QFM", 10^(((-25096.3)/(V8+273.15))+8.735+(0.11*(W8-1)/(V8+273.15))+U8), "ERROR"))</f>
        <v>7.1984754388843928E-84</v>
      </c>
      <c r="BJ8" s="37" t="e">
        <f t="shared" si="4"/>
        <v>#DIV/0!</v>
      </c>
      <c r="BK8" s="39" t="e">
        <f t="shared" ref="BK8:BK50" si="40">10^BJ8</f>
        <v>#DIV/0!</v>
      </c>
      <c r="BL8" s="17"/>
      <c r="BM8" s="31" t="e">
        <f t="shared" ref="BM8:BM12" si="41">((R8*(BI8^0.25))/BK8)^2</f>
        <v>#DIV/0!</v>
      </c>
      <c r="BN8" s="26" t="e">
        <f t="shared" ref="BN8:BN12" si="42">BK8</f>
        <v>#DIV/0!</v>
      </c>
    </row>
    <row r="9" spans="1:66" x14ac:dyDescent="0.2">
      <c r="B9" s="2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  <c r="U9" s="14"/>
      <c r="V9" s="14"/>
      <c r="W9" s="19"/>
      <c r="X9" s="40">
        <f t="shared" si="6"/>
        <v>0</v>
      </c>
      <c r="Y9" s="37">
        <f t="shared" si="7"/>
        <v>0</v>
      </c>
      <c r="Z9" s="37">
        <f t="shared" si="8"/>
        <v>0</v>
      </c>
      <c r="AA9" s="37">
        <f t="shared" si="9"/>
        <v>0</v>
      </c>
      <c r="AB9" s="37">
        <f t="shared" si="10"/>
        <v>0</v>
      </c>
      <c r="AC9" s="37">
        <f t="shared" si="11"/>
        <v>0</v>
      </c>
      <c r="AD9" s="37">
        <f t="shared" si="12"/>
        <v>0</v>
      </c>
      <c r="AE9" s="37">
        <f t="shared" si="13"/>
        <v>0</v>
      </c>
      <c r="AF9" s="37">
        <f t="shared" si="14"/>
        <v>0</v>
      </c>
      <c r="AG9" s="37">
        <f t="shared" si="15"/>
        <v>0</v>
      </c>
      <c r="AH9" s="37">
        <f t="shared" si="16"/>
        <v>0</v>
      </c>
      <c r="AI9" s="37">
        <f t="shared" si="17"/>
        <v>0</v>
      </c>
      <c r="AJ9" s="53">
        <f t="shared" si="18"/>
        <v>0</v>
      </c>
      <c r="AK9" s="53">
        <f t="shared" si="19"/>
        <v>0</v>
      </c>
      <c r="AL9" s="53">
        <f t="shared" si="20"/>
        <v>0</v>
      </c>
      <c r="AM9" s="37">
        <f t="shared" si="21"/>
        <v>0</v>
      </c>
      <c r="AN9" s="37"/>
      <c r="AO9" s="37">
        <f t="shared" si="22"/>
        <v>0</v>
      </c>
      <c r="AP9" s="40" t="e">
        <f t="shared" si="23"/>
        <v>#DIV/0!</v>
      </c>
      <c r="AQ9" s="37" t="e">
        <f t="shared" si="24"/>
        <v>#DIV/0!</v>
      </c>
      <c r="AR9" s="37" t="e">
        <f t="shared" si="25"/>
        <v>#DIV/0!</v>
      </c>
      <c r="AS9" s="37" t="e">
        <f t="shared" si="26"/>
        <v>#DIV/0!</v>
      </c>
      <c r="AT9" s="37" t="e">
        <f t="shared" si="27"/>
        <v>#DIV/0!</v>
      </c>
      <c r="AU9" s="37" t="e">
        <f t="shared" si="28"/>
        <v>#DIV/0!</v>
      </c>
      <c r="AV9" s="37" t="e">
        <f t="shared" si="29"/>
        <v>#DIV/0!</v>
      </c>
      <c r="AW9" s="37" t="e">
        <f t="shared" si="30"/>
        <v>#DIV/0!</v>
      </c>
      <c r="AX9" s="37" t="e">
        <f t="shared" si="31"/>
        <v>#DIV/0!</v>
      </c>
      <c r="AY9" s="37" t="e">
        <f t="shared" si="32"/>
        <v>#DIV/0!</v>
      </c>
      <c r="AZ9" s="37" t="e">
        <f t="shared" si="33"/>
        <v>#DIV/0!</v>
      </c>
      <c r="BA9" s="37" t="e">
        <f t="shared" si="34"/>
        <v>#DIV/0!</v>
      </c>
      <c r="BB9" s="37" t="e">
        <f t="shared" si="35"/>
        <v>#DIV/0!</v>
      </c>
      <c r="BC9" s="37" t="e">
        <f t="shared" si="36"/>
        <v>#DIV/0!</v>
      </c>
      <c r="BD9" s="37" t="e">
        <f t="shared" si="37"/>
        <v>#DIV/0!</v>
      </c>
      <c r="BE9" s="37" t="e">
        <f t="shared" si="2"/>
        <v>#DIV/0!</v>
      </c>
      <c r="BF9" s="37"/>
      <c r="BG9" s="38" t="e">
        <f t="shared" si="38"/>
        <v>#DIV/0!</v>
      </c>
      <c r="BH9" s="50"/>
      <c r="BI9" s="41">
        <f t="shared" si="39"/>
        <v>7.1984754388843928E-84</v>
      </c>
      <c r="BJ9" s="37" t="e">
        <f t="shared" si="4"/>
        <v>#DIV/0!</v>
      </c>
      <c r="BK9" s="39" t="e">
        <f t="shared" si="40"/>
        <v>#DIV/0!</v>
      </c>
      <c r="BL9" s="17"/>
      <c r="BM9" s="31" t="e">
        <f t="shared" si="41"/>
        <v>#DIV/0!</v>
      </c>
      <c r="BN9" s="26" t="e">
        <f t="shared" si="42"/>
        <v>#DIV/0!</v>
      </c>
    </row>
    <row r="10" spans="1:66" x14ac:dyDescent="0.2">
      <c r="B10" s="27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3"/>
      <c r="U10" s="14"/>
      <c r="V10" s="14"/>
      <c r="W10" s="19"/>
      <c r="X10" s="40">
        <f t="shared" si="6"/>
        <v>0</v>
      </c>
      <c r="Y10" s="37">
        <f t="shared" si="7"/>
        <v>0</v>
      </c>
      <c r="Z10" s="37">
        <f t="shared" si="8"/>
        <v>0</v>
      </c>
      <c r="AA10" s="37">
        <f t="shared" si="9"/>
        <v>0</v>
      </c>
      <c r="AB10" s="37">
        <f t="shared" si="10"/>
        <v>0</v>
      </c>
      <c r="AC10" s="37">
        <f t="shared" si="11"/>
        <v>0</v>
      </c>
      <c r="AD10" s="37">
        <f t="shared" si="12"/>
        <v>0</v>
      </c>
      <c r="AE10" s="37">
        <f t="shared" si="13"/>
        <v>0</v>
      </c>
      <c r="AF10" s="37">
        <f t="shared" si="14"/>
        <v>0</v>
      </c>
      <c r="AG10" s="37">
        <f t="shared" si="15"/>
        <v>0</v>
      </c>
      <c r="AH10" s="37">
        <f t="shared" si="16"/>
        <v>0</v>
      </c>
      <c r="AI10" s="37">
        <f t="shared" si="17"/>
        <v>0</v>
      </c>
      <c r="AJ10" s="53">
        <f t="shared" si="18"/>
        <v>0</v>
      </c>
      <c r="AK10" s="53">
        <f t="shared" si="19"/>
        <v>0</v>
      </c>
      <c r="AL10" s="53">
        <f t="shared" si="20"/>
        <v>0</v>
      </c>
      <c r="AM10" s="37">
        <f t="shared" si="21"/>
        <v>0</v>
      </c>
      <c r="AN10" s="37"/>
      <c r="AO10" s="37">
        <f t="shared" si="22"/>
        <v>0</v>
      </c>
      <c r="AP10" s="40" t="e">
        <f t="shared" si="23"/>
        <v>#DIV/0!</v>
      </c>
      <c r="AQ10" s="37" t="e">
        <f t="shared" si="24"/>
        <v>#DIV/0!</v>
      </c>
      <c r="AR10" s="37" t="e">
        <f t="shared" si="25"/>
        <v>#DIV/0!</v>
      </c>
      <c r="AS10" s="37" t="e">
        <f t="shared" si="26"/>
        <v>#DIV/0!</v>
      </c>
      <c r="AT10" s="37" t="e">
        <f t="shared" si="27"/>
        <v>#DIV/0!</v>
      </c>
      <c r="AU10" s="37" t="e">
        <f t="shared" si="28"/>
        <v>#DIV/0!</v>
      </c>
      <c r="AV10" s="37" t="e">
        <f t="shared" si="29"/>
        <v>#DIV/0!</v>
      </c>
      <c r="AW10" s="37" t="e">
        <f t="shared" si="30"/>
        <v>#DIV/0!</v>
      </c>
      <c r="AX10" s="37" t="e">
        <f t="shared" si="31"/>
        <v>#DIV/0!</v>
      </c>
      <c r="AY10" s="37" t="e">
        <f t="shared" si="32"/>
        <v>#DIV/0!</v>
      </c>
      <c r="AZ10" s="37" t="e">
        <f t="shared" si="33"/>
        <v>#DIV/0!</v>
      </c>
      <c r="BA10" s="37" t="e">
        <f t="shared" si="34"/>
        <v>#DIV/0!</v>
      </c>
      <c r="BB10" s="37" t="e">
        <f t="shared" si="35"/>
        <v>#DIV/0!</v>
      </c>
      <c r="BC10" s="37" t="e">
        <f t="shared" si="36"/>
        <v>#DIV/0!</v>
      </c>
      <c r="BD10" s="37" t="e">
        <f t="shared" si="37"/>
        <v>#DIV/0!</v>
      </c>
      <c r="BE10" s="37" t="e">
        <f t="shared" si="2"/>
        <v>#DIV/0!</v>
      </c>
      <c r="BF10" s="37"/>
      <c r="BG10" s="38" t="e">
        <f t="shared" si="38"/>
        <v>#DIV/0!</v>
      </c>
      <c r="BH10" s="50"/>
      <c r="BI10" s="41">
        <f t="shared" si="39"/>
        <v>7.1984754388843928E-84</v>
      </c>
      <c r="BJ10" s="37" t="e">
        <f t="shared" si="4"/>
        <v>#DIV/0!</v>
      </c>
      <c r="BK10" s="39" t="e">
        <f t="shared" si="40"/>
        <v>#DIV/0!</v>
      </c>
      <c r="BL10" s="17"/>
      <c r="BM10" s="31" t="e">
        <f t="shared" si="41"/>
        <v>#DIV/0!</v>
      </c>
      <c r="BN10" s="26" t="e">
        <f t="shared" si="42"/>
        <v>#DIV/0!</v>
      </c>
    </row>
    <row r="11" spans="1:66" x14ac:dyDescent="0.2">
      <c r="B11" s="27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3"/>
      <c r="U11" s="14"/>
      <c r="V11" s="14"/>
      <c r="W11" s="19"/>
      <c r="X11" s="40">
        <f t="shared" si="6"/>
        <v>0</v>
      </c>
      <c r="Y11" s="37">
        <f t="shared" si="7"/>
        <v>0</v>
      </c>
      <c r="Z11" s="37">
        <f t="shared" si="8"/>
        <v>0</v>
      </c>
      <c r="AA11" s="37">
        <f t="shared" si="9"/>
        <v>0</v>
      </c>
      <c r="AB11" s="37">
        <f t="shared" si="10"/>
        <v>0</v>
      </c>
      <c r="AC11" s="37">
        <f t="shared" si="11"/>
        <v>0</v>
      </c>
      <c r="AD11" s="37">
        <f t="shared" si="12"/>
        <v>0</v>
      </c>
      <c r="AE11" s="37">
        <f t="shared" si="13"/>
        <v>0</v>
      </c>
      <c r="AF11" s="37">
        <f t="shared" si="14"/>
        <v>0</v>
      </c>
      <c r="AG11" s="37">
        <f t="shared" si="15"/>
        <v>0</v>
      </c>
      <c r="AH11" s="37">
        <f t="shared" si="16"/>
        <v>0</v>
      </c>
      <c r="AI11" s="37">
        <f t="shared" si="17"/>
        <v>0</v>
      </c>
      <c r="AJ11" s="53">
        <f t="shared" si="18"/>
        <v>0</v>
      </c>
      <c r="AK11" s="53">
        <f t="shared" si="19"/>
        <v>0</v>
      </c>
      <c r="AL11" s="53">
        <f t="shared" si="20"/>
        <v>0</v>
      </c>
      <c r="AM11" s="37">
        <f t="shared" si="21"/>
        <v>0</v>
      </c>
      <c r="AN11" s="37"/>
      <c r="AO11" s="37">
        <f t="shared" si="22"/>
        <v>0</v>
      </c>
      <c r="AP11" s="40" t="e">
        <f t="shared" si="23"/>
        <v>#DIV/0!</v>
      </c>
      <c r="AQ11" s="37" t="e">
        <f t="shared" si="24"/>
        <v>#DIV/0!</v>
      </c>
      <c r="AR11" s="37" t="e">
        <f t="shared" si="25"/>
        <v>#DIV/0!</v>
      </c>
      <c r="AS11" s="37" t="e">
        <f t="shared" si="26"/>
        <v>#DIV/0!</v>
      </c>
      <c r="AT11" s="37" t="e">
        <f t="shared" si="27"/>
        <v>#DIV/0!</v>
      </c>
      <c r="AU11" s="37" t="e">
        <f t="shared" si="28"/>
        <v>#DIV/0!</v>
      </c>
      <c r="AV11" s="37" t="e">
        <f t="shared" si="29"/>
        <v>#DIV/0!</v>
      </c>
      <c r="AW11" s="37" t="e">
        <f t="shared" si="30"/>
        <v>#DIV/0!</v>
      </c>
      <c r="AX11" s="37" t="e">
        <f t="shared" si="31"/>
        <v>#DIV/0!</v>
      </c>
      <c r="AY11" s="37" t="e">
        <f t="shared" si="32"/>
        <v>#DIV/0!</v>
      </c>
      <c r="AZ11" s="37" t="e">
        <f t="shared" si="33"/>
        <v>#DIV/0!</v>
      </c>
      <c r="BA11" s="37" t="e">
        <f t="shared" si="34"/>
        <v>#DIV/0!</v>
      </c>
      <c r="BB11" s="37" t="e">
        <f t="shared" si="35"/>
        <v>#DIV/0!</v>
      </c>
      <c r="BC11" s="37" t="e">
        <f t="shared" si="36"/>
        <v>#DIV/0!</v>
      </c>
      <c r="BD11" s="37" t="e">
        <f t="shared" si="37"/>
        <v>#DIV/0!</v>
      </c>
      <c r="BE11" s="37" t="e">
        <f t="shared" si="2"/>
        <v>#DIV/0!</v>
      </c>
      <c r="BF11" s="37"/>
      <c r="BG11" s="38" t="e">
        <f t="shared" si="38"/>
        <v>#DIV/0!</v>
      </c>
      <c r="BH11" s="50"/>
      <c r="BI11" s="41">
        <f t="shared" si="39"/>
        <v>7.1984754388843928E-84</v>
      </c>
      <c r="BJ11" s="37" t="e">
        <f t="shared" si="4"/>
        <v>#DIV/0!</v>
      </c>
      <c r="BK11" s="39" t="e">
        <f t="shared" si="40"/>
        <v>#DIV/0!</v>
      </c>
      <c r="BL11" s="17"/>
      <c r="BM11" s="31" t="e">
        <f t="shared" si="41"/>
        <v>#DIV/0!</v>
      </c>
      <c r="BN11" s="26" t="e">
        <f t="shared" si="42"/>
        <v>#DIV/0!</v>
      </c>
    </row>
    <row r="12" spans="1:66" x14ac:dyDescent="0.2">
      <c r="B12" s="27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3"/>
      <c r="U12" s="14"/>
      <c r="V12" s="14"/>
      <c r="W12" s="19"/>
      <c r="X12" s="40">
        <f t="shared" si="6"/>
        <v>0</v>
      </c>
      <c r="Y12" s="37">
        <f t="shared" si="7"/>
        <v>0</v>
      </c>
      <c r="Z12" s="37">
        <f t="shared" si="8"/>
        <v>0</v>
      </c>
      <c r="AA12" s="37">
        <f t="shared" si="9"/>
        <v>0</v>
      </c>
      <c r="AB12" s="37">
        <f t="shared" si="10"/>
        <v>0</v>
      </c>
      <c r="AC12" s="37">
        <f t="shared" si="11"/>
        <v>0</v>
      </c>
      <c r="AD12" s="37">
        <f t="shared" si="12"/>
        <v>0</v>
      </c>
      <c r="AE12" s="37">
        <f t="shared" si="13"/>
        <v>0</v>
      </c>
      <c r="AF12" s="37">
        <f t="shared" si="14"/>
        <v>0</v>
      </c>
      <c r="AG12" s="37">
        <f t="shared" si="15"/>
        <v>0</v>
      </c>
      <c r="AH12" s="37">
        <f t="shared" si="16"/>
        <v>0</v>
      </c>
      <c r="AI12" s="37">
        <f t="shared" si="17"/>
        <v>0</v>
      </c>
      <c r="AJ12" s="53">
        <f t="shared" si="18"/>
        <v>0</v>
      </c>
      <c r="AK12" s="53">
        <f t="shared" si="19"/>
        <v>0</v>
      </c>
      <c r="AL12" s="53">
        <f t="shared" si="20"/>
        <v>0</v>
      </c>
      <c r="AM12" s="37">
        <f t="shared" si="21"/>
        <v>0</v>
      </c>
      <c r="AN12" s="37"/>
      <c r="AO12" s="37">
        <f t="shared" si="22"/>
        <v>0</v>
      </c>
      <c r="AP12" s="40" t="e">
        <f t="shared" si="23"/>
        <v>#DIV/0!</v>
      </c>
      <c r="AQ12" s="37" t="e">
        <f t="shared" si="24"/>
        <v>#DIV/0!</v>
      </c>
      <c r="AR12" s="37" t="e">
        <f t="shared" si="25"/>
        <v>#DIV/0!</v>
      </c>
      <c r="AS12" s="37" t="e">
        <f t="shared" si="26"/>
        <v>#DIV/0!</v>
      </c>
      <c r="AT12" s="37" t="e">
        <f t="shared" si="27"/>
        <v>#DIV/0!</v>
      </c>
      <c r="AU12" s="37" t="e">
        <f t="shared" si="28"/>
        <v>#DIV/0!</v>
      </c>
      <c r="AV12" s="37" t="e">
        <f t="shared" si="29"/>
        <v>#DIV/0!</v>
      </c>
      <c r="AW12" s="37" t="e">
        <f t="shared" si="30"/>
        <v>#DIV/0!</v>
      </c>
      <c r="AX12" s="37" t="e">
        <f t="shared" si="31"/>
        <v>#DIV/0!</v>
      </c>
      <c r="AY12" s="37" t="e">
        <f t="shared" si="32"/>
        <v>#DIV/0!</v>
      </c>
      <c r="AZ12" s="37" t="e">
        <f t="shared" si="33"/>
        <v>#DIV/0!</v>
      </c>
      <c r="BA12" s="37" t="e">
        <f t="shared" si="34"/>
        <v>#DIV/0!</v>
      </c>
      <c r="BB12" s="37" t="e">
        <f t="shared" si="35"/>
        <v>#DIV/0!</v>
      </c>
      <c r="BC12" s="37" t="e">
        <f t="shared" si="36"/>
        <v>#DIV/0!</v>
      </c>
      <c r="BD12" s="37" t="e">
        <f t="shared" si="37"/>
        <v>#DIV/0!</v>
      </c>
      <c r="BE12" s="37" t="e">
        <f t="shared" si="2"/>
        <v>#DIV/0!</v>
      </c>
      <c r="BF12" s="37"/>
      <c r="BG12" s="38" t="e">
        <f t="shared" si="38"/>
        <v>#DIV/0!</v>
      </c>
      <c r="BH12" s="50"/>
      <c r="BI12" s="41">
        <f t="shared" si="39"/>
        <v>7.1984754388843928E-84</v>
      </c>
      <c r="BJ12" s="37" t="e">
        <f t="shared" si="4"/>
        <v>#DIV/0!</v>
      </c>
      <c r="BK12" s="39" t="e">
        <f t="shared" si="40"/>
        <v>#DIV/0!</v>
      </c>
      <c r="BL12" s="17"/>
      <c r="BM12" s="31" t="e">
        <f t="shared" si="41"/>
        <v>#DIV/0!</v>
      </c>
      <c r="BN12" s="26" t="e">
        <f t="shared" si="42"/>
        <v>#DIV/0!</v>
      </c>
    </row>
    <row r="13" spans="1:66" x14ac:dyDescent="0.2">
      <c r="B13" s="27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3"/>
      <c r="U13" s="14"/>
      <c r="V13" s="14"/>
      <c r="W13" s="19"/>
      <c r="X13" s="40">
        <f t="shared" si="6"/>
        <v>0</v>
      </c>
      <c r="Y13" s="37">
        <f t="shared" si="7"/>
        <v>0</v>
      </c>
      <c r="Z13" s="37">
        <f t="shared" si="8"/>
        <v>0</v>
      </c>
      <c r="AA13" s="37">
        <f t="shared" si="9"/>
        <v>0</v>
      </c>
      <c r="AB13" s="37">
        <f t="shared" si="10"/>
        <v>0</v>
      </c>
      <c r="AC13" s="37">
        <f t="shared" si="11"/>
        <v>0</v>
      </c>
      <c r="AD13" s="37">
        <f t="shared" si="12"/>
        <v>0</v>
      </c>
      <c r="AE13" s="37">
        <f t="shared" si="13"/>
        <v>0</v>
      </c>
      <c r="AF13" s="37">
        <f t="shared" si="14"/>
        <v>0</v>
      </c>
      <c r="AG13" s="37">
        <f t="shared" si="15"/>
        <v>0</v>
      </c>
      <c r="AH13" s="37">
        <f t="shared" si="16"/>
        <v>0</v>
      </c>
      <c r="AI13" s="37">
        <f t="shared" si="17"/>
        <v>0</v>
      </c>
      <c r="AJ13" s="53">
        <f t="shared" si="18"/>
        <v>0</v>
      </c>
      <c r="AK13" s="53">
        <f t="shared" si="19"/>
        <v>0</v>
      </c>
      <c r="AL13" s="53">
        <f t="shared" si="20"/>
        <v>0</v>
      </c>
      <c r="AM13" s="37">
        <f t="shared" si="21"/>
        <v>0</v>
      </c>
      <c r="AN13" s="37"/>
      <c r="AO13" s="37">
        <f t="shared" si="22"/>
        <v>0</v>
      </c>
      <c r="AP13" s="40" t="e">
        <f t="shared" si="23"/>
        <v>#DIV/0!</v>
      </c>
      <c r="AQ13" s="37" t="e">
        <f t="shared" si="24"/>
        <v>#DIV/0!</v>
      </c>
      <c r="AR13" s="37" t="e">
        <f t="shared" si="25"/>
        <v>#DIV/0!</v>
      </c>
      <c r="AS13" s="37" t="e">
        <f t="shared" si="26"/>
        <v>#DIV/0!</v>
      </c>
      <c r="AT13" s="37" t="e">
        <f t="shared" si="27"/>
        <v>#DIV/0!</v>
      </c>
      <c r="AU13" s="37" t="e">
        <f t="shared" si="28"/>
        <v>#DIV/0!</v>
      </c>
      <c r="AV13" s="37" t="e">
        <f t="shared" si="29"/>
        <v>#DIV/0!</v>
      </c>
      <c r="AW13" s="37" t="e">
        <f t="shared" si="30"/>
        <v>#DIV/0!</v>
      </c>
      <c r="AX13" s="37" t="e">
        <f t="shared" si="31"/>
        <v>#DIV/0!</v>
      </c>
      <c r="AY13" s="37" t="e">
        <f t="shared" si="32"/>
        <v>#DIV/0!</v>
      </c>
      <c r="AZ13" s="37" t="e">
        <f t="shared" si="33"/>
        <v>#DIV/0!</v>
      </c>
      <c r="BA13" s="37" t="e">
        <f t="shared" si="34"/>
        <v>#DIV/0!</v>
      </c>
      <c r="BB13" s="37" t="e">
        <f t="shared" si="35"/>
        <v>#DIV/0!</v>
      </c>
      <c r="BC13" s="37" t="e">
        <f t="shared" si="36"/>
        <v>#DIV/0!</v>
      </c>
      <c r="BD13" s="37" t="e">
        <f t="shared" si="37"/>
        <v>#DIV/0!</v>
      </c>
      <c r="BE13" s="37" t="e">
        <f t="shared" si="2"/>
        <v>#DIV/0!</v>
      </c>
      <c r="BF13" s="37"/>
      <c r="BG13" s="38" t="e">
        <f t="shared" si="38"/>
        <v>#DIV/0!</v>
      </c>
      <c r="BH13" s="50"/>
      <c r="BI13" s="41">
        <f t="shared" si="39"/>
        <v>7.1984754388843928E-84</v>
      </c>
      <c r="BJ13" s="37" t="e">
        <f t="shared" si="4"/>
        <v>#DIV/0!</v>
      </c>
      <c r="BK13" s="39" t="e">
        <f t="shared" si="40"/>
        <v>#DIV/0!</v>
      </c>
      <c r="BL13" s="17"/>
      <c r="BM13" s="31" t="e">
        <f t="shared" ref="BM13:BM50" si="43">((R13*(BI13^0.25))/BK13)^2</f>
        <v>#DIV/0!</v>
      </c>
      <c r="BN13" s="26" t="e">
        <f t="shared" ref="BN13:BN50" si="44">BK13</f>
        <v>#DIV/0!</v>
      </c>
    </row>
    <row r="14" spans="1:66" x14ac:dyDescent="0.2">
      <c r="B14" s="27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3"/>
      <c r="U14" s="14"/>
      <c r="V14" s="14"/>
      <c r="W14" s="19"/>
      <c r="X14" s="40">
        <f t="shared" si="6"/>
        <v>0</v>
      </c>
      <c r="Y14" s="37">
        <f t="shared" si="7"/>
        <v>0</v>
      </c>
      <c r="Z14" s="37">
        <f t="shared" si="8"/>
        <v>0</v>
      </c>
      <c r="AA14" s="37">
        <f t="shared" si="9"/>
        <v>0</v>
      </c>
      <c r="AB14" s="37">
        <f t="shared" si="10"/>
        <v>0</v>
      </c>
      <c r="AC14" s="37">
        <f t="shared" si="11"/>
        <v>0</v>
      </c>
      <c r="AD14" s="37">
        <f t="shared" si="12"/>
        <v>0</v>
      </c>
      <c r="AE14" s="37">
        <f t="shared" si="13"/>
        <v>0</v>
      </c>
      <c r="AF14" s="37">
        <f t="shared" si="14"/>
        <v>0</v>
      </c>
      <c r="AG14" s="37">
        <f t="shared" si="15"/>
        <v>0</v>
      </c>
      <c r="AH14" s="37">
        <f t="shared" si="16"/>
        <v>0</v>
      </c>
      <c r="AI14" s="37">
        <f t="shared" si="17"/>
        <v>0</v>
      </c>
      <c r="AJ14" s="53">
        <f t="shared" si="18"/>
        <v>0</v>
      </c>
      <c r="AK14" s="53">
        <f t="shared" si="19"/>
        <v>0</v>
      </c>
      <c r="AL14" s="53">
        <f t="shared" si="20"/>
        <v>0</v>
      </c>
      <c r="AM14" s="37">
        <f t="shared" si="21"/>
        <v>0</v>
      </c>
      <c r="AN14" s="37"/>
      <c r="AO14" s="37">
        <f t="shared" si="22"/>
        <v>0</v>
      </c>
      <c r="AP14" s="40" t="e">
        <f t="shared" si="23"/>
        <v>#DIV/0!</v>
      </c>
      <c r="AQ14" s="37" t="e">
        <f t="shared" si="24"/>
        <v>#DIV/0!</v>
      </c>
      <c r="AR14" s="37" t="e">
        <f t="shared" si="25"/>
        <v>#DIV/0!</v>
      </c>
      <c r="AS14" s="37" t="e">
        <f t="shared" si="26"/>
        <v>#DIV/0!</v>
      </c>
      <c r="AT14" s="37" t="e">
        <f t="shared" si="27"/>
        <v>#DIV/0!</v>
      </c>
      <c r="AU14" s="37" t="e">
        <f t="shared" si="28"/>
        <v>#DIV/0!</v>
      </c>
      <c r="AV14" s="37" t="e">
        <f t="shared" si="29"/>
        <v>#DIV/0!</v>
      </c>
      <c r="AW14" s="37" t="e">
        <f t="shared" si="30"/>
        <v>#DIV/0!</v>
      </c>
      <c r="AX14" s="37" t="e">
        <f t="shared" si="31"/>
        <v>#DIV/0!</v>
      </c>
      <c r="AY14" s="37" t="e">
        <f t="shared" si="32"/>
        <v>#DIV/0!</v>
      </c>
      <c r="AZ14" s="37" t="e">
        <f t="shared" si="33"/>
        <v>#DIV/0!</v>
      </c>
      <c r="BA14" s="37" t="e">
        <f t="shared" si="34"/>
        <v>#DIV/0!</v>
      </c>
      <c r="BB14" s="37" t="e">
        <f t="shared" si="35"/>
        <v>#DIV/0!</v>
      </c>
      <c r="BC14" s="37" t="e">
        <f t="shared" si="36"/>
        <v>#DIV/0!</v>
      </c>
      <c r="BD14" s="37" t="e">
        <f t="shared" si="37"/>
        <v>#DIV/0!</v>
      </c>
      <c r="BE14" s="37" t="e">
        <f t="shared" si="2"/>
        <v>#DIV/0!</v>
      </c>
      <c r="BF14" s="37"/>
      <c r="BG14" s="38" t="e">
        <f t="shared" si="38"/>
        <v>#DIV/0!</v>
      </c>
      <c r="BH14" s="50"/>
      <c r="BI14" s="41">
        <f t="shared" si="39"/>
        <v>7.1984754388843928E-84</v>
      </c>
      <c r="BJ14" s="37" t="e">
        <f t="shared" si="4"/>
        <v>#DIV/0!</v>
      </c>
      <c r="BK14" s="39" t="e">
        <f t="shared" si="40"/>
        <v>#DIV/0!</v>
      </c>
      <c r="BL14" s="17"/>
      <c r="BM14" s="31" t="e">
        <f t="shared" si="43"/>
        <v>#DIV/0!</v>
      </c>
      <c r="BN14" s="26" t="e">
        <f t="shared" si="44"/>
        <v>#DIV/0!</v>
      </c>
    </row>
    <row r="15" spans="1:66" x14ac:dyDescent="0.2">
      <c r="B15" s="27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3"/>
      <c r="U15" s="14"/>
      <c r="V15" s="14"/>
      <c r="W15" s="19"/>
      <c r="X15" s="40">
        <f t="shared" si="6"/>
        <v>0</v>
      </c>
      <c r="Y15" s="37">
        <f t="shared" si="7"/>
        <v>0</v>
      </c>
      <c r="Z15" s="37">
        <f t="shared" si="8"/>
        <v>0</v>
      </c>
      <c r="AA15" s="37">
        <f t="shared" si="9"/>
        <v>0</v>
      </c>
      <c r="AB15" s="37">
        <f t="shared" si="10"/>
        <v>0</v>
      </c>
      <c r="AC15" s="37">
        <f t="shared" si="11"/>
        <v>0</v>
      </c>
      <c r="AD15" s="37">
        <f t="shared" si="12"/>
        <v>0</v>
      </c>
      <c r="AE15" s="37">
        <f t="shared" si="13"/>
        <v>0</v>
      </c>
      <c r="AF15" s="37">
        <f t="shared" si="14"/>
        <v>0</v>
      </c>
      <c r="AG15" s="37">
        <f t="shared" si="15"/>
        <v>0</v>
      </c>
      <c r="AH15" s="37">
        <f t="shared" si="16"/>
        <v>0</v>
      </c>
      <c r="AI15" s="37">
        <f t="shared" si="17"/>
        <v>0</v>
      </c>
      <c r="AJ15" s="53">
        <f t="shared" si="18"/>
        <v>0</v>
      </c>
      <c r="AK15" s="53">
        <f t="shared" si="19"/>
        <v>0</v>
      </c>
      <c r="AL15" s="53">
        <f t="shared" si="20"/>
        <v>0</v>
      </c>
      <c r="AM15" s="37">
        <f t="shared" si="21"/>
        <v>0</v>
      </c>
      <c r="AN15" s="37"/>
      <c r="AO15" s="37">
        <f t="shared" si="22"/>
        <v>0</v>
      </c>
      <c r="AP15" s="40" t="e">
        <f t="shared" si="23"/>
        <v>#DIV/0!</v>
      </c>
      <c r="AQ15" s="37" t="e">
        <f t="shared" si="24"/>
        <v>#DIV/0!</v>
      </c>
      <c r="AR15" s="37" t="e">
        <f t="shared" si="25"/>
        <v>#DIV/0!</v>
      </c>
      <c r="AS15" s="37" t="e">
        <f t="shared" si="26"/>
        <v>#DIV/0!</v>
      </c>
      <c r="AT15" s="37" t="e">
        <f t="shared" si="27"/>
        <v>#DIV/0!</v>
      </c>
      <c r="AU15" s="37" t="e">
        <f t="shared" si="28"/>
        <v>#DIV/0!</v>
      </c>
      <c r="AV15" s="37" t="e">
        <f t="shared" si="29"/>
        <v>#DIV/0!</v>
      </c>
      <c r="AW15" s="37" t="e">
        <f t="shared" si="30"/>
        <v>#DIV/0!</v>
      </c>
      <c r="AX15" s="37" t="e">
        <f t="shared" si="31"/>
        <v>#DIV/0!</v>
      </c>
      <c r="AY15" s="37" t="e">
        <f t="shared" si="32"/>
        <v>#DIV/0!</v>
      </c>
      <c r="AZ15" s="37" t="e">
        <f t="shared" si="33"/>
        <v>#DIV/0!</v>
      </c>
      <c r="BA15" s="37" t="e">
        <f t="shared" si="34"/>
        <v>#DIV/0!</v>
      </c>
      <c r="BB15" s="37" t="e">
        <f t="shared" si="35"/>
        <v>#DIV/0!</v>
      </c>
      <c r="BC15" s="37" t="e">
        <f t="shared" si="36"/>
        <v>#DIV/0!</v>
      </c>
      <c r="BD15" s="37" t="e">
        <f t="shared" si="37"/>
        <v>#DIV/0!</v>
      </c>
      <c r="BE15" s="37" t="e">
        <f t="shared" si="2"/>
        <v>#DIV/0!</v>
      </c>
      <c r="BF15" s="37"/>
      <c r="BG15" s="38" t="e">
        <f t="shared" si="38"/>
        <v>#DIV/0!</v>
      </c>
      <c r="BH15" s="50"/>
      <c r="BI15" s="41">
        <f t="shared" si="39"/>
        <v>7.1984754388843928E-84</v>
      </c>
      <c r="BJ15" s="37" t="e">
        <f t="shared" si="4"/>
        <v>#DIV/0!</v>
      </c>
      <c r="BK15" s="39" t="e">
        <f t="shared" si="40"/>
        <v>#DIV/0!</v>
      </c>
      <c r="BL15" s="17"/>
      <c r="BM15" s="31" t="e">
        <f t="shared" si="43"/>
        <v>#DIV/0!</v>
      </c>
      <c r="BN15" s="26" t="e">
        <f t="shared" si="44"/>
        <v>#DIV/0!</v>
      </c>
    </row>
    <row r="16" spans="1:66" x14ac:dyDescent="0.2">
      <c r="B16" s="27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  <c r="U16" s="14"/>
      <c r="V16" s="14"/>
      <c r="W16" s="19"/>
      <c r="X16" s="40">
        <f t="shared" si="6"/>
        <v>0</v>
      </c>
      <c r="Y16" s="37">
        <f t="shared" si="7"/>
        <v>0</v>
      </c>
      <c r="Z16" s="37">
        <f t="shared" si="8"/>
        <v>0</v>
      </c>
      <c r="AA16" s="37">
        <f t="shared" si="9"/>
        <v>0</v>
      </c>
      <c r="AB16" s="37">
        <f t="shared" si="10"/>
        <v>0</v>
      </c>
      <c r="AC16" s="37">
        <f t="shared" si="11"/>
        <v>0</v>
      </c>
      <c r="AD16" s="37">
        <f t="shared" si="12"/>
        <v>0</v>
      </c>
      <c r="AE16" s="37">
        <f t="shared" si="13"/>
        <v>0</v>
      </c>
      <c r="AF16" s="37">
        <f t="shared" si="14"/>
        <v>0</v>
      </c>
      <c r="AG16" s="37">
        <f t="shared" si="15"/>
        <v>0</v>
      </c>
      <c r="AH16" s="37">
        <f t="shared" si="16"/>
        <v>0</v>
      </c>
      <c r="AI16" s="37">
        <f t="shared" si="17"/>
        <v>0</v>
      </c>
      <c r="AJ16" s="53">
        <f t="shared" si="18"/>
        <v>0</v>
      </c>
      <c r="AK16" s="53">
        <f t="shared" si="19"/>
        <v>0</v>
      </c>
      <c r="AL16" s="53">
        <f t="shared" si="20"/>
        <v>0</v>
      </c>
      <c r="AM16" s="37">
        <f t="shared" si="21"/>
        <v>0</v>
      </c>
      <c r="AN16" s="37"/>
      <c r="AO16" s="37">
        <f t="shared" si="22"/>
        <v>0</v>
      </c>
      <c r="AP16" s="40" t="e">
        <f t="shared" si="23"/>
        <v>#DIV/0!</v>
      </c>
      <c r="AQ16" s="37" t="e">
        <f t="shared" si="24"/>
        <v>#DIV/0!</v>
      </c>
      <c r="AR16" s="37" t="e">
        <f t="shared" si="25"/>
        <v>#DIV/0!</v>
      </c>
      <c r="AS16" s="37" t="e">
        <f t="shared" si="26"/>
        <v>#DIV/0!</v>
      </c>
      <c r="AT16" s="37" t="e">
        <f t="shared" si="27"/>
        <v>#DIV/0!</v>
      </c>
      <c r="AU16" s="37" t="e">
        <f t="shared" si="28"/>
        <v>#DIV/0!</v>
      </c>
      <c r="AV16" s="37" t="e">
        <f t="shared" si="29"/>
        <v>#DIV/0!</v>
      </c>
      <c r="AW16" s="37" t="e">
        <f t="shared" si="30"/>
        <v>#DIV/0!</v>
      </c>
      <c r="AX16" s="37" t="e">
        <f t="shared" si="31"/>
        <v>#DIV/0!</v>
      </c>
      <c r="AY16" s="37" t="e">
        <f t="shared" si="32"/>
        <v>#DIV/0!</v>
      </c>
      <c r="AZ16" s="37" t="e">
        <f t="shared" si="33"/>
        <v>#DIV/0!</v>
      </c>
      <c r="BA16" s="37" t="e">
        <f t="shared" si="34"/>
        <v>#DIV/0!</v>
      </c>
      <c r="BB16" s="37" t="e">
        <f t="shared" si="35"/>
        <v>#DIV/0!</v>
      </c>
      <c r="BC16" s="37" t="e">
        <f t="shared" si="36"/>
        <v>#DIV/0!</v>
      </c>
      <c r="BD16" s="37" t="e">
        <f t="shared" si="37"/>
        <v>#DIV/0!</v>
      </c>
      <c r="BE16" s="37" t="e">
        <f t="shared" si="2"/>
        <v>#DIV/0!</v>
      </c>
      <c r="BF16" s="37"/>
      <c r="BG16" s="38" t="e">
        <f t="shared" si="38"/>
        <v>#DIV/0!</v>
      </c>
      <c r="BH16" s="50"/>
      <c r="BI16" s="41">
        <f t="shared" si="39"/>
        <v>7.1984754388843928E-84</v>
      </c>
      <c r="BJ16" s="37" t="e">
        <f t="shared" si="4"/>
        <v>#DIV/0!</v>
      </c>
      <c r="BK16" s="39" t="e">
        <f t="shared" si="40"/>
        <v>#DIV/0!</v>
      </c>
      <c r="BL16" s="17"/>
      <c r="BM16" s="31" t="e">
        <f t="shared" si="43"/>
        <v>#DIV/0!</v>
      </c>
      <c r="BN16" s="26" t="e">
        <f t="shared" si="44"/>
        <v>#DIV/0!</v>
      </c>
    </row>
    <row r="17" spans="2:66" x14ac:dyDescent="0.2">
      <c r="B17" s="27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3"/>
      <c r="U17" s="14"/>
      <c r="V17" s="14"/>
      <c r="W17" s="19"/>
      <c r="X17" s="40">
        <f t="shared" si="6"/>
        <v>0</v>
      </c>
      <c r="Y17" s="37">
        <f t="shared" si="7"/>
        <v>0</v>
      </c>
      <c r="Z17" s="37">
        <f t="shared" si="8"/>
        <v>0</v>
      </c>
      <c r="AA17" s="37">
        <f t="shared" si="9"/>
        <v>0</v>
      </c>
      <c r="AB17" s="37">
        <f t="shared" si="10"/>
        <v>0</v>
      </c>
      <c r="AC17" s="37">
        <f t="shared" si="11"/>
        <v>0</v>
      </c>
      <c r="AD17" s="37">
        <f t="shared" si="12"/>
        <v>0</v>
      </c>
      <c r="AE17" s="37">
        <f t="shared" si="13"/>
        <v>0</v>
      </c>
      <c r="AF17" s="37">
        <f t="shared" si="14"/>
        <v>0</v>
      </c>
      <c r="AG17" s="37">
        <f t="shared" si="15"/>
        <v>0</v>
      </c>
      <c r="AH17" s="37">
        <f t="shared" si="16"/>
        <v>0</v>
      </c>
      <c r="AI17" s="37">
        <f t="shared" si="17"/>
        <v>0</v>
      </c>
      <c r="AJ17" s="53">
        <f t="shared" si="18"/>
        <v>0</v>
      </c>
      <c r="AK17" s="53">
        <f t="shared" si="19"/>
        <v>0</v>
      </c>
      <c r="AL17" s="53">
        <f t="shared" si="20"/>
        <v>0</v>
      </c>
      <c r="AM17" s="37">
        <f t="shared" si="21"/>
        <v>0</v>
      </c>
      <c r="AN17" s="37"/>
      <c r="AO17" s="37">
        <f t="shared" si="22"/>
        <v>0</v>
      </c>
      <c r="AP17" s="40" t="e">
        <f t="shared" si="23"/>
        <v>#DIV/0!</v>
      </c>
      <c r="AQ17" s="37" t="e">
        <f t="shared" si="24"/>
        <v>#DIV/0!</v>
      </c>
      <c r="AR17" s="37" t="e">
        <f t="shared" si="25"/>
        <v>#DIV/0!</v>
      </c>
      <c r="AS17" s="37" t="e">
        <f t="shared" si="26"/>
        <v>#DIV/0!</v>
      </c>
      <c r="AT17" s="37" t="e">
        <f t="shared" si="27"/>
        <v>#DIV/0!</v>
      </c>
      <c r="AU17" s="37" t="e">
        <f t="shared" si="28"/>
        <v>#DIV/0!</v>
      </c>
      <c r="AV17" s="37" t="e">
        <f t="shared" si="29"/>
        <v>#DIV/0!</v>
      </c>
      <c r="AW17" s="37" t="e">
        <f t="shared" si="30"/>
        <v>#DIV/0!</v>
      </c>
      <c r="AX17" s="37" t="e">
        <f t="shared" si="31"/>
        <v>#DIV/0!</v>
      </c>
      <c r="AY17" s="37" t="e">
        <f t="shared" si="32"/>
        <v>#DIV/0!</v>
      </c>
      <c r="AZ17" s="37" t="e">
        <f t="shared" si="33"/>
        <v>#DIV/0!</v>
      </c>
      <c r="BA17" s="37" t="e">
        <f t="shared" si="34"/>
        <v>#DIV/0!</v>
      </c>
      <c r="BB17" s="37" t="e">
        <f t="shared" si="35"/>
        <v>#DIV/0!</v>
      </c>
      <c r="BC17" s="37" t="e">
        <f t="shared" si="36"/>
        <v>#DIV/0!</v>
      </c>
      <c r="BD17" s="37" t="e">
        <f t="shared" si="37"/>
        <v>#DIV/0!</v>
      </c>
      <c r="BE17" s="37" t="e">
        <f t="shared" si="2"/>
        <v>#DIV/0!</v>
      </c>
      <c r="BF17" s="37"/>
      <c r="BG17" s="38" t="e">
        <f t="shared" si="38"/>
        <v>#DIV/0!</v>
      </c>
      <c r="BH17" s="50"/>
      <c r="BI17" s="41">
        <f t="shared" si="39"/>
        <v>7.1984754388843928E-84</v>
      </c>
      <c r="BJ17" s="37" t="e">
        <f t="shared" si="4"/>
        <v>#DIV/0!</v>
      </c>
      <c r="BK17" s="39" t="e">
        <f t="shared" si="40"/>
        <v>#DIV/0!</v>
      </c>
      <c r="BL17" s="17"/>
      <c r="BM17" s="31" t="e">
        <f t="shared" si="43"/>
        <v>#DIV/0!</v>
      </c>
      <c r="BN17" s="26" t="e">
        <f t="shared" si="44"/>
        <v>#DIV/0!</v>
      </c>
    </row>
    <row r="18" spans="2:66" x14ac:dyDescent="0.2">
      <c r="B18" s="27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14"/>
      <c r="V18" s="14"/>
      <c r="W18" s="19"/>
      <c r="X18" s="40">
        <f t="shared" si="6"/>
        <v>0</v>
      </c>
      <c r="Y18" s="37">
        <f t="shared" si="7"/>
        <v>0</v>
      </c>
      <c r="Z18" s="37">
        <f t="shared" si="8"/>
        <v>0</v>
      </c>
      <c r="AA18" s="37">
        <f t="shared" si="9"/>
        <v>0</v>
      </c>
      <c r="AB18" s="37">
        <f t="shared" si="10"/>
        <v>0</v>
      </c>
      <c r="AC18" s="37">
        <f t="shared" si="11"/>
        <v>0</v>
      </c>
      <c r="AD18" s="37">
        <f t="shared" si="12"/>
        <v>0</v>
      </c>
      <c r="AE18" s="37">
        <f t="shared" si="13"/>
        <v>0</v>
      </c>
      <c r="AF18" s="37">
        <f t="shared" si="14"/>
        <v>0</v>
      </c>
      <c r="AG18" s="37">
        <f t="shared" si="15"/>
        <v>0</v>
      </c>
      <c r="AH18" s="37">
        <f t="shared" si="16"/>
        <v>0</v>
      </c>
      <c r="AI18" s="37">
        <f t="shared" si="17"/>
        <v>0</v>
      </c>
      <c r="AJ18" s="53">
        <f t="shared" si="18"/>
        <v>0</v>
      </c>
      <c r="AK18" s="53">
        <f t="shared" si="19"/>
        <v>0</v>
      </c>
      <c r="AL18" s="53">
        <f t="shared" si="20"/>
        <v>0</v>
      </c>
      <c r="AM18" s="37">
        <f t="shared" si="21"/>
        <v>0</v>
      </c>
      <c r="AN18" s="37"/>
      <c r="AO18" s="37">
        <f t="shared" si="22"/>
        <v>0</v>
      </c>
      <c r="AP18" s="40" t="e">
        <f t="shared" si="23"/>
        <v>#DIV/0!</v>
      </c>
      <c r="AQ18" s="37" t="e">
        <f t="shared" si="24"/>
        <v>#DIV/0!</v>
      </c>
      <c r="AR18" s="37" t="e">
        <f t="shared" si="25"/>
        <v>#DIV/0!</v>
      </c>
      <c r="AS18" s="37" t="e">
        <f t="shared" si="26"/>
        <v>#DIV/0!</v>
      </c>
      <c r="AT18" s="37" t="e">
        <f t="shared" si="27"/>
        <v>#DIV/0!</v>
      </c>
      <c r="AU18" s="37" t="e">
        <f t="shared" si="28"/>
        <v>#DIV/0!</v>
      </c>
      <c r="AV18" s="37" t="e">
        <f t="shared" si="29"/>
        <v>#DIV/0!</v>
      </c>
      <c r="AW18" s="37" t="e">
        <f t="shared" si="30"/>
        <v>#DIV/0!</v>
      </c>
      <c r="AX18" s="37" t="e">
        <f t="shared" si="31"/>
        <v>#DIV/0!</v>
      </c>
      <c r="AY18" s="37" t="e">
        <f t="shared" si="32"/>
        <v>#DIV/0!</v>
      </c>
      <c r="AZ18" s="37" t="e">
        <f t="shared" si="33"/>
        <v>#DIV/0!</v>
      </c>
      <c r="BA18" s="37" t="e">
        <f t="shared" si="34"/>
        <v>#DIV/0!</v>
      </c>
      <c r="BB18" s="37" t="e">
        <f t="shared" si="35"/>
        <v>#DIV/0!</v>
      </c>
      <c r="BC18" s="37" t="e">
        <f t="shared" si="36"/>
        <v>#DIV/0!</v>
      </c>
      <c r="BD18" s="37" t="e">
        <f t="shared" si="37"/>
        <v>#DIV/0!</v>
      </c>
      <c r="BE18" s="37" t="e">
        <f t="shared" si="2"/>
        <v>#DIV/0!</v>
      </c>
      <c r="BF18" s="37"/>
      <c r="BG18" s="38" t="e">
        <f t="shared" si="38"/>
        <v>#DIV/0!</v>
      </c>
      <c r="BH18" s="50"/>
      <c r="BI18" s="41">
        <f t="shared" si="39"/>
        <v>7.1984754388843928E-84</v>
      </c>
      <c r="BJ18" s="37" t="e">
        <f t="shared" si="4"/>
        <v>#DIV/0!</v>
      </c>
      <c r="BK18" s="39" t="e">
        <f t="shared" si="40"/>
        <v>#DIV/0!</v>
      </c>
      <c r="BL18" s="17"/>
      <c r="BM18" s="31" t="e">
        <f t="shared" si="43"/>
        <v>#DIV/0!</v>
      </c>
      <c r="BN18" s="26" t="e">
        <f t="shared" si="44"/>
        <v>#DIV/0!</v>
      </c>
    </row>
    <row r="19" spans="2:66" x14ac:dyDescent="0.2">
      <c r="B19" s="27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3"/>
      <c r="U19" s="14"/>
      <c r="V19" s="14"/>
      <c r="W19" s="19"/>
      <c r="X19" s="40">
        <f t="shared" si="6"/>
        <v>0</v>
      </c>
      <c r="Y19" s="37">
        <f t="shared" si="7"/>
        <v>0</v>
      </c>
      <c r="Z19" s="37">
        <f t="shared" si="8"/>
        <v>0</v>
      </c>
      <c r="AA19" s="37">
        <f t="shared" si="9"/>
        <v>0</v>
      </c>
      <c r="AB19" s="37">
        <f t="shared" si="10"/>
        <v>0</v>
      </c>
      <c r="AC19" s="37">
        <f t="shared" si="11"/>
        <v>0</v>
      </c>
      <c r="AD19" s="37">
        <f t="shared" si="12"/>
        <v>0</v>
      </c>
      <c r="AE19" s="37">
        <f t="shared" si="13"/>
        <v>0</v>
      </c>
      <c r="AF19" s="37">
        <f t="shared" si="14"/>
        <v>0</v>
      </c>
      <c r="AG19" s="37">
        <f t="shared" si="15"/>
        <v>0</v>
      </c>
      <c r="AH19" s="37">
        <f t="shared" si="16"/>
        <v>0</v>
      </c>
      <c r="AI19" s="37">
        <f t="shared" si="17"/>
        <v>0</v>
      </c>
      <c r="AJ19" s="53">
        <f t="shared" si="18"/>
        <v>0</v>
      </c>
      <c r="AK19" s="53">
        <f t="shared" si="19"/>
        <v>0</v>
      </c>
      <c r="AL19" s="53">
        <f t="shared" si="20"/>
        <v>0</v>
      </c>
      <c r="AM19" s="37">
        <f t="shared" si="21"/>
        <v>0</v>
      </c>
      <c r="AN19" s="37"/>
      <c r="AO19" s="37">
        <f t="shared" si="22"/>
        <v>0</v>
      </c>
      <c r="AP19" s="40" t="e">
        <f t="shared" si="23"/>
        <v>#DIV/0!</v>
      </c>
      <c r="AQ19" s="37" t="e">
        <f t="shared" si="24"/>
        <v>#DIV/0!</v>
      </c>
      <c r="AR19" s="37" t="e">
        <f t="shared" si="25"/>
        <v>#DIV/0!</v>
      </c>
      <c r="AS19" s="37" t="e">
        <f t="shared" si="26"/>
        <v>#DIV/0!</v>
      </c>
      <c r="AT19" s="37" t="e">
        <f t="shared" si="27"/>
        <v>#DIV/0!</v>
      </c>
      <c r="AU19" s="37" t="e">
        <f t="shared" si="28"/>
        <v>#DIV/0!</v>
      </c>
      <c r="AV19" s="37" t="e">
        <f t="shared" si="29"/>
        <v>#DIV/0!</v>
      </c>
      <c r="AW19" s="37" t="e">
        <f t="shared" si="30"/>
        <v>#DIV/0!</v>
      </c>
      <c r="AX19" s="37" t="e">
        <f t="shared" si="31"/>
        <v>#DIV/0!</v>
      </c>
      <c r="AY19" s="37" t="e">
        <f t="shared" si="32"/>
        <v>#DIV/0!</v>
      </c>
      <c r="AZ19" s="37" t="e">
        <f t="shared" si="33"/>
        <v>#DIV/0!</v>
      </c>
      <c r="BA19" s="37" t="e">
        <f t="shared" si="34"/>
        <v>#DIV/0!</v>
      </c>
      <c r="BB19" s="37" t="e">
        <f t="shared" si="35"/>
        <v>#DIV/0!</v>
      </c>
      <c r="BC19" s="37" t="e">
        <f t="shared" si="36"/>
        <v>#DIV/0!</v>
      </c>
      <c r="BD19" s="37" t="e">
        <f t="shared" si="37"/>
        <v>#DIV/0!</v>
      </c>
      <c r="BE19" s="37" t="e">
        <f t="shared" si="2"/>
        <v>#DIV/0!</v>
      </c>
      <c r="BF19" s="37"/>
      <c r="BG19" s="38" t="e">
        <f t="shared" si="38"/>
        <v>#DIV/0!</v>
      </c>
      <c r="BH19" s="50"/>
      <c r="BI19" s="41">
        <f t="shared" si="39"/>
        <v>7.1984754388843928E-84</v>
      </c>
      <c r="BJ19" s="37" t="e">
        <f t="shared" si="4"/>
        <v>#DIV/0!</v>
      </c>
      <c r="BK19" s="39" t="e">
        <f t="shared" si="40"/>
        <v>#DIV/0!</v>
      </c>
      <c r="BL19" s="17"/>
      <c r="BM19" s="31" t="e">
        <f t="shared" si="43"/>
        <v>#DIV/0!</v>
      </c>
      <c r="BN19" s="26" t="e">
        <f t="shared" si="44"/>
        <v>#DIV/0!</v>
      </c>
    </row>
    <row r="20" spans="2:66" x14ac:dyDescent="0.2">
      <c r="B20" s="27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3"/>
      <c r="U20" s="14"/>
      <c r="V20" s="14"/>
      <c r="W20" s="19"/>
      <c r="X20" s="40">
        <f t="shared" si="6"/>
        <v>0</v>
      </c>
      <c r="Y20" s="37">
        <f t="shared" si="7"/>
        <v>0</v>
      </c>
      <c r="Z20" s="37">
        <f t="shared" si="8"/>
        <v>0</v>
      </c>
      <c r="AA20" s="37">
        <f t="shared" si="9"/>
        <v>0</v>
      </c>
      <c r="AB20" s="37">
        <f t="shared" si="10"/>
        <v>0</v>
      </c>
      <c r="AC20" s="37">
        <f t="shared" si="11"/>
        <v>0</v>
      </c>
      <c r="AD20" s="37">
        <f t="shared" si="12"/>
        <v>0</v>
      </c>
      <c r="AE20" s="37">
        <f t="shared" si="13"/>
        <v>0</v>
      </c>
      <c r="AF20" s="37">
        <f t="shared" si="14"/>
        <v>0</v>
      </c>
      <c r="AG20" s="37">
        <f t="shared" si="15"/>
        <v>0</v>
      </c>
      <c r="AH20" s="37">
        <f t="shared" si="16"/>
        <v>0</v>
      </c>
      <c r="AI20" s="37">
        <f t="shared" si="17"/>
        <v>0</v>
      </c>
      <c r="AJ20" s="53">
        <f t="shared" si="18"/>
        <v>0</v>
      </c>
      <c r="AK20" s="53">
        <f t="shared" si="19"/>
        <v>0</v>
      </c>
      <c r="AL20" s="53">
        <f t="shared" si="20"/>
        <v>0</v>
      </c>
      <c r="AM20" s="37">
        <f t="shared" si="21"/>
        <v>0</v>
      </c>
      <c r="AN20" s="37"/>
      <c r="AO20" s="37">
        <f t="shared" si="22"/>
        <v>0</v>
      </c>
      <c r="AP20" s="40" t="e">
        <f t="shared" si="23"/>
        <v>#DIV/0!</v>
      </c>
      <c r="AQ20" s="37" t="e">
        <f t="shared" si="24"/>
        <v>#DIV/0!</v>
      </c>
      <c r="AR20" s="37" t="e">
        <f t="shared" si="25"/>
        <v>#DIV/0!</v>
      </c>
      <c r="AS20" s="37" t="e">
        <f t="shared" si="26"/>
        <v>#DIV/0!</v>
      </c>
      <c r="AT20" s="37" t="e">
        <f t="shared" si="27"/>
        <v>#DIV/0!</v>
      </c>
      <c r="AU20" s="37" t="e">
        <f t="shared" si="28"/>
        <v>#DIV/0!</v>
      </c>
      <c r="AV20" s="37" t="e">
        <f t="shared" si="29"/>
        <v>#DIV/0!</v>
      </c>
      <c r="AW20" s="37" t="e">
        <f t="shared" si="30"/>
        <v>#DIV/0!</v>
      </c>
      <c r="AX20" s="37" t="e">
        <f t="shared" si="31"/>
        <v>#DIV/0!</v>
      </c>
      <c r="AY20" s="37" t="e">
        <f t="shared" si="32"/>
        <v>#DIV/0!</v>
      </c>
      <c r="AZ20" s="37" t="e">
        <f t="shared" si="33"/>
        <v>#DIV/0!</v>
      </c>
      <c r="BA20" s="37" t="e">
        <f t="shared" si="34"/>
        <v>#DIV/0!</v>
      </c>
      <c r="BB20" s="37" t="e">
        <f t="shared" si="35"/>
        <v>#DIV/0!</v>
      </c>
      <c r="BC20" s="37" t="e">
        <f t="shared" si="36"/>
        <v>#DIV/0!</v>
      </c>
      <c r="BD20" s="37" t="e">
        <f t="shared" si="37"/>
        <v>#DIV/0!</v>
      </c>
      <c r="BE20" s="37" t="e">
        <f t="shared" si="2"/>
        <v>#DIV/0!</v>
      </c>
      <c r="BF20" s="37"/>
      <c r="BG20" s="38" t="e">
        <f t="shared" si="38"/>
        <v>#DIV/0!</v>
      </c>
      <c r="BH20" s="50"/>
      <c r="BI20" s="41">
        <f t="shared" si="39"/>
        <v>7.1984754388843928E-84</v>
      </c>
      <c r="BJ20" s="37" t="e">
        <f t="shared" si="4"/>
        <v>#DIV/0!</v>
      </c>
      <c r="BK20" s="39" t="e">
        <f t="shared" si="40"/>
        <v>#DIV/0!</v>
      </c>
      <c r="BL20" s="17"/>
      <c r="BM20" s="31" t="e">
        <f t="shared" si="43"/>
        <v>#DIV/0!</v>
      </c>
      <c r="BN20" s="26" t="e">
        <f t="shared" si="44"/>
        <v>#DIV/0!</v>
      </c>
    </row>
    <row r="21" spans="2:66" x14ac:dyDescent="0.2">
      <c r="B21" s="27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3"/>
      <c r="U21" s="14"/>
      <c r="V21" s="14"/>
      <c r="W21" s="19"/>
      <c r="X21" s="40">
        <f t="shared" si="6"/>
        <v>0</v>
      </c>
      <c r="Y21" s="37">
        <f t="shared" si="7"/>
        <v>0</v>
      </c>
      <c r="Z21" s="37">
        <f t="shared" si="8"/>
        <v>0</v>
      </c>
      <c r="AA21" s="37">
        <f t="shared" si="9"/>
        <v>0</v>
      </c>
      <c r="AB21" s="37">
        <f t="shared" si="10"/>
        <v>0</v>
      </c>
      <c r="AC21" s="37">
        <f t="shared" si="11"/>
        <v>0</v>
      </c>
      <c r="AD21" s="37">
        <f t="shared" si="12"/>
        <v>0</v>
      </c>
      <c r="AE21" s="37">
        <f t="shared" si="13"/>
        <v>0</v>
      </c>
      <c r="AF21" s="37">
        <f t="shared" si="14"/>
        <v>0</v>
      </c>
      <c r="AG21" s="37">
        <f t="shared" si="15"/>
        <v>0</v>
      </c>
      <c r="AH21" s="37">
        <f t="shared" si="16"/>
        <v>0</v>
      </c>
      <c r="AI21" s="37">
        <f t="shared" si="17"/>
        <v>0</v>
      </c>
      <c r="AJ21" s="53">
        <f t="shared" si="18"/>
        <v>0</v>
      </c>
      <c r="AK21" s="53">
        <f t="shared" si="19"/>
        <v>0</v>
      </c>
      <c r="AL21" s="53">
        <f t="shared" si="20"/>
        <v>0</v>
      </c>
      <c r="AM21" s="37">
        <f t="shared" si="21"/>
        <v>0</v>
      </c>
      <c r="AN21" s="37"/>
      <c r="AO21" s="37">
        <f t="shared" si="22"/>
        <v>0</v>
      </c>
      <c r="AP21" s="40" t="e">
        <f t="shared" si="23"/>
        <v>#DIV/0!</v>
      </c>
      <c r="AQ21" s="37" t="e">
        <f t="shared" si="24"/>
        <v>#DIV/0!</v>
      </c>
      <c r="AR21" s="37" t="e">
        <f t="shared" si="25"/>
        <v>#DIV/0!</v>
      </c>
      <c r="AS21" s="37" t="e">
        <f t="shared" si="26"/>
        <v>#DIV/0!</v>
      </c>
      <c r="AT21" s="37" t="e">
        <f t="shared" si="27"/>
        <v>#DIV/0!</v>
      </c>
      <c r="AU21" s="37" t="e">
        <f t="shared" si="28"/>
        <v>#DIV/0!</v>
      </c>
      <c r="AV21" s="37" t="e">
        <f t="shared" si="29"/>
        <v>#DIV/0!</v>
      </c>
      <c r="AW21" s="37" t="e">
        <f t="shared" si="30"/>
        <v>#DIV/0!</v>
      </c>
      <c r="AX21" s="37" t="e">
        <f t="shared" si="31"/>
        <v>#DIV/0!</v>
      </c>
      <c r="AY21" s="37" t="e">
        <f t="shared" si="32"/>
        <v>#DIV/0!</v>
      </c>
      <c r="AZ21" s="37" t="e">
        <f t="shared" si="33"/>
        <v>#DIV/0!</v>
      </c>
      <c r="BA21" s="37" t="e">
        <f t="shared" si="34"/>
        <v>#DIV/0!</v>
      </c>
      <c r="BB21" s="37" t="e">
        <f t="shared" si="35"/>
        <v>#DIV/0!</v>
      </c>
      <c r="BC21" s="37" t="e">
        <f t="shared" si="36"/>
        <v>#DIV/0!</v>
      </c>
      <c r="BD21" s="37" t="e">
        <f t="shared" si="37"/>
        <v>#DIV/0!</v>
      </c>
      <c r="BE21" s="37" t="e">
        <f t="shared" si="2"/>
        <v>#DIV/0!</v>
      </c>
      <c r="BF21" s="37"/>
      <c r="BG21" s="38" t="e">
        <f t="shared" si="38"/>
        <v>#DIV/0!</v>
      </c>
      <c r="BH21" s="50"/>
      <c r="BI21" s="41">
        <f t="shared" si="39"/>
        <v>7.1984754388843928E-84</v>
      </c>
      <c r="BJ21" s="37" t="e">
        <f t="shared" si="4"/>
        <v>#DIV/0!</v>
      </c>
      <c r="BK21" s="39" t="e">
        <f t="shared" si="40"/>
        <v>#DIV/0!</v>
      </c>
      <c r="BL21" s="17"/>
      <c r="BM21" s="31" t="e">
        <f t="shared" si="43"/>
        <v>#DIV/0!</v>
      </c>
      <c r="BN21" s="26" t="e">
        <f t="shared" si="44"/>
        <v>#DIV/0!</v>
      </c>
    </row>
    <row r="22" spans="2:66" x14ac:dyDescent="0.2">
      <c r="B22" s="27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3"/>
      <c r="U22" s="14"/>
      <c r="V22" s="14"/>
      <c r="W22" s="19"/>
      <c r="X22" s="40">
        <f t="shared" si="6"/>
        <v>0</v>
      </c>
      <c r="Y22" s="37">
        <f t="shared" si="7"/>
        <v>0</v>
      </c>
      <c r="Z22" s="37">
        <f t="shared" si="8"/>
        <v>0</v>
      </c>
      <c r="AA22" s="37">
        <f t="shared" si="9"/>
        <v>0</v>
      </c>
      <c r="AB22" s="37">
        <f t="shared" si="10"/>
        <v>0</v>
      </c>
      <c r="AC22" s="37">
        <f t="shared" si="11"/>
        <v>0</v>
      </c>
      <c r="AD22" s="37">
        <f t="shared" si="12"/>
        <v>0</v>
      </c>
      <c r="AE22" s="37">
        <f t="shared" si="13"/>
        <v>0</v>
      </c>
      <c r="AF22" s="37">
        <f t="shared" si="14"/>
        <v>0</v>
      </c>
      <c r="AG22" s="37">
        <f t="shared" si="15"/>
        <v>0</v>
      </c>
      <c r="AH22" s="37">
        <f t="shared" si="16"/>
        <v>0</v>
      </c>
      <c r="AI22" s="37">
        <f t="shared" si="17"/>
        <v>0</v>
      </c>
      <c r="AJ22" s="53">
        <f t="shared" si="18"/>
        <v>0</v>
      </c>
      <c r="AK22" s="53">
        <f t="shared" si="19"/>
        <v>0</v>
      </c>
      <c r="AL22" s="53">
        <f t="shared" si="20"/>
        <v>0</v>
      </c>
      <c r="AM22" s="37">
        <f t="shared" si="21"/>
        <v>0</v>
      </c>
      <c r="AN22" s="37"/>
      <c r="AO22" s="37">
        <f t="shared" si="22"/>
        <v>0</v>
      </c>
      <c r="AP22" s="40" t="e">
        <f t="shared" si="23"/>
        <v>#DIV/0!</v>
      </c>
      <c r="AQ22" s="37" t="e">
        <f t="shared" si="24"/>
        <v>#DIV/0!</v>
      </c>
      <c r="AR22" s="37" t="e">
        <f t="shared" si="25"/>
        <v>#DIV/0!</v>
      </c>
      <c r="AS22" s="37" t="e">
        <f t="shared" si="26"/>
        <v>#DIV/0!</v>
      </c>
      <c r="AT22" s="37" t="e">
        <f t="shared" si="27"/>
        <v>#DIV/0!</v>
      </c>
      <c r="AU22" s="37" t="e">
        <f t="shared" si="28"/>
        <v>#DIV/0!</v>
      </c>
      <c r="AV22" s="37" t="e">
        <f t="shared" si="29"/>
        <v>#DIV/0!</v>
      </c>
      <c r="AW22" s="37" t="e">
        <f t="shared" si="30"/>
        <v>#DIV/0!</v>
      </c>
      <c r="AX22" s="37" t="e">
        <f t="shared" si="31"/>
        <v>#DIV/0!</v>
      </c>
      <c r="AY22" s="37" t="e">
        <f t="shared" si="32"/>
        <v>#DIV/0!</v>
      </c>
      <c r="AZ22" s="37" t="e">
        <f t="shared" si="33"/>
        <v>#DIV/0!</v>
      </c>
      <c r="BA22" s="37" t="e">
        <f t="shared" si="34"/>
        <v>#DIV/0!</v>
      </c>
      <c r="BB22" s="37" t="e">
        <f t="shared" si="35"/>
        <v>#DIV/0!</v>
      </c>
      <c r="BC22" s="37" t="e">
        <f t="shared" si="36"/>
        <v>#DIV/0!</v>
      </c>
      <c r="BD22" s="37" t="e">
        <f t="shared" si="37"/>
        <v>#DIV/0!</v>
      </c>
      <c r="BE22" s="37" t="e">
        <f t="shared" si="2"/>
        <v>#DIV/0!</v>
      </c>
      <c r="BF22" s="37"/>
      <c r="BG22" s="38" t="e">
        <f t="shared" si="38"/>
        <v>#DIV/0!</v>
      </c>
      <c r="BH22" s="50"/>
      <c r="BI22" s="41">
        <f t="shared" si="39"/>
        <v>7.1984754388843928E-84</v>
      </c>
      <c r="BJ22" s="37" t="e">
        <f t="shared" si="4"/>
        <v>#DIV/0!</v>
      </c>
      <c r="BK22" s="39" t="e">
        <f t="shared" si="40"/>
        <v>#DIV/0!</v>
      </c>
      <c r="BL22" s="17"/>
      <c r="BM22" s="31" t="e">
        <f t="shared" si="43"/>
        <v>#DIV/0!</v>
      </c>
      <c r="BN22" s="26" t="e">
        <f t="shared" si="44"/>
        <v>#DIV/0!</v>
      </c>
    </row>
    <row r="23" spans="2:66" x14ac:dyDescent="0.2">
      <c r="B23" s="27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3"/>
      <c r="U23" s="14"/>
      <c r="V23" s="14"/>
      <c r="W23" s="19"/>
      <c r="X23" s="40">
        <f t="shared" si="6"/>
        <v>0</v>
      </c>
      <c r="Y23" s="37">
        <f t="shared" si="7"/>
        <v>0</v>
      </c>
      <c r="Z23" s="37">
        <f t="shared" si="8"/>
        <v>0</v>
      </c>
      <c r="AA23" s="37">
        <f t="shared" si="9"/>
        <v>0</v>
      </c>
      <c r="AB23" s="37">
        <f t="shared" si="10"/>
        <v>0</v>
      </c>
      <c r="AC23" s="37">
        <f t="shared" si="11"/>
        <v>0</v>
      </c>
      <c r="AD23" s="37">
        <f t="shared" si="12"/>
        <v>0</v>
      </c>
      <c r="AE23" s="37">
        <f t="shared" si="13"/>
        <v>0</v>
      </c>
      <c r="AF23" s="37">
        <f t="shared" si="14"/>
        <v>0</v>
      </c>
      <c r="AG23" s="37">
        <f t="shared" si="15"/>
        <v>0</v>
      </c>
      <c r="AH23" s="37">
        <f t="shared" si="16"/>
        <v>0</v>
      </c>
      <c r="AI23" s="37">
        <f t="shared" si="17"/>
        <v>0</v>
      </c>
      <c r="AJ23" s="53">
        <f t="shared" si="18"/>
        <v>0</v>
      </c>
      <c r="AK23" s="53">
        <f t="shared" si="19"/>
        <v>0</v>
      </c>
      <c r="AL23" s="53">
        <f t="shared" si="20"/>
        <v>0</v>
      </c>
      <c r="AM23" s="37">
        <f t="shared" si="21"/>
        <v>0</v>
      </c>
      <c r="AN23" s="37"/>
      <c r="AO23" s="37">
        <f t="shared" si="22"/>
        <v>0</v>
      </c>
      <c r="AP23" s="40" t="e">
        <f t="shared" si="23"/>
        <v>#DIV/0!</v>
      </c>
      <c r="AQ23" s="37" t="e">
        <f t="shared" si="24"/>
        <v>#DIV/0!</v>
      </c>
      <c r="AR23" s="37" t="e">
        <f t="shared" si="25"/>
        <v>#DIV/0!</v>
      </c>
      <c r="AS23" s="37" t="e">
        <f t="shared" si="26"/>
        <v>#DIV/0!</v>
      </c>
      <c r="AT23" s="37" t="e">
        <f t="shared" si="27"/>
        <v>#DIV/0!</v>
      </c>
      <c r="AU23" s="37" t="e">
        <f t="shared" si="28"/>
        <v>#DIV/0!</v>
      </c>
      <c r="AV23" s="37" t="e">
        <f t="shared" si="29"/>
        <v>#DIV/0!</v>
      </c>
      <c r="AW23" s="37" t="e">
        <f t="shared" si="30"/>
        <v>#DIV/0!</v>
      </c>
      <c r="AX23" s="37" t="e">
        <f t="shared" si="31"/>
        <v>#DIV/0!</v>
      </c>
      <c r="AY23" s="37" t="e">
        <f t="shared" si="32"/>
        <v>#DIV/0!</v>
      </c>
      <c r="AZ23" s="37" t="e">
        <f t="shared" si="33"/>
        <v>#DIV/0!</v>
      </c>
      <c r="BA23" s="37" t="e">
        <f t="shared" si="34"/>
        <v>#DIV/0!</v>
      </c>
      <c r="BB23" s="37" t="e">
        <f t="shared" si="35"/>
        <v>#DIV/0!</v>
      </c>
      <c r="BC23" s="37" t="e">
        <f t="shared" si="36"/>
        <v>#DIV/0!</v>
      </c>
      <c r="BD23" s="37" t="e">
        <f t="shared" si="37"/>
        <v>#DIV/0!</v>
      </c>
      <c r="BE23" s="37" t="e">
        <f t="shared" si="2"/>
        <v>#DIV/0!</v>
      </c>
      <c r="BF23" s="37"/>
      <c r="BG23" s="38" t="e">
        <f t="shared" si="38"/>
        <v>#DIV/0!</v>
      </c>
      <c r="BH23" s="50"/>
      <c r="BI23" s="41">
        <f t="shared" si="39"/>
        <v>7.1984754388843928E-84</v>
      </c>
      <c r="BJ23" s="37" t="e">
        <f t="shared" si="4"/>
        <v>#DIV/0!</v>
      </c>
      <c r="BK23" s="39" t="e">
        <f t="shared" si="40"/>
        <v>#DIV/0!</v>
      </c>
      <c r="BL23" s="17"/>
      <c r="BM23" s="31" t="e">
        <f t="shared" si="43"/>
        <v>#DIV/0!</v>
      </c>
      <c r="BN23" s="26" t="e">
        <f t="shared" si="44"/>
        <v>#DIV/0!</v>
      </c>
    </row>
    <row r="24" spans="2:66" x14ac:dyDescent="0.2">
      <c r="B24" s="27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3"/>
      <c r="U24" s="14"/>
      <c r="V24" s="14"/>
      <c r="W24" s="19"/>
      <c r="X24" s="40">
        <f t="shared" si="6"/>
        <v>0</v>
      </c>
      <c r="Y24" s="37">
        <f t="shared" si="7"/>
        <v>0</v>
      </c>
      <c r="Z24" s="37">
        <f t="shared" si="8"/>
        <v>0</v>
      </c>
      <c r="AA24" s="37">
        <f t="shared" si="9"/>
        <v>0</v>
      </c>
      <c r="AB24" s="37">
        <f t="shared" si="10"/>
        <v>0</v>
      </c>
      <c r="AC24" s="37">
        <f t="shared" si="11"/>
        <v>0</v>
      </c>
      <c r="AD24" s="37">
        <f t="shared" si="12"/>
        <v>0</v>
      </c>
      <c r="AE24" s="37">
        <f t="shared" si="13"/>
        <v>0</v>
      </c>
      <c r="AF24" s="37">
        <f t="shared" si="14"/>
        <v>0</v>
      </c>
      <c r="AG24" s="37">
        <f t="shared" si="15"/>
        <v>0</v>
      </c>
      <c r="AH24" s="37">
        <f t="shared" si="16"/>
        <v>0</v>
      </c>
      <c r="AI24" s="37">
        <f t="shared" si="17"/>
        <v>0</v>
      </c>
      <c r="AJ24" s="53">
        <f t="shared" si="18"/>
        <v>0</v>
      </c>
      <c r="AK24" s="53">
        <f t="shared" si="19"/>
        <v>0</v>
      </c>
      <c r="AL24" s="53">
        <f t="shared" si="20"/>
        <v>0</v>
      </c>
      <c r="AM24" s="37">
        <f t="shared" si="21"/>
        <v>0</v>
      </c>
      <c r="AN24" s="37"/>
      <c r="AO24" s="37">
        <f t="shared" si="22"/>
        <v>0</v>
      </c>
      <c r="AP24" s="40" t="e">
        <f t="shared" si="23"/>
        <v>#DIV/0!</v>
      </c>
      <c r="AQ24" s="37" t="e">
        <f t="shared" si="24"/>
        <v>#DIV/0!</v>
      </c>
      <c r="AR24" s="37" t="e">
        <f t="shared" si="25"/>
        <v>#DIV/0!</v>
      </c>
      <c r="AS24" s="37" t="e">
        <f t="shared" si="26"/>
        <v>#DIV/0!</v>
      </c>
      <c r="AT24" s="37" t="e">
        <f t="shared" si="27"/>
        <v>#DIV/0!</v>
      </c>
      <c r="AU24" s="37" t="e">
        <f t="shared" si="28"/>
        <v>#DIV/0!</v>
      </c>
      <c r="AV24" s="37" t="e">
        <f t="shared" si="29"/>
        <v>#DIV/0!</v>
      </c>
      <c r="AW24" s="37" t="e">
        <f t="shared" si="30"/>
        <v>#DIV/0!</v>
      </c>
      <c r="AX24" s="37" t="e">
        <f t="shared" si="31"/>
        <v>#DIV/0!</v>
      </c>
      <c r="AY24" s="37" t="e">
        <f t="shared" si="32"/>
        <v>#DIV/0!</v>
      </c>
      <c r="AZ24" s="37" t="e">
        <f t="shared" si="33"/>
        <v>#DIV/0!</v>
      </c>
      <c r="BA24" s="37" t="e">
        <f t="shared" si="34"/>
        <v>#DIV/0!</v>
      </c>
      <c r="BB24" s="37" t="e">
        <f t="shared" si="35"/>
        <v>#DIV/0!</v>
      </c>
      <c r="BC24" s="37" t="e">
        <f t="shared" si="36"/>
        <v>#DIV/0!</v>
      </c>
      <c r="BD24" s="37" t="e">
        <f t="shared" si="37"/>
        <v>#DIV/0!</v>
      </c>
      <c r="BE24" s="37" t="e">
        <f t="shared" si="2"/>
        <v>#DIV/0!</v>
      </c>
      <c r="BF24" s="37"/>
      <c r="BG24" s="38" t="e">
        <f t="shared" si="38"/>
        <v>#DIV/0!</v>
      </c>
      <c r="BH24" s="50"/>
      <c r="BI24" s="41">
        <f t="shared" si="39"/>
        <v>7.1984754388843928E-84</v>
      </c>
      <c r="BJ24" s="37" t="e">
        <f t="shared" si="4"/>
        <v>#DIV/0!</v>
      </c>
      <c r="BK24" s="39" t="e">
        <f t="shared" si="40"/>
        <v>#DIV/0!</v>
      </c>
      <c r="BL24" s="17"/>
      <c r="BM24" s="31" t="e">
        <f t="shared" si="43"/>
        <v>#DIV/0!</v>
      </c>
      <c r="BN24" s="26" t="e">
        <f t="shared" si="44"/>
        <v>#DIV/0!</v>
      </c>
    </row>
    <row r="25" spans="2:66" x14ac:dyDescent="0.2">
      <c r="B25" s="27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3"/>
      <c r="U25" s="14"/>
      <c r="V25" s="14"/>
      <c r="W25" s="19"/>
      <c r="X25" s="40">
        <f t="shared" si="6"/>
        <v>0</v>
      </c>
      <c r="Y25" s="37">
        <f t="shared" si="7"/>
        <v>0</v>
      </c>
      <c r="Z25" s="37">
        <f t="shared" si="8"/>
        <v>0</v>
      </c>
      <c r="AA25" s="37">
        <f t="shared" si="9"/>
        <v>0</v>
      </c>
      <c r="AB25" s="37">
        <f t="shared" si="10"/>
        <v>0</v>
      </c>
      <c r="AC25" s="37">
        <f t="shared" si="11"/>
        <v>0</v>
      </c>
      <c r="AD25" s="37">
        <f t="shared" si="12"/>
        <v>0</v>
      </c>
      <c r="AE25" s="37">
        <f t="shared" si="13"/>
        <v>0</v>
      </c>
      <c r="AF25" s="37">
        <f t="shared" si="14"/>
        <v>0</v>
      </c>
      <c r="AG25" s="37">
        <f t="shared" si="15"/>
        <v>0</v>
      </c>
      <c r="AH25" s="37">
        <f t="shared" si="16"/>
        <v>0</v>
      </c>
      <c r="AI25" s="37">
        <f t="shared" si="17"/>
        <v>0</v>
      </c>
      <c r="AJ25" s="53">
        <f t="shared" si="18"/>
        <v>0</v>
      </c>
      <c r="AK25" s="53">
        <f t="shared" si="19"/>
        <v>0</v>
      </c>
      <c r="AL25" s="53">
        <f t="shared" si="20"/>
        <v>0</v>
      </c>
      <c r="AM25" s="37">
        <f t="shared" si="21"/>
        <v>0</v>
      </c>
      <c r="AN25" s="37"/>
      <c r="AO25" s="37">
        <f t="shared" si="22"/>
        <v>0</v>
      </c>
      <c r="AP25" s="40" t="e">
        <f t="shared" si="23"/>
        <v>#DIV/0!</v>
      </c>
      <c r="AQ25" s="37" t="e">
        <f t="shared" si="24"/>
        <v>#DIV/0!</v>
      </c>
      <c r="AR25" s="37" t="e">
        <f t="shared" si="25"/>
        <v>#DIV/0!</v>
      </c>
      <c r="AS25" s="37" t="e">
        <f t="shared" si="26"/>
        <v>#DIV/0!</v>
      </c>
      <c r="AT25" s="37" t="e">
        <f t="shared" si="27"/>
        <v>#DIV/0!</v>
      </c>
      <c r="AU25" s="37" t="e">
        <f t="shared" si="28"/>
        <v>#DIV/0!</v>
      </c>
      <c r="AV25" s="37" t="e">
        <f t="shared" si="29"/>
        <v>#DIV/0!</v>
      </c>
      <c r="AW25" s="37" t="e">
        <f t="shared" si="30"/>
        <v>#DIV/0!</v>
      </c>
      <c r="AX25" s="37" t="e">
        <f t="shared" si="31"/>
        <v>#DIV/0!</v>
      </c>
      <c r="AY25" s="37" t="e">
        <f t="shared" si="32"/>
        <v>#DIV/0!</v>
      </c>
      <c r="AZ25" s="37" t="e">
        <f t="shared" si="33"/>
        <v>#DIV/0!</v>
      </c>
      <c r="BA25" s="37" t="e">
        <f t="shared" si="34"/>
        <v>#DIV/0!</v>
      </c>
      <c r="BB25" s="37" t="e">
        <f t="shared" si="35"/>
        <v>#DIV/0!</v>
      </c>
      <c r="BC25" s="37" t="e">
        <f t="shared" si="36"/>
        <v>#DIV/0!</v>
      </c>
      <c r="BD25" s="37" t="e">
        <f t="shared" si="37"/>
        <v>#DIV/0!</v>
      </c>
      <c r="BE25" s="37" t="e">
        <f t="shared" si="2"/>
        <v>#DIV/0!</v>
      </c>
      <c r="BF25" s="37"/>
      <c r="BG25" s="38" t="e">
        <f t="shared" si="38"/>
        <v>#DIV/0!</v>
      </c>
      <c r="BH25" s="50"/>
      <c r="BI25" s="41">
        <f t="shared" si="39"/>
        <v>7.1984754388843928E-84</v>
      </c>
      <c r="BJ25" s="37" t="e">
        <f t="shared" si="4"/>
        <v>#DIV/0!</v>
      </c>
      <c r="BK25" s="39" t="e">
        <f t="shared" si="40"/>
        <v>#DIV/0!</v>
      </c>
      <c r="BL25" s="17"/>
      <c r="BM25" s="31" t="e">
        <f t="shared" si="43"/>
        <v>#DIV/0!</v>
      </c>
      <c r="BN25" s="26" t="e">
        <f t="shared" si="44"/>
        <v>#DIV/0!</v>
      </c>
    </row>
    <row r="26" spans="2:66" x14ac:dyDescent="0.2">
      <c r="B26" s="27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3"/>
      <c r="U26" s="14"/>
      <c r="V26" s="14"/>
      <c r="W26" s="19"/>
      <c r="X26" s="40">
        <f t="shared" si="6"/>
        <v>0</v>
      </c>
      <c r="Y26" s="37">
        <f t="shared" si="7"/>
        <v>0</v>
      </c>
      <c r="Z26" s="37">
        <f t="shared" si="8"/>
        <v>0</v>
      </c>
      <c r="AA26" s="37">
        <f t="shared" si="9"/>
        <v>0</v>
      </c>
      <c r="AB26" s="37">
        <f t="shared" si="10"/>
        <v>0</v>
      </c>
      <c r="AC26" s="37">
        <f t="shared" si="11"/>
        <v>0</v>
      </c>
      <c r="AD26" s="37">
        <f t="shared" si="12"/>
        <v>0</v>
      </c>
      <c r="AE26" s="37">
        <f t="shared" si="13"/>
        <v>0</v>
      </c>
      <c r="AF26" s="37">
        <f t="shared" si="14"/>
        <v>0</v>
      </c>
      <c r="AG26" s="37">
        <f t="shared" si="15"/>
        <v>0</v>
      </c>
      <c r="AH26" s="37">
        <f t="shared" si="16"/>
        <v>0</v>
      </c>
      <c r="AI26" s="37">
        <f t="shared" si="17"/>
        <v>0</v>
      </c>
      <c r="AJ26" s="53">
        <f t="shared" si="18"/>
        <v>0</v>
      </c>
      <c r="AK26" s="53">
        <f t="shared" si="19"/>
        <v>0</v>
      </c>
      <c r="AL26" s="53">
        <f t="shared" si="20"/>
        <v>0</v>
      </c>
      <c r="AM26" s="37">
        <f t="shared" si="21"/>
        <v>0</v>
      </c>
      <c r="AN26" s="37"/>
      <c r="AO26" s="37">
        <f t="shared" si="22"/>
        <v>0</v>
      </c>
      <c r="AP26" s="40" t="e">
        <f t="shared" si="23"/>
        <v>#DIV/0!</v>
      </c>
      <c r="AQ26" s="37" t="e">
        <f t="shared" si="24"/>
        <v>#DIV/0!</v>
      </c>
      <c r="AR26" s="37" t="e">
        <f t="shared" si="25"/>
        <v>#DIV/0!</v>
      </c>
      <c r="AS26" s="37" t="e">
        <f t="shared" si="26"/>
        <v>#DIV/0!</v>
      </c>
      <c r="AT26" s="37" t="e">
        <f t="shared" si="27"/>
        <v>#DIV/0!</v>
      </c>
      <c r="AU26" s="37" t="e">
        <f t="shared" si="28"/>
        <v>#DIV/0!</v>
      </c>
      <c r="AV26" s="37" t="e">
        <f t="shared" si="29"/>
        <v>#DIV/0!</v>
      </c>
      <c r="AW26" s="37" t="e">
        <f t="shared" si="30"/>
        <v>#DIV/0!</v>
      </c>
      <c r="AX26" s="37" t="e">
        <f t="shared" si="31"/>
        <v>#DIV/0!</v>
      </c>
      <c r="AY26" s="37" t="e">
        <f t="shared" si="32"/>
        <v>#DIV/0!</v>
      </c>
      <c r="AZ26" s="37" t="e">
        <f t="shared" si="33"/>
        <v>#DIV/0!</v>
      </c>
      <c r="BA26" s="37" t="e">
        <f t="shared" si="34"/>
        <v>#DIV/0!</v>
      </c>
      <c r="BB26" s="37" t="e">
        <f t="shared" si="35"/>
        <v>#DIV/0!</v>
      </c>
      <c r="BC26" s="37" t="e">
        <f t="shared" si="36"/>
        <v>#DIV/0!</v>
      </c>
      <c r="BD26" s="37" t="e">
        <f t="shared" si="37"/>
        <v>#DIV/0!</v>
      </c>
      <c r="BE26" s="37" t="e">
        <f t="shared" si="2"/>
        <v>#DIV/0!</v>
      </c>
      <c r="BF26" s="37"/>
      <c r="BG26" s="38" t="e">
        <f t="shared" si="38"/>
        <v>#DIV/0!</v>
      </c>
      <c r="BH26" s="50"/>
      <c r="BI26" s="41">
        <f t="shared" si="39"/>
        <v>7.1984754388843928E-84</v>
      </c>
      <c r="BJ26" s="37" t="e">
        <f t="shared" si="4"/>
        <v>#DIV/0!</v>
      </c>
      <c r="BK26" s="39" t="e">
        <f t="shared" si="40"/>
        <v>#DIV/0!</v>
      </c>
      <c r="BL26" s="17"/>
      <c r="BM26" s="31" t="e">
        <f t="shared" si="43"/>
        <v>#DIV/0!</v>
      </c>
      <c r="BN26" s="26" t="e">
        <f t="shared" si="44"/>
        <v>#DIV/0!</v>
      </c>
    </row>
    <row r="27" spans="2:66" x14ac:dyDescent="0.2">
      <c r="B27" s="27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3"/>
      <c r="U27" s="14"/>
      <c r="V27" s="14"/>
      <c r="W27" s="19"/>
      <c r="X27" s="40">
        <f t="shared" si="6"/>
        <v>0</v>
      </c>
      <c r="Y27" s="37">
        <f t="shared" si="7"/>
        <v>0</v>
      </c>
      <c r="Z27" s="37">
        <f t="shared" si="8"/>
        <v>0</v>
      </c>
      <c r="AA27" s="37">
        <f t="shared" si="9"/>
        <v>0</v>
      </c>
      <c r="AB27" s="37">
        <f t="shared" si="10"/>
        <v>0</v>
      </c>
      <c r="AC27" s="37">
        <f t="shared" si="11"/>
        <v>0</v>
      </c>
      <c r="AD27" s="37">
        <f t="shared" si="12"/>
        <v>0</v>
      </c>
      <c r="AE27" s="37">
        <f t="shared" si="13"/>
        <v>0</v>
      </c>
      <c r="AF27" s="37">
        <f t="shared" si="14"/>
        <v>0</v>
      </c>
      <c r="AG27" s="37">
        <f t="shared" si="15"/>
        <v>0</v>
      </c>
      <c r="AH27" s="37">
        <f t="shared" si="16"/>
        <v>0</v>
      </c>
      <c r="AI27" s="37">
        <f t="shared" si="17"/>
        <v>0</v>
      </c>
      <c r="AJ27" s="53">
        <f t="shared" si="18"/>
        <v>0</v>
      </c>
      <c r="AK27" s="53">
        <f t="shared" si="19"/>
        <v>0</v>
      </c>
      <c r="AL27" s="53">
        <f t="shared" si="20"/>
        <v>0</v>
      </c>
      <c r="AM27" s="37">
        <f t="shared" si="21"/>
        <v>0</v>
      </c>
      <c r="AN27" s="37"/>
      <c r="AO27" s="37">
        <f t="shared" si="22"/>
        <v>0</v>
      </c>
      <c r="AP27" s="40" t="e">
        <f t="shared" si="23"/>
        <v>#DIV/0!</v>
      </c>
      <c r="AQ27" s="37" t="e">
        <f t="shared" si="24"/>
        <v>#DIV/0!</v>
      </c>
      <c r="AR27" s="37" t="e">
        <f t="shared" si="25"/>
        <v>#DIV/0!</v>
      </c>
      <c r="AS27" s="37" t="e">
        <f t="shared" si="26"/>
        <v>#DIV/0!</v>
      </c>
      <c r="AT27" s="37" t="e">
        <f t="shared" si="27"/>
        <v>#DIV/0!</v>
      </c>
      <c r="AU27" s="37" t="e">
        <f t="shared" si="28"/>
        <v>#DIV/0!</v>
      </c>
      <c r="AV27" s="37" t="e">
        <f t="shared" si="29"/>
        <v>#DIV/0!</v>
      </c>
      <c r="AW27" s="37" t="e">
        <f t="shared" si="30"/>
        <v>#DIV/0!</v>
      </c>
      <c r="AX27" s="37" t="e">
        <f t="shared" si="31"/>
        <v>#DIV/0!</v>
      </c>
      <c r="AY27" s="37" t="e">
        <f t="shared" si="32"/>
        <v>#DIV/0!</v>
      </c>
      <c r="AZ27" s="37" t="e">
        <f t="shared" si="33"/>
        <v>#DIV/0!</v>
      </c>
      <c r="BA27" s="37" t="e">
        <f t="shared" si="34"/>
        <v>#DIV/0!</v>
      </c>
      <c r="BB27" s="37" t="e">
        <f t="shared" si="35"/>
        <v>#DIV/0!</v>
      </c>
      <c r="BC27" s="37" t="e">
        <f t="shared" si="36"/>
        <v>#DIV/0!</v>
      </c>
      <c r="BD27" s="37" t="e">
        <f t="shared" si="37"/>
        <v>#DIV/0!</v>
      </c>
      <c r="BE27" s="37" t="e">
        <f t="shared" si="2"/>
        <v>#DIV/0!</v>
      </c>
      <c r="BF27" s="37"/>
      <c r="BG27" s="38" t="e">
        <f t="shared" si="38"/>
        <v>#DIV/0!</v>
      </c>
      <c r="BH27" s="50"/>
      <c r="BI27" s="41">
        <f t="shared" si="39"/>
        <v>7.1984754388843928E-84</v>
      </c>
      <c r="BJ27" s="37" t="e">
        <f t="shared" si="4"/>
        <v>#DIV/0!</v>
      </c>
      <c r="BK27" s="39" t="e">
        <f t="shared" si="40"/>
        <v>#DIV/0!</v>
      </c>
      <c r="BL27" s="17"/>
      <c r="BM27" s="31" t="e">
        <f t="shared" si="43"/>
        <v>#DIV/0!</v>
      </c>
      <c r="BN27" s="26" t="e">
        <f t="shared" si="44"/>
        <v>#DIV/0!</v>
      </c>
    </row>
    <row r="28" spans="2:66" x14ac:dyDescent="0.2">
      <c r="B28" s="27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3"/>
      <c r="U28" s="14"/>
      <c r="V28" s="14"/>
      <c r="W28" s="19"/>
      <c r="X28" s="40">
        <f t="shared" si="6"/>
        <v>0</v>
      </c>
      <c r="Y28" s="37">
        <f t="shared" si="7"/>
        <v>0</v>
      </c>
      <c r="Z28" s="37">
        <f t="shared" si="8"/>
        <v>0</v>
      </c>
      <c r="AA28" s="37">
        <f t="shared" si="9"/>
        <v>0</v>
      </c>
      <c r="AB28" s="37">
        <f t="shared" si="10"/>
        <v>0</v>
      </c>
      <c r="AC28" s="37">
        <f t="shared" si="11"/>
        <v>0</v>
      </c>
      <c r="AD28" s="37">
        <f t="shared" si="12"/>
        <v>0</v>
      </c>
      <c r="AE28" s="37">
        <f t="shared" si="13"/>
        <v>0</v>
      </c>
      <c r="AF28" s="37">
        <f t="shared" si="14"/>
        <v>0</v>
      </c>
      <c r="AG28" s="37">
        <f t="shared" si="15"/>
        <v>0</v>
      </c>
      <c r="AH28" s="37">
        <f t="shared" si="16"/>
        <v>0</v>
      </c>
      <c r="AI28" s="37">
        <f t="shared" si="17"/>
        <v>0</v>
      </c>
      <c r="AJ28" s="53">
        <f t="shared" si="18"/>
        <v>0</v>
      </c>
      <c r="AK28" s="53">
        <f t="shared" si="19"/>
        <v>0</v>
      </c>
      <c r="AL28" s="53">
        <f t="shared" si="20"/>
        <v>0</v>
      </c>
      <c r="AM28" s="37">
        <f t="shared" si="21"/>
        <v>0</v>
      </c>
      <c r="AN28" s="37"/>
      <c r="AO28" s="37">
        <f t="shared" si="22"/>
        <v>0</v>
      </c>
      <c r="AP28" s="40" t="e">
        <f t="shared" si="23"/>
        <v>#DIV/0!</v>
      </c>
      <c r="AQ28" s="37" t="e">
        <f t="shared" si="24"/>
        <v>#DIV/0!</v>
      </c>
      <c r="AR28" s="37" t="e">
        <f t="shared" si="25"/>
        <v>#DIV/0!</v>
      </c>
      <c r="AS28" s="37" t="e">
        <f t="shared" si="26"/>
        <v>#DIV/0!</v>
      </c>
      <c r="AT28" s="37" t="e">
        <f t="shared" si="27"/>
        <v>#DIV/0!</v>
      </c>
      <c r="AU28" s="37" t="e">
        <f t="shared" si="28"/>
        <v>#DIV/0!</v>
      </c>
      <c r="AV28" s="37" t="e">
        <f t="shared" si="29"/>
        <v>#DIV/0!</v>
      </c>
      <c r="AW28" s="37" t="e">
        <f t="shared" si="30"/>
        <v>#DIV/0!</v>
      </c>
      <c r="AX28" s="37" t="e">
        <f t="shared" si="31"/>
        <v>#DIV/0!</v>
      </c>
      <c r="AY28" s="37" t="e">
        <f t="shared" si="32"/>
        <v>#DIV/0!</v>
      </c>
      <c r="AZ28" s="37" t="e">
        <f t="shared" si="33"/>
        <v>#DIV/0!</v>
      </c>
      <c r="BA28" s="37" t="e">
        <f t="shared" si="34"/>
        <v>#DIV/0!</v>
      </c>
      <c r="BB28" s="37" t="e">
        <f t="shared" si="35"/>
        <v>#DIV/0!</v>
      </c>
      <c r="BC28" s="37" t="e">
        <f t="shared" si="36"/>
        <v>#DIV/0!</v>
      </c>
      <c r="BD28" s="37" t="e">
        <f t="shared" si="37"/>
        <v>#DIV/0!</v>
      </c>
      <c r="BE28" s="37" t="e">
        <f t="shared" si="2"/>
        <v>#DIV/0!</v>
      </c>
      <c r="BF28" s="37"/>
      <c r="BG28" s="38" t="e">
        <f t="shared" si="38"/>
        <v>#DIV/0!</v>
      </c>
      <c r="BH28" s="50"/>
      <c r="BI28" s="41">
        <f t="shared" si="39"/>
        <v>7.1984754388843928E-84</v>
      </c>
      <c r="BJ28" s="37" t="e">
        <f t="shared" si="4"/>
        <v>#DIV/0!</v>
      </c>
      <c r="BK28" s="39" t="e">
        <f t="shared" si="40"/>
        <v>#DIV/0!</v>
      </c>
      <c r="BL28" s="17"/>
      <c r="BM28" s="31" t="e">
        <f t="shared" si="43"/>
        <v>#DIV/0!</v>
      </c>
      <c r="BN28" s="26" t="e">
        <f t="shared" si="44"/>
        <v>#DIV/0!</v>
      </c>
    </row>
    <row r="29" spans="2:66" x14ac:dyDescent="0.2">
      <c r="B29" s="27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3"/>
      <c r="U29" s="14"/>
      <c r="V29" s="14"/>
      <c r="W29" s="19"/>
      <c r="X29" s="40">
        <f t="shared" si="6"/>
        <v>0</v>
      </c>
      <c r="Y29" s="37">
        <f t="shared" si="7"/>
        <v>0</v>
      </c>
      <c r="Z29" s="37">
        <f t="shared" si="8"/>
        <v>0</v>
      </c>
      <c r="AA29" s="37">
        <f t="shared" si="9"/>
        <v>0</v>
      </c>
      <c r="AB29" s="37">
        <f t="shared" si="10"/>
        <v>0</v>
      </c>
      <c r="AC29" s="37">
        <f t="shared" si="11"/>
        <v>0</v>
      </c>
      <c r="AD29" s="37">
        <f t="shared" si="12"/>
        <v>0</v>
      </c>
      <c r="AE29" s="37">
        <f t="shared" si="13"/>
        <v>0</v>
      </c>
      <c r="AF29" s="37">
        <f t="shared" si="14"/>
        <v>0</v>
      </c>
      <c r="AG29" s="37">
        <f t="shared" si="15"/>
        <v>0</v>
      </c>
      <c r="AH29" s="37">
        <f t="shared" si="16"/>
        <v>0</v>
      </c>
      <c r="AI29" s="37">
        <f t="shared" si="17"/>
        <v>0</v>
      </c>
      <c r="AJ29" s="53">
        <f t="shared" si="18"/>
        <v>0</v>
      </c>
      <c r="AK29" s="53">
        <f t="shared" si="19"/>
        <v>0</v>
      </c>
      <c r="AL29" s="53">
        <f t="shared" si="20"/>
        <v>0</v>
      </c>
      <c r="AM29" s="37">
        <f t="shared" si="21"/>
        <v>0</v>
      </c>
      <c r="AN29" s="37"/>
      <c r="AO29" s="37">
        <f t="shared" si="22"/>
        <v>0</v>
      </c>
      <c r="AP29" s="40" t="e">
        <f t="shared" si="23"/>
        <v>#DIV/0!</v>
      </c>
      <c r="AQ29" s="37" t="e">
        <f t="shared" si="24"/>
        <v>#DIV/0!</v>
      </c>
      <c r="AR29" s="37" t="e">
        <f t="shared" si="25"/>
        <v>#DIV/0!</v>
      </c>
      <c r="AS29" s="37" t="e">
        <f t="shared" si="26"/>
        <v>#DIV/0!</v>
      </c>
      <c r="AT29" s="37" t="e">
        <f t="shared" si="27"/>
        <v>#DIV/0!</v>
      </c>
      <c r="AU29" s="37" t="e">
        <f t="shared" si="28"/>
        <v>#DIV/0!</v>
      </c>
      <c r="AV29" s="37" t="e">
        <f t="shared" si="29"/>
        <v>#DIV/0!</v>
      </c>
      <c r="AW29" s="37" t="e">
        <f t="shared" si="30"/>
        <v>#DIV/0!</v>
      </c>
      <c r="AX29" s="37" t="e">
        <f t="shared" si="31"/>
        <v>#DIV/0!</v>
      </c>
      <c r="AY29" s="37" t="e">
        <f t="shared" si="32"/>
        <v>#DIV/0!</v>
      </c>
      <c r="AZ29" s="37" t="e">
        <f t="shared" si="33"/>
        <v>#DIV/0!</v>
      </c>
      <c r="BA29" s="37" t="e">
        <f t="shared" si="34"/>
        <v>#DIV/0!</v>
      </c>
      <c r="BB29" s="37" t="e">
        <f t="shared" si="35"/>
        <v>#DIV/0!</v>
      </c>
      <c r="BC29" s="37" t="e">
        <f t="shared" si="36"/>
        <v>#DIV/0!</v>
      </c>
      <c r="BD29" s="37" t="e">
        <f t="shared" si="37"/>
        <v>#DIV/0!</v>
      </c>
      <c r="BE29" s="37" t="e">
        <f t="shared" si="2"/>
        <v>#DIV/0!</v>
      </c>
      <c r="BF29" s="37"/>
      <c r="BG29" s="38" t="e">
        <f t="shared" si="38"/>
        <v>#DIV/0!</v>
      </c>
      <c r="BH29" s="50"/>
      <c r="BI29" s="41">
        <f t="shared" si="39"/>
        <v>7.1984754388843928E-84</v>
      </c>
      <c r="BJ29" s="37" t="e">
        <f t="shared" si="4"/>
        <v>#DIV/0!</v>
      </c>
      <c r="BK29" s="39" t="e">
        <f t="shared" si="40"/>
        <v>#DIV/0!</v>
      </c>
      <c r="BL29" s="17"/>
      <c r="BM29" s="31" t="e">
        <f t="shared" si="43"/>
        <v>#DIV/0!</v>
      </c>
      <c r="BN29" s="26" t="e">
        <f t="shared" si="44"/>
        <v>#DIV/0!</v>
      </c>
    </row>
    <row r="30" spans="2:66" x14ac:dyDescent="0.2">
      <c r="B30" s="27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3"/>
      <c r="U30" s="14"/>
      <c r="V30" s="14"/>
      <c r="W30" s="19"/>
      <c r="X30" s="40">
        <f t="shared" si="6"/>
        <v>0</v>
      </c>
      <c r="Y30" s="37">
        <f t="shared" si="7"/>
        <v>0</v>
      </c>
      <c r="Z30" s="37">
        <f t="shared" si="8"/>
        <v>0</v>
      </c>
      <c r="AA30" s="37">
        <f t="shared" si="9"/>
        <v>0</v>
      </c>
      <c r="AB30" s="37">
        <f t="shared" si="10"/>
        <v>0</v>
      </c>
      <c r="AC30" s="37">
        <f t="shared" si="11"/>
        <v>0</v>
      </c>
      <c r="AD30" s="37">
        <f t="shared" si="12"/>
        <v>0</v>
      </c>
      <c r="AE30" s="37">
        <f t="shared" si="13"/>
        <v>0</v>
      </c>
      <c r="AF30" s="37">
        <f t="shared" si="14"/>
        <v>0</v>
      </c>
      <c r="AG30" s="37">
        <f t="shared" si="15"/>
        <v>0</v>
      </c>
      <c r="AH30" s="37">
        <f t="shared" si="16"/>
        <v>0</v>
      </c>
      <c r="AI30" s="37">
        <f t="shared" si="17"/>
        <v>0</v>
      </c>
      <c r="AJ30" s="53">
        <f t="shared" si="18"/>
        <v>0</v>
      </c>
      <c r="AK30" s="53">
        <f t="shared" si="19"/>
        <v>0</v>
      </c>
      <c r="AL30" s="53">
        <f t="shared" si="20"/>
        <v>0</v>
      </c>
      <c r="AM30" s="37">
        <f t="shared" si="21"/>
        <v>0</v>
      </c>
      <c r="AN30" s="37"/>
      <c r="AO30" s="37">
        <f t="shared" si="22"/>
        <v>0</v>
      </c>
      <c r="AP30" s="40" t="e">
        <f t="shared" si="23"/>
        <v>#DIV/0!</v>
      </c>
      <c r="AQ30" s="37" t="e">
        <f t="shared" si="24"/>
        <v>#DIV/0!</v>
      </c>
      <c r="AR30" s="37" t="e">
        <f t="shared" si="25"/>
        <v>#DIV/0!</v>
      </c>
      <c r="AS30" s="37" t="e">
        <f t="shared" si="26"/>
        <v>#DIV/0!</v>
      </c>
      <c r="AT30" s="37" t="e">
        <f t="shared" si="27"/>
        <v>#DIV/0!</v>
      </c>
      <c r="AU30" s="37" t="e">
        <f t="shared" si="28"/>
        <v>#DIV/0!</v>
      </c>
      <c r="AV30" s="37" t="e">
        <f t="shared" si="29"/>
        <v>#DIV/0!</v>
      </c>
      <c r="AW30" s="37" t="e">
        <f t="shared" si="30"/>
        <v>#DIV/0!</v>
      </c>
      <c r="AX30" s="37" t="e">
        <f t="shared" si="31"/>
        <v>#DIV/0!</v>
      </c>
      <c r="AY30" s="37" t="e">
        <f t="shared" si="32"/>
        <v>#DIV/0!</v>
      </c>
      <c r="AZ30" s="37" t="e">
        <f t="shared" si="33"/>
        <v>#DIV/0!</v>
      </c>
      <c r="BA30" s="37" t="e">
        <f t="shared" si="34"/>
        <v>#DIV/0!</v>
      </c>
      <c r="BB30" s="37" t="e">
        <f t="shared" si="35"/>
        <v>#DIV/0!</v>
      </c>
      <c r="BC30" s="37" t="e">
        <f t="shared" si="36"/>
        <v>#DIV/0!</v>
      </c>
      <c r="BD30" s="37" t="e">
        <f t="shared" si="37"/>
        <v>#DIV/0!</v>
      </c>
      <c r="BE30" s="37" t="e">
        <f t="shared" si="2"/>
        <v>#DIV/0!</v>
      </c>
      <c r="BF30" s="37"/>
      <c r="BG30" s="38" t="e">
        <f t="shared" si="38"/>
        <v>#DIV/0!</v>
      </c>
      <c r="BH30" s="50"/>
      <c r="BI30" s="41">
        <f t="shared" si="39"/>
        <v>7.1984754388843928E-84</v>
      </c>
      <c r="BJ30" s="37" t="e">
        <f t="shared" si="4"/>
        <v>#DIV/0!</v>
      </c>
      <c r="BK30" s="39" t="e">
        <f t="shared" si="40"/>
        <v>#DIV/0!</v>
      </c>
      <c r="BL30" s="17"/>
      <c r="BM30" s="31" t="e">
        <f t="shared" si="43"/>
        <v>#DIV/0!</v>
      </c>
      <c r="BN30" s="26" t="e">
        <f t="shared" si="44"/>
        <v>#DIV/0!</v>
      </c>
    </row>
    <row r="31" spans="2:66" x14ac:dyDescent="0.2">
      <c r="B31" s="27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3"/>
      <c r="U31" s="14"/>
      <c r="V31" s="14"/>
      <c r="W31" s="19"/>
      <c r="X31" s="40">
        <f t="shared" si="6"/>
        <v>0</v>
      </c>
      <c r="Y31" s="37">
        <f t="shared" si="7"/>
        <v>0</v>
      </c>
      <c r="Z31" s="37">
        <f t="shared" si="8"/>
        <v>0</v>
      </c>
      <c r="AA31" s="37">
        <f t="shared" si="9"/>
        <v>0</v>
      </c>
      <c r="AB31" s="37">
        <f t="shared" si="10"/>
        <v>0</v>
      </c>
      <c r="AC31" s="37">
        <f t="shared" si="11"/>
        <v>0</v>
      </c>
      <c r="AD31" s="37">
        <f t="shared" si="12"/>
        <v>0</v>
      </c>
      <c r="AE31" s="37">
        <f t="shared" si="13"/>
        <v>0</v>
      </c>
      <c r="AF31" s="37">
        <f t="shared" si="14"/>
        <v>0</v>
      </c>
      <c r="AG31" s="37">
        <f t="shared" si="15"/>
        <v>0</v>
      </c>
      <c r="AH31" s="37">
        <f t="shared" si="16"/>
        <v>0</v>
      </c>
      <c r="AI31" s="37">
        <f t="shared" si="17"/>
        <v>0</v>
      </c>
      <c r="AJ31" s="53">
        <f t="shared" si="18"/>
        <v>0</v>
      </c>
      <c r="AK31" s="53">
        <f t="shared" si="19"/>
        <v>0</v>
      </c>
      <c r="AL31" s="53">
        <f t="shared" si="20"/>
        <v>0</v>
      </c>
      <c r="AM31" s="37">
        <f t="shared" si="21"/>
        <v>0</v>
      </c>
      <c r="AN31" s="37"/>
      <c r="AO31" s="37">
        <f t="shared" si="22"/>
        <v>0</v>
      </c>
      <c r="AP31" s="40" t="e">
        <f t="shared" si="23"/>
        <v>#DIV/0!</v>
      </c>
      <c r="AQ31" s="37" t="e">
        <f t="shared" si="24"/>
        <v>#DIV/0!</v>
      </c>
      <c r="AR31" s="37" t="e">
        <f t="shared" si="25"/>
        <v>#DIV/0!</v>
      </c>
      <c r="AS31" s="37" t="e">
        <f t="shared" si="26"/>
        <v>#DIV/0!</v>
      </c>
      <c r="AT31" s="37" t="e">
        <f t="shared" si="27"/>
        <v>#DIV/0!</v>
      </c>
      <c r="AU31" s="37" t="e">
        <f t="shared" si="28"/>
        <v>#DIV/0!</v>
      </c>
      <c r="AV31" s="37" t="e">
        <f t="shared" si="29"/>
        <v>#DIV/0!</v>
      </c>
      <c r="AW31" s="37" t="e">
        <f t="shared" si="30"/>
        <v>#DIV/0!</v>
      </c>
      <c r="AX31" s="37" t="e">
        <f t="shared" si="31"/>
        <v>#DIV/0!</v>
      </c>
      <c r="AY31" s="37" t="e">
        <f t="shared" si="32"/>
        <v>#DIV/0!</v>
      </c>
      <c r="AZ31" s="37" t="e">
        <f t="shared" si="33"/>
        <v>#DIV/0!</v>
      </c>
      <c r="BA31" s="37" t="e">
        <f t="shared" si="34"/>
        <v>#DIV/0!</v>
      </c>
      <c r="BB31" s="37" t="e">
        <f t="shared" si="35"/>
        <v>#DIV/0!</v>
      </c>
      <c r="BC31" s="37" t="e">
        <f t="shared" si="36"/>
        <v>#DIV/0!</v>
      </c>
      <c r="BD31" s="37" t="e">
        <f t="shared" si="37"/>
        <v>#DIV/0!</v>
      </c>
      <c r="BE31" s="37" t="e">
        <f t="shared" si="2"/>
        <v>#DIV/0!</v>
      </c>
      <c r="BF31" s="37"/>
      <c r="BG31" s="38" t="e">
        <f t="shared" si="38"/>
        <v>#DIV/0!</v>
      </c>
      <c r="BH31" s="50"/>
      <c r="BI31" s="41">
        <f t="shared" si="39"/>
        <v>7.1984754388843928E-84</v>
      </c>
      <c r="BJ31" s="37" t="e">
        <f t="shared" si="4"/>
        <v>#DIV/0!</v>
      </c>
      <c r="BK31" s="39" t="e">
        <f t="shared" si="40"/>
        <v>#DIV/0!</v>
      </c>
      <c r="BL31" s="17"/>
      <c r="BM31" s="31" t="e">
        <f t="shared" si="43"/>
        <v>#DIV/0!</v>
      </c>
      <c r="BN31" s="26" t="e">
        <f t="shared" si="44"/>
        <v>#DIV/0!</v>
      </c>
    </row>
    <row r="32" spans="2:66" x14ac:dyDescent="0.2">
      <c r="B32" s="27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3"/>
      <c r="U32" s="14"/>
      <c r="V32" s="14"/>
      <c r="W32" s="19"/>
      <c r="X32" s="40">
        <f t="shared" si="6"/>
        <v>0</v>
      </c>
      <c r="Y32" s="37">
        <f t="shared" si="7"/>
        <v>0</v>
      </c>
      <c r="Z32" s="37">
        <f t="shared" si="8"/>
        <v>0</v>
      </c>
      <c r="AA32" s="37">
        <f t="shared" si="9"/>
        <v>0</v>
      </c>
      <c r="AB32" s="37">
        <f t="shared" si="10"/>
        <v>0</v>
      </c>
      <c r="AC32" s="37">
        <f t="shared" si="11"/>
        <v>0</v>
      </c>
      <c r="AD32" s="37">
        <f t="shared" si="12"/>
        <v>0</v>
      </c>
      <c r="AE32" s="37">
        <f t="shared" si="13"/>
        <v>0</v>
      </c>
      <c r="AF32" s="37">
        <f t="shared" si="14"/>
        <v>0</v>
      </c>
      <c r="AG32" s="37">
        <f t="shared" si="15"/>
        <v>0</v>
      </c>
      <c r="AH32" s="37">
        <f t="shared" si="16"/>
        <v>0</v>
      </c>
      <c r="AI32" s="37">
        <f t="shared" si="17"/>
        <v>0</v>
      </c>
      <c r="AJ32" s="53">
        <f t="shared" si="18"/>
        <v>0</v>
      </c>
      <c r="AK32" s="53">
        <f t="shared" si="19"/>
        <v>0</v>
      </c>
      <c r="AL32" s="53">
        <f t="shared" si="20"/>
        <v>0</v>
      </c>
      <c r="AM32" s="37">
        <f t="shared" si="21"/>
        <v>0</v>
      </c>
      <c r="AN32" s="37"/>
      <c r="AO32" s="37">
        <f t="shared" si="22"/>
        <v>0</v>
      </c>
      <c r="AP32" s="40" t="e">
        <f t="shared" si="23"/>
        <v>#DIV/0!</v>
      </c>
      <c r="AQ32" s="37" t="e">
        <f t="shared" si="24"/>
        <v>#DIV/0!</v>
      </c>
      <c r="AR32" s="37" t="e">
        <f t="shared" si="25"/>
        <v>#DIV/0!</v>
      </c>
      <c r="AS32" s="37" t="e">
        <f t="shared" si="26"/>
        <v>#DIV/0!</v>
      </c>
      <c r="AT32" s="37" t="e">
        <f t="shared" si="27"/>
        <v>#DIV/0!</v>
      </c>
      <c r="AU32" s="37" t="e">
        <f t="shared" si="28"/>
        <v>#DIV/0!</v>
      </c>
      <c r="AV32" s="37" t="e">
        <f t="shared" si="29"/>
        <v>#DIV/0!</v>
      </c>
      <c r="AW32" s="37" t="e">
        <f t="shared" si="30"/>
        <v>#DIV/0!</v>
      </c>
      <c r="AX32" s="37" t="e">
        <f t="shared" si="31"/>
        <v>#DIV/0!</v>
      </c>
      <c r="AY32" s="37" t="e">
        <f t="shared" si="32"/>
        <v>#DIV/0!</v>
      </c>
      <c r="AZ32" s="37" t="e">
        <f t="shared" si="33"/>
        <v>#DIV/0!</v>
      </c>
      <c r="BA32" s="37" t="e">
        <f t="shared" si="34"/>
        <v>#DIV/0!</v>
      </c>
      <c r="BB32" s="37" t="e">
        <f t="shared" si="35"/>
        <v>#DIV/0!</v>
      </c>
      <c r="BC32" s="37" t="e">
        <f t="shared" si="36"/>
        <v>#DIV/0!</v>
      </c>
      <c r="BD32" s="37" t="e">
        <f t="shared" si="37"/>
        <v>#DIV/0!</v>
      </c>
      <c r="BE32" s="37" t="e">
        <f t="shared" si="2"/>
        <v>#DIV/0!</v>
      </c>
      <c r="BF32" s="37"/>
      <c r="BG32" s="38" t="e">
        <f t="shared" si="38"/>
        <v>#DIV/0!</v>
      </c>
      <c r="BH32" s="50"/>
      <c r="BI32" s="41">
        <f t="shared" si="39"/>
        <v>7.1984754388843928E-84</v>
      </c>
      <c r="BJ32" s="37" t="e">
        <f t="shared" si="4"/>
        <v>#DIV/0!</v>
      </c>
      <c r="BK32" s="39" t="e">
        <f t="shared" si="40"/>
        <v>#DIV/0!</v>
      </c>
      <c r="BL32" s="17"/>
      <c r="BM32" s="31" t="e">
        <f t="shared" si="43"/>
        <v>#DIV/0!</v>
      </c>
      <c r="BN32" s="26" t="e">
        <f t="shared" si="44"/>
        <v>#DIV/0!</v>
      </c>
    </row>
    <row r="33" spans="2:66" x14ac:dyDescent="0.2">
      <c r="B33" s="27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3"/>
      <c r="U33" s="14"/>
      <c r="V33" s="14"/>
      <c r="W33" s="19"/>
      <c r="X33" s="40">
        <f t="shared" si="6"/>
        <v>0</v>
      </c>
      <c r="Y33" s="37">
        <f t="shared" si="7"/>
        <v>0</v>
      </c>
      <c r="Z33" s="37">
        <f t="shared" si="8"/>
        <v>0</v>
      </c>
      <c r="AA33" s="37">
        <f t="shared" si="9"/>
        <v>0</v>
      </c>
      <c r="AB33" s="37">
        <f t="shared" si="10"/>
        <v>0</v>
      </c>
      <c r="AC33" s="37">
        <f t="shared" si="11"/>
        <v>0</v>
      </c>
      <c r="AD33" s="37">
        <f t="shared" si="12"/>
        <v>0</v>
      </c>
      <c r="AE33" s="37">
        <f t="shared" si="13"/>
        <v>0</v>
      </c>
      <c r="AF33" s="37">
        <f t="shared" si="14"/>
        <v>0</v>
      </c>
      <c r="AG33" s="37">
        <f t="shared" si="15"/>
        <v>0</v>
      </c>
      <c r="AH33" s="37">
        <f t="shared" si="16"/>
        <v>0</v>
      </c>
      <c r="AI33" s="37">
        <f t="shared" si="17"/>
        <v>0</v>
      </c>
      <c r="AJ33" s="53">
        <f t="shared" si="18"/>
        <v>0</v>
      </c>
      <c r="AK33" s="53">
        <f t="shared" si="19"/>
        <v>0</v>
      </c>
      <c r="AL33" s="53">
        <f t="shared" si="20"/>
        <v>0</v>
      </c>
      <c r="AM33" s="37">
        <f t="shared" si="21"/>
        <v>0</v>
      </c>
      <c r="AN33" s="37"/>
      <c r="AO33" s="37">
        <f t="shared" si="22"/>
        <v>0</v>
      </c>
      <c r="AP33" s="40" t="e">
        <f t="shared" si="23"/>
        <v>#DIV/0!</v>
      </c>
      <c r="AQ33" s="37" t="e">
        <f t="shared" si="24"/>
        <v>#DIV/0!</v>
      </c>
      <c r="AR33" s="37" t="e">
        <f t="shared" si="25"/>
        <v>#DIV/0!</v>
      </c>
      <c r="AS33" s="37" t="e">
        <f t="shared" si="26"/>
        <v>#DIV/0!</v>
      </c>
      <c r="AT33" s="37" t="e">
        <f t="shared" si="27"/>
        <v>#DIV/0!</v>
      </c>
      <c r="AU33" s="37" t="e">
        <f t="shared" si="28"/>
        <v>#DIV/0!</v>
      </c>
      <c r="AV33" s="37" t="e">
        <f t="shared" si="29"/>
        <v>#DIV/0!</v>
      </c>
      <c r="AW33" s="37" t="e">
        <f t="shared" si="30"/>
        <v>#DIV/0!</v>
      </c>
      <c r="AX33" s="37" t="e">
        <f t="shared" si="31"/>
        <v>#DIV/0!</v>
      </c>
      <c r="AY33" s="37" t="e">
        <f t="shared" si="32"/>
        <v>#DIV/0!</v>
      </c>
      <c r="AZ33" s="37" t="e">
        <f t="shared" si="33"/>
        <v>#DIV/0!</v>
      </c>
      <c r="BA33" s="37" t="e">
        <f t="shared" si="34"/>
        <v>#DIV/0!</v>
      </c>
      <c r="BB33" s="37" t="e">
        <f t="shared" si="35"/>
        <v>#DIV/0!</v>
      </c>
      <c r="BC33" s="37" t="e">
        <f t="shared" si="36"/>
        <v>#DIV/0!</v>
      </c>
      <c r="BD33" s="37" t="e">
        <f t="shared" si="37"/>
        <v>#DIV/0!</v>
      </c>
      <c r="BE33" s="37" t="e">
        <f t="shared" si="2"/>
        <v>#DIV/0!</v>
      </c>
      <c r="BF33" s="37"/>
      <c r="BG33" s="38" t="e">
        <f t="shared" si="38"/>
        <v>#DIV/0!</v>
      </c>
      <c r="BH33" s="50"/>
      <c r="BI33" s="41">
        <f t="shared" si="39"/>
        <v>7.1984754388843928E-84</v>
      </c>
      <c r="BJ33" s="37" t="e">
        <f t="shared" si="4"/>
        <v>#DIV/0!</v>
      </c>
      <c r="BK33" s="39" t="e">
        <f t="shared" si="40"/>
        <v>#DIV/0!</v>
      </c>
      <c r="BL33" s="17"/>
      <c r="BM33" s="31" t="e">
        <f t="shared" si="43"/>
        <v>#DIV/0!</v>
      </c>
      <c r="BN33" s="26" t="e">
        <f t="shared" si="44"/>
        <v>#DIV/0!</v>
      </c>
    </row>
    <row r="34" spans="2:66" x14ac:dyDescent="0.2">
      <c r="B34" s="27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3"/>
      <c r="U34" s="14"/>
      <c r="V34" s="14"/>
      <c r="W34" s="19"/>
      <c r="X34" s="40">
        <f t="shared" si="6"/>
        <v>0</v>
      </c>
      <c r="Y34" s="37">
        <f t="shared" si="7"/>
        <v>0</v>
      </c>
      <c r="Z34" s="37">
        <f t="shared" si="8"/>
        <v>0</v>
      </c>
      <c r="AA34" s="37">
        <f t="shared" si="9"/>
        <v>0</v>
      </c>
      <c r="AB34" s="37">
        <f t="shared" si="10"/>
        <v>0</v>
      </c>
      <c r="AC34" s="37">
        <f t="shared" si="11"/>
        <v>0</v>
      </c>
      <c r="AD34" s="37">
        <f t="shared" si="12"/>
        <v>0</v>
      </c>
      <c r="AE34" s="37">
        <f t="shared" si="13"/>
        <v>0</v>
      </c>
      <c r="AF34" s="37">
        <f t="shared" si="14"/>
        <v>0</v>
      </c>
      <c r="AG34" s="37">
        <f t="shared" si="15"/>
        <v>0</v>
      </c>
      <c r="AH34" s="37">
        <f t="shared" si="16"/>
        <v>0</v>
      </c>
      <c r="AI34" s="37">
        <f t="shared" si="17"/>
        <v>0</v>
      </c>
      <c r="AJ34" s="53">
        <f t="shared" si="18"/>
        <v>0</v>
      </c>
      <c r="AK34" s="53">
        <f t="shared" si="19"/>
        <v>0</v>
      </c>
      <c r="AL34" s="53">
        <f t="shared" si="20"/>
        <v>0</v>
      </c>
      <c r="AM34" s="37">
        <f t="shared" si="21"/>
        <v>0</v>
      </c>
      <c r="AN34" s="37"/>
      <c r="AO34" s="37">
        <f t="shared" si="22"/>
        <v>0</v>
      </c>
      <c r="AP34" s="40" t="e">
        <f t="shared" si="23"/>
        <v>#DIV/0!</v>
      </c>
      <c r="AQ34" s="37" t="e">
        <f t="shared" si="24"/>
        <v>#DIV/0!</v>
      </c>
      <c r="AR34" s="37" t="e">
        <f t="shared" si="25"/>
        <v>#DIV/0!</v>
      </c>
      <c r="AS34" s="37" t="e">
        <f t="shared" si="26"/>
        <v>#DIV/0!</v>
      </c>
      <c r="AT34" s="37" t="e">
        <f t="shared" si="27"/>
        <v>#DIV/0!</v>
      </c>
      <c r="AU34" s="37" t="e">
        <f t="shared" si="28"/>
        <v>#DIV/0!</v>
      </c>
      <c r="AV34" s="37" t="e">
        <f t="shared" si="29"/>
        <v>#DIV/0!</v>
      </c>
      <c r="AW34" s="37" t="e">
        <f t="shared" si="30"/>
        <v>#DIV/0!</v>
      </c>
      <c r="AX34" s="37" t="e">
        <f t="shared" si="31"/>
        <v>#DIV/0!</v>
      </c>
      <c r="AY34" s="37" t="e">
        <f t="shared" si="32"/>
        <v>#DIV/0!</v>
      </c>
      <c r="AZ34" s="37" t="e">
        <f t="shared" si="33"/>
        <v>#DIV/0!</v>
      </c>
      <c r="BA34" s="37" t="e">
        <f t="shared" si="34"/>
        <v>#DIV/0!</v>
      </c>
      <c r="BB34" s="37" t="e">
        <f t="shared" si="35"/>
        <v>#DIV/0!</v>
      </c>
      <c r="BC34" s="37" t="e">
        <f t="shared" si="36"/>
        <v>#DIV/0!</v>
      </c>
      <c r="BD34" s="37" t="e">
        <f t="shared" si="37"/>
        <v>#DIV/0!</v>
      </c>
      <c r="BE34" s="37" t="e">
        <f t="shared" si="2"/>
        <v>#DIV/0!</v>
      </c>
      <c r="BF34" s="37"/>
      <c r="BG34" s="38" t="e">
        <f t="shared" si="38"/>
        <v>#DIV/0!</v>
      </c>
      <c r="BH34" s="50"/>
      <c r="BI34" s="41">
        <f t="shared" si="39"/>
        <v>7.1984754388843928E-84</v>
      </c>
      <c r="BJ34" s="37" t="e">
        <f t="shared" si="4"/>
        <v>#DIV/0!</v>
      </c>
      <c r="BK34" s="39" t="e">
        <f t="shared" si="40"/>
        <v>#DIV/0!</v>
      </c>
      <c r="BL34" s="17"/>
      <c r="BM34" s="31" t="e">
        <f t="shared" si="43"/>
        <v>#DIV/0!</v>
      </c>
      <c r="BN34" s="26" t="e">
        <f t="shared" si="44"/>
        <v>#DIV/0!</v>
      </c>
    </row>
    <row r="35" spans="2:66" x14ac:dyDescent="0.2">
      <c r="B35" s="27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/>
      <c r="U35" s="14"/>
      <c r="V35" s="14"/>
      <c r="W35" s="19"/>
      <c r="X35" s="40">
        <f t="shared" si="6"/>
        <v>0</v>
      </c>
      <c r="Y35" s="37">
        <f t="shared" si="7"/>
        <v>0</v>
      </c>
      <c r="Z35" s="37">
        <f t="shared" si="8"/>
        <v>0</v>
      </c>
      <c r="AA35" s="37">
        <f t="shared" si="9"/>
        <v>0</v>
      </c>
      <c r="AB35" s="37">
        <f t="shared" si="10"/>
        <v>0</v>
      </c>
      <c r="AC35" s="37">
        <f t="shared" si="11"/>
        <v>0</v>
      </c>
      <c r="AD35" s="37">
        <f t="shared" si="12"/>
        <v>0</v>
      </c>
      <c r="AE35" s="37">
        <f t="shared" si="13"/>
        <v>0</v>
      </c>
      <c r="AF35" s="37">
        <f t="shared" si="14"/>
        <v>0</v>
      </c>
      <c r="AG35" s="37">
        <f t="shared" si="15"/>
        <v>0</v>
      </c>
      <c r="AH35" s="37">
        <f t="shared" si="16"/>
        <v>0</v>
      </c>
      <c r="AI35" s="37">
        <f t="shared" si="17"/>
        <v>0</v>
      </c>
      <c r="AJ35" s="53">
        <f t="shared" si="18"/>
        <v>0</v>
      </c>
      <c r="AK35" s="53">
        <f t="shared" si="19"/>
        <v>0</v>
      </c>
      <c r="AL35" s="53">
        <f t="shared" si="20"/>
        <v>0</v>
      </c>
      <c r="AM35" s="37">
        <f t="shared" si="21"/>
        <v>0</v>
      </c>
      <c r="AN35" s="37"/>
      <c r="AO35" s="37">
        <f t="shared" si="22"/>
        <v>0</v>
      </c>
      <c r="AP35" s="40" t="e">
        <f t="shared" si="23"/>
        <v>#DIV/0!</v>
      </c>
      <c r="AQ35" s="37" t="e">
        <f t="shared" si="24"/>
        <v>#DIV/0!</v>
      </c>
      <c r="AR35" s="37" t="e">
        <f t="shared" si="25"/>
        <v>#DIV/0!</v>
      </c>
      <c r="AS35" s="37" t="e">
        <f t="shared" si="26"/>
        <v>#DIV/0!</v>
      </c>
      <c r="AT35" s="37" t="e">
        <f t="shared" si="27"/>
        <v>#DIV/0!</v>
      </c>
      <c r="AU35" s="37" t="e">
        <f t="shared" si="28"/>
        <v>#DIV/0!</v>
      </c>
      <c r="AV35" s="37" t="e">
        <f t="shared" si="29"/>
        <v>#DIV/0!</v>
      </c>
      <c r="AW35" s="37" t="e">
        <f t="shared" si="30"/>
        <v>#DIV/0!</v>
      </c>
      <c r="AX35" s="37" t="e">
        <f t="shared" si="31"/>
        <v>#DIV/0!</v>
      </c>
      <c r="AY35" s="37" t="e">
        <f t="shared" si="32"/>
        <v>#DIV/0!</v>
      </c>
      <c r="AZ35" s="37" t="e">
        <f t="shared" si="33"/>
        <v>#DIV/0!</v>
      </c>
      <c r="BA35" s="37" t="e">
        <f t="shared" si="34"/>
        <v>#DIV/0!</v>
      </c>
      <c r="BB35" s="37" t="e">
        <f t="shared" si="35"/>
        <v>#DIV/0!</v>
      </c>
      <c r="BC35" s="37" t="e">
        <f t="shared" si="36"/>
        <v>#DIV/0!</v>
      </c>
      <c r="BD35" s="37" t="e">
        <f t="shared" si="37"/>
        <v>#DIV/0!</v>
      </c>
      <c r="BE35" s="37" t="e">
        <f t="shared" si="2"/>
        <v>#DIV/0!</v>
      </c>
      <c r="BF35" s="37"/>
      <c r="BG35" s="38" t="e">
        <f t="shared" si="38"/>
        <v>#DIV/0!</v>
      </c>
      <c r="BH35" s="50"/>
      <c r="BI35" s="41">
        <f t="shared" si="39"/>
        <v>7.1984754388843928E-84</v>
      </c>
      <c r="BJ35" s="37" t="e">
        <f t="shared" si="4"/>
        <v>#DIV/0!</v>
      </c>
      <c r="BK35" s="39" t="e">
        <f t="shared" si="40"/>
        <v>#DIV/0!</v>
      </c>
      <c r="BL35" s="17"/>
      <c r="BM35" s="31" t="e">
        <f t="shared" si="43"/>
        <v>#DIV/0!</v>
      </c>
      <c r="BN35" s="26" t="e">
        <f t="shared" si="44"/>
        <v>#DIV/0!</v>
      </c>
    </row>
    <row r="36" spans="2:66" x14ac:dyDescent="0.2">
      <c r="B36" s="27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3"/>
      <c r="U36" s="14"/>
      <c r="V36" s="14"/>
      <c r="W36" s="19"/>
      <c r="X36" s="40">
        <f t="shared" si="6"/>
        <v>0</v>
      </c>
      <c r="Y36" s="37">
        <f t="shared" si="7"/>
        <v>0</v>
      </c>
      <c r="Z36" s="37">
        <f t="shared" si="8"/>
        <v>0</v>
      </c>
      <c r="AA36" s="37">
        <f t="shared" si="9"/>
        <v>0</v>
      </c>
      <c r="AB36" s="37">
        <f t="shared" si="10"/>
        <v>0</v>
      </c>
      <c r="AC36" s="37">
        <f t="shared" si="11"/>
        <v>0</v>
      </c>
      <c r="AD36" s="37">
        <f t="shared" si="12"/>
        <v>0</v>
      </c>
      <c r="AE36" s="37">
        <f t="shared" si="13"/>
        <v>0</v>
      </c>
      <c r="AF36" s="37">
        <f t="shared" si="14"/>
        <v>0</v>
      </c>
      <c r="AG36" s="37">
        <f t="shared" si="15"/>
        <v>0</v>
      </c>
      <c r="AH36" s="37">
        <f t="shared" si="16"/>
        <v>0</v>
      </c>
      <c r="AI36" s="37">
        <f t="shared" si="17"/>
        <v>0</v>
      </c>
      <c r="AJ36" s="53">
        <f t="shared" si="18"/>
        <v>0</v>
      </c>
      <c r="AK36" s="53">
        <f t="shared" si="19"/>
        <v>0</v>
      </c>
      <c r="AL36" s="53">
        <f t="shared" si="20"/>
        <v>0</v>
      </c>
      <c r="AM36" s="37">
        <f t="shared" si="21"/>
        <v>0</v>
      </c>
      <c r="AN36" s="37"/>
      <c r="AO36" s="37">
        <f t="shared" si="22"/>
        <v>0</v>
      </c>
      <c r="AP36" s="40" t="e">
        <f t="shared" si="23"/>
        <v>#DIV/0!</v>
      </c>
      <c r="AQ36" s="37" t="e">
        <f t="shared" si="24"/>
        <v>#DIV/0!</v>
      </c>
      <c r="AR36" s="37" t="e">
        <f t="shared" si="25"/>
        <v>#DIV/0!</v>
      </c>
      <c r="AS36" s="37" t="e">
        <f t="shared" si="26"/>
        <v>#DIV/0!</v>
      </c>
      <c r="AT36" s="37" t="e">
        <f t="shared" si="27"/>
        <v>#DIV/0!</v>
      </c>
      <c r="AU36" s="37" t="e">
        <f t="shared" si="28"/>
        <v>#DIV/0!</v>
      </c>
      <c r="AV36" s="37" t="e">
        <f t="shared" si="29"/>
        <v>#DIV/0!</v>
      </c>
      <c r="AW36" s="37" t="e">
        <f t="shared" si="30"/>
        <v>#DIV/0!</v>
      </c>
      <c r="AX36" s="37" t="e">
        <f t="shared" si="31"/>
        <v>#DIV/0!</v>
      </c>
      <c r="AY36" s="37" t="e">
        <f t="shared" si="32"/>
        <v>#DIV/0!</v>
      </c>
      <c r="AZ36" s="37" t="e">
        <f t="shared" si="33"/>
        <v>#DIV/0!</v>
      </c>
      <c r="BA36" s="37" t="e">
        <f t="shared" si="34"/>
        <v>#DIV/0!</v>
      </c>
      <c r="BB36" s="37" t="e">
        <f t="shared" si="35"/>
        <v>#DIV/0!</v>
      </c>
      <c r="BC36" s="37" t="e">
        <f t="shared" si="36"/>
        <v>#DIV/0!</v>
      </c>
      <c r="BD36" s="37" t="e">
        <f t="shared" si="37"/>
        <v>#DIV/0!</v>
      </c>
      <c r="BE36" s="37" t="e">
        <f t="shared" si="2"/>
        <v>#DIV/0!</v>
      </c>
      <c r="BF36" s="37"/>
      <c r="BG36" s="38" t="e">
        <f t="shared" si="38"/>
        <v>#DIV/0!</v>
      </c>
      <c r="BH36" s="50"/>
      <c r="BI36" s="41">
        <f t="shared" si="39"/>
        <v>7.1984754388843928E-84</v>
      </c>
      <c r="BJ36" s="37" t="e">
        <f t="shared" si="4"/>
        <v>#DIV/0!</v>
      </c>
      <c r="BK36" s="39" t="e">
        <f t="shared" si="40"/>
        <v>#DIV/0!</v>
      </c>
      <c r="BL36" s="17"/>
      <c r="BM36" s="31" t="e">
        <f t="shared" si="43"/>
        <v>#DIV/0!</v>
      </c>
      <c r="BN36" s="26" t="e">
        <f t="shared" si="44"/>
        <v>#DIV/0!</v>
      </c>
    </row>
    <row r="37" spans="2:66" x14ac:dyDescent="0.2">
      <c r="B37" s="27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3"/>
      <c r="U37" s="14"/>
      <c r="V37" s="14"/>
      <c r="W37" s="19"/>
      <c r="X37" s="40">
        <f t="shared" si="6"/>
        <v>0</v>
      </c>
      <c r="Y37" s="37">
        <f t="shared" si="7"/>
        <v>0</v>
      </c>
      <c r="Z37" s="37">
        <f t="shared" si="8"/>
        <v>0</v>
      </c>
      <c r="AA37" s="37">
        <f t="shared" si="9"/>
        <v>0</v>
      </c>
      <c r="AB37" s="37">
        <f t="shared" si="10"/>
        <v>0</v>
      </c>
      <c r="AC37" s="37">
        <f t="shared" si="11"/>
        <v>0</v>
      </c>
      <c r="AD37" s="37">
        <f t="shared" si="12"/>
        <v>0</v>
      </c>
      <c r="AE37" s="37">
        <f t="shared" si="13"/>
        <v>0</v>
      </c>
      <c r="AF37" s="37">
        <f t="shared" si="14"/>
        <v>0</v>
      </c>
      <c r="AG37" s="37">
        <f t="shared" si="15"/>
        <v>0</v>
      </c>
      <c r="AH37" s="37">
        <f t="shared" si="16"/>
        <v>0</v>
      </c>
      <c r="AI37" s="37">
        <f t="shared" si="17"/>
        <v>0</v>
      </c>
      <c r="AJ37" s="53">
        <f t="shared" si="18"/>
        <v>0</v>
      </c>
      <c r="AK37" s="53">
        <f t="shared" si="19"/>
        <v>0</v>
      </c>
      <c r="AL37" s="53">
        <f t="shared" si="20"/>
        <v>0</v>
      </c>
      <c r="AM37" s="37">
        <f t="shared" si="21"/>
        <v>0</v>
      </c>
      <c r="AN37" s="37"/>
      <c r="AO37" s="37">
        <f t="shared" si="22"/>
        <v>0</v>
      </c>
      <c r="AP37" s="40" t="e">
        <f t="shared" si="23"/>
        <v>#DIV/0!</v>
      </c>
      <c r="AQ37" s="37" t="e">
        <f t="shared" si="24"/>
        <v>#DIV/0!</v>
      </c>
      <c r="AR37" s="37" t="e">
        <f t="shared" si="25"/>
        <v>#DIV/0!</v>
      </c>
      <c r="AS37" s="37" t="e">
        <f t="shared" si="26"/>
        <v>#DIV/0!</v>
      </c>
      <c r="AT37" s="37" t="e">
        <f t="shared" si="27"/>
        <v>#DIV/0!</v>
      </c>
      <c r="AU37" s="37" t="e">
        <f t="shared" si="28"/>
        <v>#DIV/0!</v>
      </c>
      <c r="AV37" s="37" t="e">
        <f t="shared" si="29"/>
        <v>#DIV/0!</v>
      </c>
      <c r="AW37" s="37" t="e">
        <f t="shared" si="30"/>
        <v>#DIV/0!</v>
      </c>
      <c r="AX37" s="37" t="e">
        <f t="shared" si="31"/>
        <v>#DIV/0!</v>
      </c>
      <c r="AY37" s="37" t="e">
        <f t="shared" si="32"/>
        <v>#DIV/0!</v>
      </c>
      <c r="AZ37" s="37" t="e">
        <f t="shared" si="33"/>
        <v>#DIV/0!</v>
      </c>
      <c r="BA37" s="37" t="e">
        <f t="shared" si="34"/>
        <v>#DIV/0!</v>
      </c>
      <c r="BB37" s="37" t="e">
        <f t="shared" si="35"/>
        <v>#DIV/0!</v>
      </c>
      <c r="BC37" s="37" t="e">
        <f t="shared" si="36"/>
        <v>#DIV/0!</v>
      </c>
      <c r="BD37" s="37" t="e">
        <f t="shared" si="37"/>
        <v>#DIV/0!</v>
      </c>
      <c r="BE37" s="37" t="e">
        <f t="shared" si="2"/>
        <v>#DIV/0!</v>
      </c>
      <c r="BF37" s="37"/>
      <c r="BG37" s="38" t="e">
        <f t="shared" si="38"/>
        <v>#DIV/0!</v>
      </c>
      <c r="BH37" s="50"/>
      <c r="BI37" s="41">
        <f t="shared" si="39"/>
        <v>7.1984754388843928E-84</v>
      </c>
      <c r="BJ37" s="37" t="e">
        <f t="shared" si="4"/>
        <v>#DIV/0!</v>
      </c>
      <c r="BK37" s="39" t="e">
        <f t="shared" si="40"/>
        <v>#DIV/0!</v>
      </c>
      <c r="BL37" s="17"/>
      <c r="BM37" s="31" t="e">
        <f t="shared" si="43"/>
        <v>#DIV/0!</v>
      </c>
      <c r="BN37" s="26" t="e">
        <f t="shared" si="44"/>
        <v>#DIV/0!</v>
      </c>
    </row>
    <row r="38" spans="2:66" x14ac:dyDescent="0.2">
      <c r="B38" s="27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3"/>
      <c r="U38" s="14"/>
      <c r="V38" s="14"/>
      <c r="W38" s="19"/>
      <c r="X38" s="40">
        <f t="shared" si="6"/>
        <v>0</v>
      </c>
      <c r="Y38" s="37">
        <f t="shared" si="7"/>
        <v>0</v>
      </c>
      <c r="Z38" s="37">
        <f t="shared" si="8"/>
        <v>0</v>
      </c>
      <c r="AA38" s="37">
        <f t="shared" si="9"/>
        <v>0</v>
      </c>
      <c r="AB38" s="37">
        <f t="shared" si="10"/>
        <v>0</v>
      </c>
      <c r="AC38" s="37">
        <f t="shared" si="11"/>
        <v>0</v>
      </c>
      <c r="AD38" s="37">
        <f t="shared" si="12"/>
        <v>0</v>
      </c>
      <c r="AE38" s="37">
        <f t="shared" si="13"/>
        <v>0</v>
      </c>
      <c r="AF38" s="37">
        <f t="shared" si="14"/>
        <v>0</v>
      </c>
      <c r="AG38" s="37">
        <f t="shared" si="15"/>
        <v>0</v>
      </c>
      <c r="AH38" s="37">
        <f t="shared" si="16"/>
        <v>0</v>
      </c>
      <c r="AI38" s="37">
        <f t="shared" si="17"/>
        <v>0</v>
      </c>
      <c r="AJ38" s="53">
        <f t="shared" si="18"/>
        <v>0</v>
      </c>
      <c r="AK38" s="53">
        <f t="shared" si="19"/>
        <v>0</v>
      </c>
      <c r="AL38" s="53">
        <f t="shared" si="20"/>
        <v>0</v>
      </c>
      <c r="AM38" s="37">
        <f t="shared" si="21"/>
        <v>0</v>
      </c>
      <c r="AN38" s="37"/>
      <c r="AO38" s="37">
        <f t="shared" si="22"/>
        <v>0</v>
      </c>
      <c r="AP38" s="40" t="e">
        <f t="shared" si="23"/>
        <v>#DIV/0!</v>
      </c>
      <c r="AQ38" s="37" t="e">
        <f t="shared" si="24"/>
        <v>#DIV/0!</v>
      </c>
      <c r="AR38" s="37" t="e">
        <f t="shared" si="25"/>
        <v>#DIV/0!</v>
      </c>
      <c r="AS38" s="37" t="e">
        <f t="shared" si="26"/>
        <v>#DIV/0!</v>
      </c>
      <c r="AT38" s="37" t="e">
        <f t="shared" si="27"/>
        <v>#DIV/0!</v>
      </c>
      <c r="AU38" s="37" t="e">
        <f t="shared" si="28"/>
        <v>#DIV/0!</v>
      </c>
      <c r="AV38" s="37" t="e">
        <f t="shared" si="29"/>
        <v>#DIV/0!</v>
      </c>
      <c r="AW38" s="37" t="e">
        <f t="shared" si="30"/>
        <v>#DIV/0!</v>
      </c>
      <c r="AX38" s="37" t="e">
        <f t="shared" si="31"/>
        <v>#DIV/0!</v>
      </c>
      <c r="AY38" s="37" t="e">
        <f t="shared" si="32"/>
        <v>#DIV/0!</v>
      </c>
      <c r="AZ38" s="37" t="e">
        <f t="shared" si="33"/>
        <v>#DIV/0!</v>
      </c>
      <c r="BA38" s="37" t="e">
        <f t="shared" si="34"/>
        <v>#DIV/0!</v>
      </c>
      <c r="BB38" s="37" t="e">
        <f t="shared" si="35"/>
        <v>#DIV/0!</v>
      </c>
      <c r="BC38" s="37" t="e">
        <f t="shared" si="36"/>
        <v>#DIV/0!</v>
      </c>
      <c r="BD38" s="37" t="e">
        <f t="shared" si="37"/>
        <v>#DIV/0!</v>
      </c>
      <c r="BE38" s="37" t="e">
        <f t="shared" si="2"/>
        <v>#DIV/0!</v>
      </c>
      <c r="BF38" s="37"/>
      <c r="BG38" s="38" t="e">
        <f t="shared" si="38"/>
        <v>#DIV/0!</v>
      </c>
      <c r="BH38" s="50"/>
      <c r="BI38" s="41">
        <f t="shared" si="39"/>
        <v>7.1984754388843928E-84</v>
      </c>
      <c r="BJ38" s="37" t="e">
        <f t="shared" si="4"/>
        <v>#DIV/0!</v>
      </c>
      <c r="BK38" s="39" t="e">
        <f t="shared" si="40"/>
        <v>#DIV/0!</v>
      </c>
      <c r="BL38" s="17"/>
      <c r="BM38" s="31" t="e">
        <f t="shared" si="43"/>
        <v>#DIV/0!</v>
      </c>
      <c r="BN38" s="26" t="e">
        <f t="shared" si="44"/>
        <v>#DIV/0!</v>
      </c>
    </row>
    <row r="39" spans="2:66" x14ac:dyDescent="0.2">
      <c r="B39" s="27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3"/>
      <c r="U39" s="14"/>
      <c r="V39" s="14"/>
      <c r="W39" s="19"/>
      <c r="X39" s="40">
        <f t="shared" si="6"/>
        <v>0</v>
      </c>
      <c r="Y39" s="37">
        <f t="shared" si="7"/>
        <v>0</v>
      </c>
      <c r="Z39" s="37">
        <f t="shared" si="8"/>
        <v>0</v>
      </c>
      <c r="AA39" s="37">
        <f t="shared" si="9"/>
        <v>0</v>
      </c>
      <c r="AB39" s="37">
        <f t="shared" si="10"/>
        <v>0</v>
      </c>
      <c r="AC39" s="37">
        <f t="shared" si="11"/>
        <v>0</v>
      </c>
      <c r="AD39" s="37">
        <f t="shared" si="12"/>
        <v>0</v>
      </c>
      <c r="AE39" s="37">
        <f t="shared" si="13"/>
        <v>0</v>
      </c>
      <c r="AF39" s="37">
        <f t="shared" si="14"/>
        <v>0</v>
      </c>
      <c r="AG39" s="37">
        <f t="shared" si="15"/>
        <v>0</v>
      </c>
      <c r="AH39" s="37">
        <f t="shared" si="16"/>
        <v>0</v>
      </c>
      <c r="AI39" s="37">
        <f t="shared" si="17"/>
        <v>0</v>
      </c>
      <c r="AJ39" s="53">
        <f t="shared" si="18"/>
        <v>0</v>
      </c>
      <c r="AK39" s="53">
        <f t="shared" si="19"/>
        <v>0</v>
      </c>
      <c r="AL39" s="53">
        <f t="shared" si="20"/>
        <v>0</v>
      </c>
      <c r="AM39" s="37">
        <f t="shared" si="21"/>
        <v>0</v>
      </c>
      <c r="AN39" s="37"/>
      <c r="AO39" s="37">
        <f t="shared" si="22"/>
        <v>0</v>
      </c>
      <c r="AP39" s="40" t="e">
        <f t="shared" si="23"/>
        <v>#DIV/0!</v>
      </c>
      <c r="AQ39" s="37" t="e">
        <f t="shared" si="24"/>
        <v>#DIV/0!</v>
      </c>
      <c r="AR39" s="37" t="e">
        <f t="shared" si="25"/>
        <v>#DIV/0!</v>
      </c>
      <c r="AS39" s="37" t="e">
        <f t="shared" si="26"/>
        <v>#DIV/0!</v>
      </c>
      <c r="AT39" s="37" t="e">
        <f t="shared" si="27"/>
        <v>#DIV/0!</v>
      </c>
      <c r="AU39" s="37" t="e">
        <f t="shared" si="28"/>
        <v>#DIV/0!</v>
      </c>
      <c r="AV39" s="37" t="e">
        <f t="shared" si="29"/>
        <v>#DIV/0!</v>
      </c>
      <c r="AW39" s="37" t="e">
        <f t="shared" si="30"/>
        <v>#DIV/0!</v>
      </c>
      <c r="AX39" s="37" t="e">
        <f t="shared" si="31"/>
        <v>#DIV/0!</v>
      </c>
      <c r="AY39" s="37" t="e">
        <f t="shared" si="32"/>
        <v>#DIV/0!</v>
      </c>
      <c r="AZ39" s="37" t="e">
        <f t="shared" si="33"/>
        <v>#DIV/0!</v>
      </c>
      <c r="BA39" s="37" t="e">
        <f t="shared" si="34"/>
        <v>#DIV/0!</v>
      </c>
      <c r="BB39" s="37" t="e">
        <f t="shared" si="35"/>
        <v>#DIV/0!</v>
      </c>
      <c r="BC39" s="37" t="e">
        <f t="shared" si="36"/>
        <v>#DIV/0!</v>
      </c>
      <c r="BD39" s="37" t="e">
        <f t="shared" si="37"/>
        <v>#DIV/0!</v>
      </c>
      <c r="BE39" s="37" t="e">
        <f t="shared" si="2"/>
        <v>#DIV/0!</v>
      </c>
      <c r="BF39" s="37"/>
      <c r="BG39" s="38" t="e">
        <f t="shared" si="38"/>
        <v>#DIV/0!</v>
      </c>
      <c r="BH39" s="50"/>
      <c r="BI39" s="41">
        <f t="shared" si="39"/>
        <v>7.1984754388843928E-84</v>
      </c>
      <c r="BJ39" s="37" t="e">
        <f t="shared" si="4"/>
        <v>#DIV/0!</v>
      </c>
      <c r="BK39" s="39" t="e">
        <f t="shared" si="40"/>
        <v>#DIV/0!</v>
      </c>
      <c r="BL39" s="17"/>
      <c r="BM39" s="31" t="e">
        <f t="shared" si="43"/>
        <v>#DIV/0!</v>
      </c>
      <c r="BN39" s="26" t="e">
        <f t="shared" si="44"/>
        <v>#DIV/0!</v>
      </c>
    </row>
    <row r="40" spans="2:66" x14ac:dyDescent="0.2">
      <c r="B40" s="27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3"/>
      <c r="U40" s="14"/>
      <c r="V40" s="14"/>
      <c r="W40" s="19"/>
      <c r="X40" s="40">
        <f t="shared" si="6"/>
        <v>0</v>
      </c>
      <c r="Y40" s="37">
        <f t="shared" si="7"/>
        <v>0</v>
      </c>
      <c r="Z40" s="37">
        <f t="shared" si="8"/>
        <v>0</v>
      </c>
      <c r="AA40" s="37">
        <f t="shared" si="9"/>
        <v>0</v>
      </c>
      <c r="AB40" s="37">
        <f t="shared" si="10"/>
        <v>0</v>
      </c>
      <c r="AC40" s="37">
        <f t="shared" si="11"/>
        <v>0</v>
      </c>
      <c r="AD40" s="37">
        <f t="shared" si="12"/>
        <v>0</v>
      </c>
      <c r="AE40" s="37">
        <f t="shared" si="13"/>
        <v>0</v>
      </c>
      <c r="AF40" s="37">
        <f t="shared" si="14"/>
        <v>0</v>
      </c>
      <c r="AG40" s="37">
        <f t="shared" si="15"/>
        <v>0</v>
      </c>
      <c r="AH40" s="37">
        <f t="shared" si="16"/>
        <v>0</v>
      </c>
      <c r="AI40" s="37">
        <f t="shared" si="17"/>
        <v>0</v>
      </c>
      <c r="AJ40" s="53">
        <f t="shared" si="18"/>
        <v>0</v>
      </c>
      <c r="AK40" s="53">
        <f t="shared" si="19"/>
        <v>0</v>
      </c>
      <c r="AL40" s="53">
        <f t="shared" si="20"/>
        <v>0</v>
      </c>
      <c r="AM40" s="37">
        <f t="shared" si="21"/>
        <v>0</v>
      </c>
      <c r="AN40" s="37"/>
      <c r="AO40" s="37">
        <f t="shared" si="22"/>
        <v>0</v>
      </c>
      <c r="AP40" s="40" t="e">
        <f t="shared" si="23"/>
        <v>#DIV/0!</v>
      </c>
      <c r="AQ40" s="37" t="e">
        <f t="shared" si="24"/>
        <v>#DIV/0!</v>
      </c>
      <c r="AR40" s="37" t="e">
        <f t="shared" si="25"/>
        <v>#DIV/0!</v>
      </c>
      <c r="AS40" s="37" t="e">
        <f t="shared" si="26"/>
        <v>#DIV/0!</v>
      </c>
      <c r="AT40" s="37" t="e">
        <f t="shared" si="27"/>
        <v>#DIV/0!</v>
      </c>
      <c r="AU40" s="37" t="e">
        <f t="shared" si="28"/>
        <v>#DIV/0!</v>
      </c>
      <c r="AV40" s="37" t="e">
        <f t="shared" si="29"/>
        <v>#DIV/0!</v>
      </c>
      <c r="AW40" s="37" t="e">
        <f t="shared" si="30"/>
        <v>#DIV/0!</v>
      </c>
      <c r="AX40" s="37" t="e">
        <f t="shared" si="31"/>
        <v>#DIV/0!</v>
      </c>
      <c r="AY40" s="37" t="e">
        <f t="shared" si="32"/>
        <v>#DIV/0!</v>
      </c>
      <c r="AZ40" s="37" t="e">
        <f t="shared" si="33"/>
        <v>#DIV/0!</v>
      </c>
      <c r="BA40" s="37" t="e">
        <f t="shared" si="34"/>
        <v>#DIV/0!</v>
      </c>
      <c r="BB40" s="37" t="e">
        <f t="shared" si="35"/>
        <v>#DIV/0!</v>
      </c>
      <c r="BC40" s="37" t="e">
        <f t="shared" si="36"/>
        <v>#DIV/0!</v>
      </c>
      <c r="BD40" s="37" t="e">
        <f t="shared" si="37"/>
        <v>#DIV/0!</v>
      </c>
      <c r="BE40" s="37" t="e">
        <f t="shared" si="2"/>
        <v>#DIV/0!</v>
      </c>
      <c r="BF40" s="37"/>
      <c r="BG40" s="38" t="e">
        <f t="shared" si="38"/>
        <v>#DIV/0!</v>
      </c>
      <c r="BH40" s="50"/>
      <c r="BI40" s="41">
        <f t="shared" si="39"/>
        <v>7.1984754388843928E-84</v>
      </c>
      <c r="BJ40" s="37" t="e">
        <f t="shared" si="4"/>
        <v>#DIV/0!</v>
      </c>
      <c r="BK40" s="39" t="e">
        <f t="shared" si="40"/>
        <v>#DIV/0!</v>
      </c>
      <c r="BL40" s="17"/>
      <c r="BM40" s="31" t="e">
        <f t="shared" si="43"/>
        <v>#DIV/0!</v>
      </c>
      <c r="BN40" s="26" t="e">
        <f t="shared" si="44"/>
        <v>#DIV/0!</v>
      </c>
    </row>
    <row r="41" spans="2:66" x14ac:dyDescent="0.2">
      <c r="B41" s="27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3"/>
      <c r="U41" s="14"/>
      <c r="V41" s="14"/>
      <c r="W41" s="19"/>
      <c r="X41" s="40">
        <f t="shared" si="6"/>
        <v>0</v>
      </c>
      <c r="Y41" s="37">
        <f t="shared" si="7"/>
        <v>0</v>
      </c>
      <c r="Z41" s="37">
        <f t="shared" si="8"/>
        <v>0</v>
      </c>
      <c r="AA41" s="37">
        <f t="shared" si="9"/>
        <v>0</v>
      </c>
      <c r="AB41" s="37">
        <f t="shared" si="10"/>
        <v>0</v>
      </c>
      <c r="AC41" s="37">
        <f t="shared" si="11"/>
        <v>0</v>
      </c>
      <c r="AD41" s="37">
        <f t="shared" si="12"/>
        <v>0</v>
      </c>
      <c r="AE41" s="37">
        <f t="shared" si="13"/>
        <v>0</v>
      </c>
      <c r="AF41" s="37">
        <f t="shared" si="14"/>
        <v>0</v>
      </c>
      <c r="AG41" s="37">
        <f t="shared" si="15"/>
        <v>0</v>
      </c>
      <c r="AH41" s="37">
        <f t="shared" si="16"/>
        <v>0</v>
      </c>
      <c r="AI41" s="37">
        <f t="shared" si="17"/>
        <v>0</v>
      </c>
      <c r="AJ41" s="53">
        <f t="shared" si="18"/>
        <v>0</v>
      </c>
      <c r="AK41" s="53">
        <f t="shared" si="19"/>
        <v>0</v>
      </c>
      <c r="AL41" s="53">
        <f t="shared" si="20"/>
        <v>0</v>
      </c>
      <c r="AM41" s="37">
        <f t="shared" si="21"/>
        <v>0</v>
      </c>
      <c r="AN41" s="37"/>
      <c r="AO41" s="37">
        <f t="shared" si="22"/>
        <v>0</v>
      </c>
      <c r="AP41" s="40" t="e">
        <f t="shared" si="23"/>
        <v>#DIV/0!</v>
      </c>
      <c r="AQ41" s="37" t="e">
        <f t="shared" si="24"/>
        <v>#DIV/0!</v>
      </c>
      <c r="AR41" s="37" t="e">
        <f t="shared" si="25"/>
        <v>#DIV/0!</v>
      </c>
      <c r="AS41" s="37" t="e">
        <f t="shared" si="26"/>
        <v>#DIV/0!</v>
      </c>
      <c r="AT41" s="37" t="e">
        <f t="shared" si="27"/>
        <v>#DIV/0!</v>
      </c>
      <c r="AU41" s="37" t="e">
        <f t="shared" si="28"/>
        <v>#DIV/0!</v>
      </c>
      <c r="AV41" s="37" t="e">
        <f t="shared" si="29"/>
        <v>#DIV/0!</v>
      </c>
      <c r="AW41" s="37" t="e">
        <f t="shared" si="30"/>
        <v>#DIV/0!</v>
      </c>
      <c r="AX41" s="37" t="e">
        <f t="shared" si="31"/>
        <v>#DIV/0!</v>
      </c>
      <c r="AY41" s="37" t="e">
        <f t="shared" si="32"/>
        <v>#DIV/0!</v>
      </c>
      <c r="AZ41" s="37" t="e">
        <f t="shared" si="33"/>
        <v>#DIV/0!</v>
      </c>
      <c r="BA41" s="37" t="e">
        <f t="shared" si="34"/>
        <v>#DIV/0!</v>
      </c>
      <c r="BB41" s="37" t="e">
        <f t="shared" si="35"/>
        <v>#DIV/0!</v>
      </c>
      <c r="BC41" s="37" t="e">
        <f t="shared" si="36"/>
        <v>#DIV/0!</v>
      </c>
      <c r="BD41" s="37" t="e">
        <f t="shared" si="37"/>
        <v>#DIV/0!</v>
      </c>
      <c r="BE41" s="37" t="e">
        <f t="shared" si="2"/>
        <v>#DIV/0!</v>
      </c>
      <c r="BF41" s="37"/>
      <c r="BG41" s="38" t="e">
        <f t="shared" si="38"/>
        <v>#DIV/0!</v>
      </c>
      <c r="BH41" s="50"/>
      <c r="BI41" s="41">
        <f t="shared" si="39"/>
        <v>7.1984754388843928E-84</v>
      </c>
      <c r="BJ41" s="37" t="e">
        <f t="shared" si="4"/>
        <v>#DIV/0!</v>
      </c>
      <c r="BK41" s="39" t="e">
        <f t="shared" si="40"/>
        <v>#DIV/0!</v>
      </c>
      <c r="BL41" s="17"/>
      <c r="BM41" s="31" t="e">
        <f t="shared" si="43"/>
        <v>#DIV/0!</v>
      </c>
      <c r="BN41" s="26" t="e">
        <f t="shared" si="44"/>
        <v>#DIV/0!</v>
      </c>
    </row>
    <row r="42" spans="2:66" x14ac:dyDescent="0.2">
      <c r="B42" s="27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3"/>
      <c r="U42" s="14"/>
      <c r="V42" s="14"/>
      <c r="W42" s="19"/>
      <c r="X42" s="40">
        <f t="shared" si="6"/>
        <v>0</v>
      </c>
      <c r="Y42" s="37">
        <f t="shared" si="7"/>
        <v>0</v>
      </c>
      <c r="Z42" s="37">
        <f t="shared" si="8"/>
        <v>0</v>
      </c>
      <c r="AA42" s="37">
        <f t="shared" si="9"/>
        <v>0</v>
      </c>
      <c r="AB42" s="37">
        <f t="shared" si="10"/>
        <v>0</v>
      </c>
      <c r="AC42" s="37">
        <f t="shared" si="11"/>
        <v>0</v>
      </c>
      <c r="AD42" s="37">
        <f t="shared" si="12"/>
        <v>0</v>
      </c>
      <c r="AE42" s="37">
        <f t="shared" si="13"/>
        <v>0</v>
      </c>
      <c r="AF42" s="37">
        <f t="shared" si="14"/>
        <v>0</v>
      </c>
      <c r="AG42" s="37">
        <f t="shared" si="15"/>
        <v>0</v>
      </c>
      <c r="AH42" s="37">
        <f t="shared" si="16"/>
        <v>0</v>
      </c>
      <c r="AI42" s="37">
        <f t="shared" si="17"/>
        <v>0</v>
      </c>
      <c r="AJ42" s="53">
        <f t="shared" si="18"/>
        <v>0</v>
      </c>
      <c r="AK42" s="53">
        <f t="shared" si="19"/>
        <v>0</v>
      </c>
      <c r="AL42" s="53">
        <f t="shared" si="20"/>
        <v>0</v>
      </c>
      <c r="AM42" s="37">
        <f t="shared" si="21"/>
        <v>0</v>
      </c>
      <c r="AN42" s="37"/>
      <c r="AO42" s="37">
        <f t="shared" si="22"/>
        <v>0</v>
      </c>
      <c r="AP42" s="40" t="e">
        <f t="shared" si="23"/>
        <v>#DIV/0!</v>
      </c>
      <c r="AQ42" s="37" t="e">
        <f t="shared" si="24"/>
        <v>#DIV/0!</v>
      </c>
      <c r="AR42" s="37" t="e">
        <f t="shared" si="25"/>
        <v>#DIV/0!</v>
      </c>
      <c r="AS42" s="37" t="e">
        <f t="shared" si="26"/>
        <v>#DIV/0!</v>
      </c>
      <c r="AT42" s="37" t="e">
        <f t="shared" si="27"/>
        <v>#DIV/0!</v>
      </c>
      <c r="AU42" s="37" t="e">
        <f t="shared" si="28"/>
        <v>#DIV/0!</v>
      </c>
      <c r="AV42" s="37" t="e">
        <f t="shared" si="29"/>
        <v>#DIV/0!</v>
      </c>
      <c r="AW42" s="37" t="e">
        <f t="shared" si="30"/>
        <v>#DIV/0!</v>
      </c>
      <c r="AX42" s="37" t="e">
        <f t="shared" si="31"/>
        <v>#DIV/0!</v>
      </c>
      <c r="AY42" s="37" t="e">
        <f t="shared" si="32"/>
        <v>#DIV/0!</v>
      </c>
      <c r="AZ42" s="37" t="e">
        <f t="shared" si="33"/>
        <v>#DIV/0!</v>
      </c>
      <c r="BA42" s="37" t="e">
        <f t="shared" si="34"/>
        <v>#DIV/0!</v>
      </c>
      <c r="BB42" s="37" t="e">
        <f t="shared" si="35"/>
        <v>#DIV/0!</v>
      </c>
      <c r="BC42" s="37" t="e">
        <f t="shared" si="36"/>
        <v>#DIV/0!</v>
      </c>
      <c r="BD42" s="37" t="e">
        <f t="shared" si="37"/>
        <v>#DIV/0!</v>
      </c>
      <c r="BE42" s="37" t="e">
        <f t="shared" si="2"/>
        <v>#DIV/0!</v>
      </c>
      <c r="BF42" s="37"/>
      <c r="BG42" s="38" t="e">
        <f t="shared" si="38"/>
        <v>#DIV/0!</v>
      </c>
      <c r="BH42" s="50"/>
      <c r="BI42" s="41">
        <f t="shared" si="39"/>
        <v>7.1984754388843928E-84</v>
      </c>
      <c r="BJ42" s="37" t="e">
        <f t="shared" si="4"/>
        <v>#DIV/0!</v>
      </c>
      <c r="BK42" s="39" t="e">
        <f t="shared" si="40"/>
        <v>#DIV/0!</v>
      </c>
      <c r="BL42" s="17"/>
      <c r="BM42" s="31" t="e">
        <f t="shared" si="43"/>
        <v>#DIV/0!</v>
      </c>
      <c r="BN42" s="26" t="e">
        <f t="shared" si="44"/>
        <v>#DIV/0!</v>
      </c>
    </row>
    <row r="43" spans="2:66" x14ac:dyDescent="0.2">
      <c r="B43" s="27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3"/>
      <c r="U43" s="14"/>
      <c r="V43" s="14"/>
      <c r="W43" s="19"/>
      <c r="X43" s="40">
        <f t="shared" si="6"/>
        <v>0</v>
      </c>
      <c r="Y43" s="37">
        <f t="shared" si="7"/>
        <v>0</v>
      </c>
      <c r="Z43" s="37">
        <f t="shared" si="8"/>
        <v>0</v>
      </c>
      <c r="AA43" s="37">
        <f t="shared" si="9"/>
        <v>0</v>
      </c>
      <c r="AB43" s="37">
        <f t="shared" si="10"/>
        <v>0</v>
      </c>
      <c r="AC43" s="37">
        <f t="shared" si="11"/>
        <v>0</v>
      </c>
      <c r="AD43" s="37">
        <f t="shared" si="12"/>
        <v>0</v>
      </c>
      <c r="AE43" s="37">
        <f t="shared" si="13"/>
        <v>0</v>
      </c>
      <c r="AF43" s="37">
        <f t="shared" si="14"/>
        <v>0</v>
      </c>
      <c r="AG43" s="37">
        <f t="shared" si="15"/>
        <v>0</v>
      </c>
      <c r="AH43" s="37">
        <f t="shared" si="16"/>
        <v>0</v>
      </c>
      <c r="AI43" s="37">
        <f t="shared" si="17"/>
        <v>0</v>
      </c>
      <c r="AJ43" s="53">
        <f t="shared" si="18"/>
        <v>0</v>
      </c>
      <c r="AK43" s="53">
        <f t="shared" si="19"/>
        <v>0</v>
      </c>
      <c r="AL43" s="53">
        <f t="shared" si="20"/>
        <v>0</v>
      </c>
      <c r="AM43" s="37">
        <f t="shared" si="21"/>
        <v>0</v>
      </c>
      <c r="AN43" s="37"/>
      <c r="AO43" s="37">
        <f t="shared" si="22"/>
        <v>0</v>
      </c>
      <c r="AP43" s="40" t="e">
        <f t="shared" si="23"/>
        <v>#DIV/0!</v>
      </c>
      <c r="AQ43" s="37" t="e">
        <f t="shared" si="24"/>
        <v>#DIV/0!</v>
      </c>
      <c r="AR43" s="37" t="e">
        <f t="shared" si="25"/>
        <v>#DIV/0!</v>
      </c>
      <c r="AS43" s="37" t="e">
        <f t="shared" si="26"/>
        <v>#DIV/0!</v>
      </c>
      <c r="AT43" s="37" t="e">
        <f t="shared" si="27"/>
        <v>#DIV/0!</v>
      </c>
      <c r="AU43" s="37" t="e">
        <f t="shared" si="28"/>
        <v>#DIV/0!</v>
      </c>
      <c r="AV43" s="37" t="e">
        <f t="shared" si="29"/>
        <v>#DIV/0!</v>
      </c>
      <c r="AW43" s="37" t="e">
        <f t="shared" si="30"/>
        <v>#DIV/0!</v>
      </c>
      <c r="AX43" s="37" t="e">
        <f t="shared" si="31"/>
        <v>#DIV/0!</v>
      </c>
      <c r="AY43" s="37" t="e">
        <f t="shared" si="32"/>
        <v>#DIV/0!</v>
      </c>
      <c r="AZ43" s="37" t="e">
        <f t="shared" si="33"/>
        <v>#DIV/0!</v>
      </c>
      <c r="BA43" s="37" t="e">
        <f t="shared" si="34"/>
        <v>#DIV/0!</v>
      </c>
      <c r="BB43" s="37" t="e">
        <f t="shared" si="35"/>
        <v>#DIV/0!</v>
      </c>
      <c r="BC43" s="37" t="e">
        <f t="shared" si="36"/>
        <v>#DIV/0!</v>
      </c>
      <c r="BD43" s="37" t="e">
        <f t="shared" si="37"/>
        <v>#DIV/0!</v>
      </c>
      <c r="BE43" s="37" t="e">
        <f t="shared" si="2"/>
        <v>#DIV/0!</v>
      </c>
      <c r="BF43" s="37"/>
      <c r="BG43" s="38" t="e">
        <f t="shared" si="38"/>
        <v>#DIV/0!</v>
      </c>
      <c r="BH43" s="50"/>
      <c r="BI43" s="41">
        <f t="shared" si="39"/>
        <v>7.1984754388843928E-84</v>
      </c>
      <c r="BJ43" s="37" t="e">
        <f t="shared" si="4"/>
        <v>#DIV/0!</v>
      </c>
      <c r="BK43" s="39" t="e">
        <f t="shared" si="40"/>
        <v>#DIV/0!</v>
      </c>
      <c r="BL43" s="17"/>
      <c r="BM43" s="31" t="e">
        <f t="shared" si="43"/>
        <v>#DIV/0!</v>
      </c>
      <c r="BN43" s="26" t="e">
        <f t="shared" si="44"/>
        <v>#DIV/0!</v>
      </c>
    </row>
    <row r="44" spans="2:66" x14ac:dyDescent="0.2">
      <c r="B44" s="27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3"/>
      <c r="U44" s="14"/>
      <c r="V44" s="14"/>
      <c r="W44" s="19"/>
      <c r="X44" s="40">
        <f t="shared" si="6"/>
        <v>0</v>
      </c>
      <c r="Y44" s="37">
        <f t="shared" si="7"/>
        <v>0</v>
      </c>
      <c r="Z44" s="37">
        <f t="shared" si="8"/>
        <v>0</v>
      </c>
      <c r="AA44" s="37">
        <f t="shared" si="9"/>
        <v>0</v>
      </c>
      <c r="AB44" s="37">
        <f t="shared" si="10"/>
        <v>0</v>
      </c>
      <c r="AC44" s="37">
        <f t="shared" si="11"/>
        <v>0</v>
      </c>
      <c r="AD44" s="37">
        <f t="shared" si="12"/>
        <v>0</v>
      </c>
      <c r="AE44" s="37">
        <f t="shared" si="13"/>
        <v>0</v>
      </c>
      <c r="AF44" s="37">
        <f t="shared" si="14"/>
        <v>0</v>
      </c>
      <c r="AG44" s="37">
        <f t="shared" si="15"/>
        <v>0</v>
      </c>
      <c r="AH44" s="37">
        <f t="shared" si="16"/>
        <v>0</v>
      </c>
      <c r="AI44" s="37">
        <f t="shared" si="17"/>
        <v>0</v>
      </c>
      <c r="AJ44" s="53">
        <f t="shared" si="18"/>
        <v>0</v>
      </c>
      <c r="AK44" s="53">
        <f t="shared" si="19"/>
        <v>0</v>
      </c>
      <c r="AL44" s="53">
        <f t="shared" si="20"/>
        <v>0</v>
      </c>
      <c r="AM44" s="37">
        <f t="shared" si="21"/>
        <v>0</v>
      </c>
      <c r="AN44" s="37"/>
      <c r="AO44" s="37">
        <f t="shared" si="22"/>
        <v>0</v>
      </c>
      <c r="AP44" s="40" t="e">
        <f t="shared" si="23"/>
        <v>#DIV/0!</v>
      </c>
      <c r="AQ44" s="37" t="e">
        <f t="shared" si="24"/>
        <v>#DIV/0!</v>
      </c>
      <c r="AR44" s="37" t="e">
        <f t="shared" si="25"/>
        <v>#DIV/0!</v>
      </c>
      <c r="AS44" s="37" t="e">
        <f t="shared" si="26"/>
        <v>#DIV/0!</v>
      </c>
      <c r="AT44" s="37" t="e">
        <f t="shared" si="27"/>
        <v>#DIV/0!</v>
      </c>
      <c r="AU44" s="37" t="e">
        <f t="shared" si="28"/>
        <v>#DIV/0!</v>
      </c>
      <c r="AV44" s="37" t="e">
        <f t="shared" si="29"/>
        <v>#DIV/0!</v>
      </c>
      <c r="AW44" s="37" t="e">
        <f t="shared" si="30"/>
        <v>#DIV/0!</v>
      </c>
      <c r="AX44" s="37" t="e">
        <f t="shared" si="31"/>
        <v>#DIV/0!</v>
      </c>
      <c r="AY44" s="37" t="e">
        <f t="shared" si="32"/>
        <v>#DIV/0!</v>
      </c>
      <c r="AZ44" s="37" t="e">
        <f t="shared" si="33"/>
        <v>#DIV/0!</v>
      </c>
      <c r="BA44" s="37" t="e">
        <f t="shared" si="34"/>
        <v>#DIV/0!</v>
      </c>
      <c r="BB44" s="37" t="e">
        <f t="shared" si="35"/>
        <v>#DIV/0!</v>
      </c>
      <c r="BC44" s="37" t="e">
        <f t="shared" si="36"/>
        <v>#DIV/0!</v>
      </c>
      <c r="BD44" s="37" t="e">
        <f t="shared" si="37"/>
        <v>#DIV/0!</v>
      </c>
      <c r="BE44" s="37" t="e">
        <f t="shared" si="2"/>
        <v>#DIV/0!</v>
      </c>
      <c r="BF44" s="37"/>
      <c r="BG44" s="38" t="e">
        <f t="shared" si="38"/>
        <v>#DIV/0!</v>
      </c>
      <c r="BH44" s="50"/>
      <c r="BI44" s="41">
        <f t="shared" si="39"/>
        <v>7.1984754388843928E-84</v>
      </c>
      <c r="BJ44" s="37" t="e">
        <f t="shared" si="4"/>
        <v>#DIV/0!</v>
      </c>
      <c r="BK44" s="39" t="e">
        <f t="shared" si="40"/>
        <v>#DIV/0!</v>
      </c>
      <c r="BL44" s="17"/>
      <c r="BM44" s="31" t="e">
        <f t="shared" si="43"/>
        <v>#DIV/0!</v>
      </c>
      <c r="BN44" s="26" t="e">
        <f t="shared" si="44"/>
        <v>#DIV/0!</v>
      </c>
    </row>
    <row r="45" spans="2:66" x14ac:dyDescent="0.2">
      <c r="B45" s="27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3"/>
      <c r="U45" s="14"/>
      <c r="V45" s="14"/>
      <c r="W45" s="19"/>
      <c r="X45" s="40">
        <f t="shared" si="6"/>
        <v>0</v>
      </c>
      <c r="Y45" s="37">
        <f t="shared" si="7"/>
        <v>0</v>
      </c>
      <c r="Z45" s="37">
        <f t="shared" si="8"/>
        <v>0</v>
      </c>
      <c r="AA45" s="37">
        <f t="shared" si="9"/>
        <v>0</v>
      </c>
      <c r="AB45" s="37">
        <f t="shared" si="10"/>
        <v>0</v>
      </c>
      <c r="AC45" s="37">
        <f t="shared" si="11"/>
        <v>0</v>
      </c>
      <c r="AD45" s="37">
        <f t="shared" si="12"/>
        <v>0</v>
      </c>
      <c r="AE45" s="37">
        <f t="shared" si="13"/>
        <v>0</v>
      </c>
      <c r="AF45" s="37">
        <f t="shared" si="14"/>
        <v>0</v>
      </c>
      <c r="AG45" s="37">
        <f t="shared" si="15"/>
        <v>0</v>
      </c>
      <c r="AH45" s="37">
        <f t="shared" si="16"/>
        <v>0</v>
      </c>
      <c r="AI45" s="37">
        <f t="shared" si="17"/>
        <v>0</v>
      </c>
      <c r="AJ45" s="53">
        <f t="shared" si="18"/>
        <v>0</v>
      </c>
      <c r="AK45" s="53">
        <f t="shared" si="19"/>
        <v>0</v>
      </c>
      <c r="AL45" s="53">
        <f t="shared" si="20"/>
        <v>0</v>
      </c>
      <c r="AM45" s="37">
        <f t="shared" si="21"/>
        <v>0</v>
      </c>
      <c r="AN45" s="37"/>
      <c r="AO45" s="37">
        <f t="shared" si="22"/>
        <v>0</v>
      </c>
      <c r="AP45" s="40" t="e">
        <f t="shared" si="23"/>
        <v>#DIV/0!</v>
      </c>
      <c r="AQ45" s="37" t="e">
        <f t="shared" si="24"/>
        <v>#DIV/0!</v>
      </c>
      <c r="AR45" s="37" t="e">
        <f t="shared" si="25"/>
        <v>#DIV/0!</v>
      </c>
      <c r="AS45" s="37" t="e">
        <f t="shared" si="26"/>
        <v>#DIV/0!</v>
      </c>
      <c r="AT45" s="37" t="e">
        <f t="shared" si="27"/>
        <v>#DIV/0!</v>
      </c>
      <c r="AU45" s="37" t="e">
        <f t="shared" si="28"/>
        <v>#DIV/0!</v>
      </c>
      <c r="AV45" s="37" t="e">
        <f t="shared" si="29"/>
        <v>#DIV/0!</v>
      </c>
      <c r="AW45" s="37" t="e">
        <f t="shared" si="30"/>
        <v>#DIV/0!</v>
      </c>
      <c r="AX45" s="37" t="e">
        <f t="shared" si="31"/>
        <v>#DIV/0!</v>
      </c>
      <c r="AY45" s="37" t="e">
        <f t="shared" si="32"/>
        <v>#DIV/0!</v>
      </c>
      <c r="AZ45" s="37" t="e">
        <f t="shared" si="33"/>
        <v>#DIV/0!</v>
      </c>
      <c r="BA45" s="37" t="e">
        <f t="shared" si="34"/>
        <v>#DIV/0!</v>
      </c>
      <c r="BB45" s="37" t="e">
        <f t="shared" si="35"/>
        <v>#DIV/0!</v>
      </c>
      <c r="BC45" s="37" t="e">
        <f t="shared" si="36"/>
        <v>#DIV/0!</v>
      </c>
      <c r="BD45" s="37" t="e">
        <f t="shared" si="37"/>
        <v>#DIV/0!</v>
      </c>
      <c r="BE45" s="37" t="e">
        <f t="shared" si="2"/>
        <v>#DIV/0!</v>
      </c>
      <c r="BF45" s="37"/>
      <c r="BG45" s="38" t="e">
        <f t="shared" si="38"/>
        <v>#DIV/0!</v>
      </c>
      <c r="BH45" s="50"/>
      <c r="BI45" s="41">
        <f t="shared" si="39"/>
        <v>7.1984754388843928E-84</v>
      </c>
      <c r="BJ45" s="37" t="e">
        <f t="shared" si="4"/>
        <v>#DIV/0!</v>
      </c>
      <c r="BK45" s="39" t="e">
        <f t="shared" si="40"/>
        <v>#DIV/0!</v>
      </c>
      <c r="BL45" s="17"/>
      <c r="BM45" s="31" t="e">
        <f t="shared" si="43"/>
        <v>#DIV/0!</v>
      </c>
      <c r="BN45" s="26" t="e">
        <f t="shared" si="44"/>
        <v>#DIV/0!</v>
      </c>
    </row>
    <row r="46" spans="2:66" x14ac:dyDescent="0.2">
      <c r="B46" s="27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3"/>
      <c r="U46" s="14"/>
      <c r="V46" s="14"/>
      <c r="W46" s="19"/>
      <c r="X46" s="40">
        <f t="shared" si="6"/>
        <v>0</v>
      </c>
      <c r="Y46" s="37">
        <f t="shared" si="7"/>
        <v>0</v>
      </c>
      <c r="Z46" s="37">
        <f t="shared" si="8"/>
        <v>0</v>
      </c>
      <c r="AA46" s="37">
        <f t="shared" si="9"/>
        <v>0</v>
      </c>
      <c r="AB46" s="37">
        <f t="shared" si="10"/>
        <v>0</v>
      </c>
      <c r="AC46" s="37">
        <f t="shared" si="11"/>
        <v>0</v>
      </c>
      <c r="AD46" s="37">
        <f t="shared" si="12"/>
        <v>0</v>
      </c>
      <c r="AE46" s="37">
        <f t="shared" si="13"/>
        <v>0</v>
      </c>
      <c r="AF46" s="37">
        <f t="shared" si="14"/>
        <v>0</v>
      </c>
      <c r="AG46" s="37">
        <f t="shared" si="15"/>
        <v>0</v>
      </c>
      <c r="AH46" s="37">
        <f t="shared" si="16"/>
        <v>0</v>
      </c>
      <c r="AI46" s="37">
        <f t="shared" si="17"/>
        <v>0</v>
      </c>
      <c r="AJ46" s="53">
        <f t="shared" si="18"/>
        <v>0</v>
      </c>
      <c r="AK46" s="53">
        <f t="shared" si="19"/>
        <v>0</v>
      </c>
      <c r="AL46" s="53">
        <f t="shared" si="20"/>
        <v>0</v>
      </c>
      <c r="AM46" s="37">
        <f t="shared" si="21"/>
        <v>0</v>
      </c>
      <c r="AN46" s="37"/>
      <c r="AO46" s="37">
        <f t="shared" si="22"/>
        <v>0</v>
      </c>
      <c r="AP46" s="40" t="e">
        <f t="shared" si="23"/>
        <v>#DIV/0!</v>
      </c>
      <c r="AQ46" s="37" t="e">
        <f t="shared" si="24"/>
        <v>#DIV/0!</v>
      </c>
      <c r="AR46" s="37" t="e">
        <f t="shared" si="25"/>
        <v>#DIV/0!</v>
      </c>
      <c r="AS46" s="37" t="e">
        <f t="shared" si="26"/>
        <v>#DIV/0!</v>
      </c>
      <c r="AT46" s="37" t="e">
        <f t="shared" si="27"/>
        <v>#DIV/0!</v>
      </c>
      <c r="AU46" s="37" t="e">
        <f t="shared" si="28"/>
        <v>#DIV/0!</v>
      </c>
      <c r="AV46" s="37" t="e">
        <f t="shared" si="29"/>
        <v>#DIV/0!</v>
      </c>
      <c r="AW46" s="37" t="e">
        <f t="shared" si="30"/>
        <v>#DIV/0!</v>
      </c>
      <c r="AX46" s="37" t="e">
        <f t="shared" si="31"/>
        <v>#DIV/0!</v>
      </c>
      <c r="AY46" s="37" t="e">
        <f t="shared" si="32"/>
        <v>#DIV/0!</v>
      </c>
      <c r="AZ46" s="37" t="e">
        <f t="shared" si="33"/>
        <v>#DIV/0!</v>
      </c>
      <c r="BA46" s="37" t="e">
        <f t="shared" si="34"/>
        <v>#DIV/0!</v>
      </c>
      <c r="BB46" s="37" t="e">
        <f t="shared" si="35"/>
        <v>#DIV/0!</v>
      </c>
      <c r="BC46" s="37" t="e">
        <f t="shared" si="36"/>
        <v>#DIV/0!</v>
      </c>
      <c r="BD46" s="37" t="e">
        <f t="shared" si="37"/>
        <v>#DIV/0!</v>
      </c>
      <c r="BE46" s="37" t="e">
        <f t="shared" si="2"/>
        <v>#DIV/0!</v>
      </c>
      <c r="BF46" s="37"/>
      <c r="BG46" s="38" t="e">
        <f t="shared" si="38"/>
        <v>#DIV/0!</v>
      </c>
      <c r="BH46" s="50"/>
      <c r="BI46" s="41">
        <f t="shared" si="39"/>
        <v>7.1984754388843928E-84</v>
      </c>
      <c r="BJ46" s="37" t="e">
        <f t="shared" si="4"/>
        <v>#DIV/0!</v>
      </c>
      <c r="BK46" s="39" t="e">
        <f t="shared" si="40"/>
        <v>#DIV/0!</v>
      </c>
      <c r="BL46" s="17"/>
      <c r="BM46" s="31" t="e">
        <f t="shared" si="43"/>
        <v>#DIV/0!</v>
      </c>
      <c r="BN46" s="26" t="e">
        <f t="shared" si="44"/>
        <v>#DIV/0!</v>
      </c>
    </row>
    <row r="47" spans="2:66" x14ac:dyDescent="0.2">
      <c r="B47" s="27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3"/>
      <c r="U47" s="14"/>
      <c r="V47" s="14"/>
      <c r="W47" s="19"/>
      <c r="X47" s="40">
        <f t="shared" si="6"/>
        <v>0</v>
      </c>
      <c r="Y47" s="37">
        <f t="shared" si="7"/>
        <v>0</v>
      </c>
      <c r="Z47" s="37">
        <f t="shared" si="8"/>
        <v>0</v>
      </c>
      <c r="AA47" s="37">
        <f t="shared" si="9"/>
        <v>0</v>
      </c>
      <c r="AB47" s="37">
        <f t="shared" si="10"/>
        <v>0</v>
      </c>
      <c r="AC47" s="37">
        <f t="shared" si="11"/>
        <v>0</v>
      </c>
      <c r="AD47" s="37">
        <f t="shared" si="12"/>
        <v>0</v>
      </c>
      <c r="AE47" s="37">
        <f t="shared" si="13"/>
        <v>0</v>
      </c>
      <c r="AF47" s="37">
        <f t="shared" si="14"/>
        <v>0</v>
      </c>
      <c r="AG47" s="37">
        <f t="shared" si="15"/>
        <v>0</v>
      </c>
      <c r="AH47" s="37">
        <f t="shared" si="16"/>
        <v>0</v>
      </c>
      <c r="AI47" s="37">
        <f t="shared" si="17"/>
        <v>0</v>
      </c>
      <c r="AJ47" s="53">
        <f t="shared" si="18"/>
        <v>0</v>
      </c>
      <c r="AK47" s="53">
        <f t="shared" si="19"/>
        <v>0</v>
      </c>
      <c r="AL47" s="53">
        <f t="shared" si="20"/>
        <v>0</v>
      </c>
      <c r="AM47" s="37">
        <f t="shared" si="21"/>
        <v>0</v>
      </c>
      <c r="AN47" s="37"/>
      <c r="AO47" s="37">
        <f t="shared" si="22"/>
        <v>0</v>
      </c>
      <c r="AP47" s="40" t="e">
        <f t="shared" si="23"/>
        <v>#DIV/0!</v>
      </c>
      <c r="AQ47" s="37" t="e">
        <f t="shared" si="24"/>
        <v>#DIV/0!</v>
      </c>
      <c r="AR47" s="37" t="e">
        <f t="shared" si="25"/>
        <v>#DIV/0!</v>
      </c>
      <c r="AS47" s="37" t="e">
        <f t="shared" si="26"/>
        <v>#DIV/0!</v>
      </c>
      <c r="AT47" s="37" t="e">
        <f t="shared" si="27"/>
        <v>#DIV/0!</v>
      </c>
      <c r="AU47" s="37" t="e">
        <f t="shared" si="28"/>
        <v>#DIV/0!</v>
      </c>
      <c r="AV47" s="37" t="e">
        <f t="shared" si="29"/>
        <v>#DIV/0!</v>
      </c>
      <c r="AW47" s="37" t="e">
        <f t="shared" si="30"/>
        <v>#DIV/0!</v>
      </c>
      <c r="AX47" s="37" t="e">
        <f t="shared" si="31"/>
        <v>#DIV/0!</v>
      </c>
      <c r="AY47" s="37" t="e">
        <f t="shared" si="32"/>
        <v>#DIV/0!</v>
      </c>
      <c r="AZ47" s="37" t="e">
        <f t="shared" si="33"/>
        <v>#DIV/0!</v>
      </c>
      <c r="BA47" s="37" t="e">
        <f t="shared" si="34"/>
        <v>#DIV/0!</v>
      </c>
      <c r="BB47" s="37" t="e">
        <f t="shared" si="35"/>
        <v>#DIV/0!</v>
      </c>
      <c r="BC47" s="37" t="e">
        <f t="shared" si="36"/>
        <v>#DIV/0!</v>
      </c>
      <c r="BD47" s="37" t="e">
        <f t="shared" si="37"/>
        <v>#DIV/0!</v>
      </c>
      <c r="BE47" s="37" t="e">
        <f t="shared" si="2"/>
        <v>#DIV/0!</v>
      </c>
      <c r="BF47" s="37"/>
      <c r="BG47" s="38" t="e">
        <f t="shared" si="38"/>
        <v>#DIV/0!</v>
      </c>
      <c r="BH47" s="50"/>
      <c r="BI47" s="41">
        <f t="shared" si="39"/>
        <v>7.1984754388843928E-84</v>
      </c>
      <c r="BJ47" s="37" t="e">
        <f t="shared" si="4"/>
        <v>#DIV/0!</v>
      </c>
      <c r="BK47" s="39" t="e">
        <f t="shared" si="40"/>
        <v>#DIV/0!</v>
      </c>
      <c r="BL47" s="17"/>
      <c r="BM47" s="31" t="e">
        <f t="shared" si="43"/>
        <v>#DIV/0!</v>
      </c>
      <c r="BN47" s="26" t="e">
        <f t="shared" si="44"/>
        <v>#DIV/0!</v>
      </c>
    </row>
    <row r="48" spans="2:66" x14ac:dyDescent="0.2">
      <c r="B48" s="27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3"/>
      <c r="U48" s="14"/>
      <c r="V48" s="14"/>
      <c r="W48" s="19"/>
      <c r="X48" s="40">
        <f t="shared" si="6"/>
        <v>0</v>
      </c>
      <c r="Y48" s="37">
        <f t="shared" si="7"/>
        <v>0</v>
      </c>
      <c r="Z48" s="37">
        <f t="shared" si="8"/>
        <v>0</v>
      </c>
      <c r="AA48" s="37">
        <f t="shared" si="9"/>
        <v>0</v>
      </c>
      <c r="AB48" s="37">
        <f t="shared" si="10"/>
        <v>0</v>
      </c>
      <c r="AC48" s="37">
        <f t="shared" si="11"/>
        <v>0</v>
      </c>
      <c r="AD48" s="37">
        <f t="shared" si="12"/>
        <v>0</v>
      </c>
      <c r="AE48" s="37">
        <f t="shared" si="13"/>
        <v>0</v>
      </c>
      <c r="AF48" s="37">
        <f t="shared" si="14"/>
        <v>0</v>
      </c>
      <c r="AG48" s="37">
        <f t="shared" si="15"/>
        <v>0</v>
      </c>
      <c r="AH48" s="37">
        <f t="shared" si="16"/>
        <v>0</v>
      </c>
      <c r="AI48" s="37">
        <f t="shared" si="17"/>
        <v>0</v>
      </c>
      <c r="AJ48" s="53">
        <f t="shared" si="18"/>
        <v>0</v>
      </c>
      <c r="AK48" s="53">
        <f t="shared" si="19"/>
        <v>0</v>
      </c>
      <c r="AL48" s="53">
        <f t="shared" si="20"/>
        <v>0</v>
      </c>
      <c r="AM48" s="37">
        <f t="shared" si="21"/>
        <v>0</v>
      </c>
      <c r="AN48" s="37"/>
      <c r="AO48" s="37">
        <f t="shared" si="22"/>
        <v>0</v>
      </c>
      <c r="AP48" s="40" t="e">
        <f t="shared" si="23"/>
        <v>#DIV/0!</v>
      </c>
      <c r="AQ48" s="37" t="e">
        <f t="shared" si="24"/>
        <v>#DIV/0!</v>
      </c>
      <c r="AR48" s="37" t="e">
        <f t="shared" si="25"/>
        <v>#DIV/0!</v>
      </c>
      <c r="AS48" s="37" t="e">
        <f t="shared" si="26"/>
        <v>#DIV/0!</v>
      </c>
      <c r="AT48" s="37" t="e">
        <f t="shared" si="27"/>
        <v>#DIV/0!</v>
      </c>
      <c r="AU48" s="37" t="e">
        <f t="shared" si="28"/>
        <v>#DIV/0!</v>
      </c>
      <c r="AV48" s="37" t="e">
        <f t="shared" si="29"/>
        <v>#DIV/0!</v>
      </c>
      <c r="AW48" s="37" t="e">
        <f t="shared" si="30"/>
        <v>#DIV/0!</v>
      </c>
      <c r="AX48" s="37" t="e">
        <f t="shared" si="31"/>
        <v>#DIV/0!</v>
      </c>
      <c r="AY48" s="37" t="e">
        <f t="shared" si="32"/>
        <v>#DIV/0!</v>
      </c>
      <c r="AZ48" s="37" t="e">
        <f t="shared" si="33"/>
        <v>#DIV/0!</v>
      </c>
      <c r="BA48" s="37" t="e">
        <f t="shared" si="34"/>
        <v>#DIV/0!</v>
      </c>
      <c r="BB48" s="37" t="e">
        <f t="shared" si="35"/>
        <v>#DIV/0!</v>
      </c>
      <c r="BC48" s="37" t="e">
        <f t="shared" si="36"/>
        <v>#DIV/0!</v>
      </c>
      <c r="BD48" s="37" t="e">
        <f t="shared" si="37"/>
        <v>#DIV/0!</v>
      </c>
      <c r="BE48" s="37" t="e">
        <f t="shared" si="2"/>
        <v>#DIV/0!</v>
      </c>
      <c r="BF48" s="37"/>
      <c r="BG48" s="38" t="e">
        <f t="shared" si="38"/>
        <v>#DIV/0!</v>
      </c>
      <c r="BH48" s="50"/>
      <c r="BI48" s="41">
        <f t="shared" si="39"/>
        <v>7.1984754388843928E-84</v>
      </c>
      <c r="BJ48" s="37" t="e">
        <f t="shared" si="4"/>
        <v>#DIV/0!</v>
      </c>
      <c r="BK48" s="39" t="e">
        <f t="shared" si="40"/>
        <v>#DIV/0!</v>
      </c>
      <c r="BL48" s="17"/>
      <c r="BM48" s="31" t="e">
        <f t="shared" si="43"/>
        <v>#DIV/0!</v>
      </c>
      <c r="BN48" s="26" t="e">
        <f t="shared" si="44"/>
        <v>#DIV/0!</v>
      </c>
    </row>
    <row r="49" spans="2:66" x14ac:dyDescent="0.2">
      <c r="B49" s="27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3"/>
      <c r="U49" s="14"/>
      <c r="V49" s="14"/>
      <c r="W49" s="19"/>
      <c r="X49" s="40">
        <f t="shared" si="6"/>
        <v>0</v>
      </c>
      <c r="Y49" s="37">
        <f t="shared" si="7"/>
        <v>0</v>
      </c>
      <c r="Z49" s="37">
        <f t="shared" si="8"/>
        <v>0</v>
      </c>
      <c r="AA49" s="37">
        <f t="shared" si="9"/>
        <v>0</v>
      </c>
      <c r="AB49" s="37">
        <f t="shared" si="10"/>
        <v>0</v>
      </c>
      <c r="AC49" s="37">
        <f t="shared" si="11"/>
        <v>0</v>
      </c>
      <c r="AD49" s="37">
        <f t="shared" si="12"/>
        <v>0</v>
      </c>
      <c r="AE49" s="37">
        <f t="shared" si="13"/>
        <v>0</v>
      </c>
      <c r="AF49" s="37">
        <f t="shared" si="14"/>
        <v>0</v>
      </c>
      <c r="AG49" s="37">
        <f t="shared" si="15"/>
        <v>0</v>
      </c>
      <c r="AH49" s="37">
        <f t="shared" si="16"/>
        <v>0</v>
      </c>
      <c r="AI49" s="37">
        <f t="shared" si="17"/>
        <v>0</v>
      </c>
      <c r="AJ49" s="53">
        <f t="shared" si="18"/>
        <v>0</v>
      </c>
      <c r="AK49" s="53">
        <f t="shared" si="19"/>
        <v>0</v>
      </c>
      <c r="AL49" s="53">
        <f t="shared" si="20"/>
        <v>0</v>
      </c>
      <c r="AM49" s="37">
        <f t="shared" si="21"/>
        <v>0</v>
      </c>
      <c r="AN49" s="37"/>
      <c r="AO49" s="37">
        <f t="shared" si="22"/>
        <v>0</v>
      </c>
      <c r="AP49" s="40" t="e">
        <f t="shared" si="23"/>
        <v>#DIV/0!</v>
      </c>
      <c r="AQ49" s="37" t="e">
        <f t="shared" si="24"/>
        <v>#DIV/0!</v>
      </c>
      <c r="AR49" s="37" t="e">
        <f t="shared" si="25"/>
        <v>#DIV/0!</v>
      </c>
      <c r="AS49" s="37" t="e">
        <f t="shared" si="26"/>
        <v>#DIV/0!</v>
      </c>
      <c r="AT49" s="37" t="e">
        <f t="shared" si="27"/>
        <v>#DIV/0!</v>
      </c>
      <c r="AU49" s="37" t="e">
        <f t="shared" si="28"/>
        <v>#DIV/0!</v>
      </c>
      <c r="AV49" s="37" t="e">
        <f t="shared" si="29"/>
        <v>#DIV/0!</v>
      </c>
      <c r="AW49" s="37" t="e">
        <f t="shared" si="30"/>
        <v>#DIV/0!</v>
      </c>
      <c r="AX49" s="37" t="e">
        <f t="shared" si="31"/>
        <v>#DIV/0!</v>
      </c>
      <c r="AY49" s="37" t="e">
        <f t="shared" si="32"/>
        <v>#DIV/0!</v>
      </c>
      <c r="AZ49" s="37" t="e">
        <f t="shared" si="33"/>
        <v>#DIV/0!</v>
      </c>
      <c r="BA49" s="37" t="e">
        <f t="shared" si="34"/>
        <v>#DIV/0!</v>
      </c>
      <c r="BB49" s="37" t="e">
        <f t="shared" si="35"/>
        <v>#DIV/0!</v>
      </c>
      <c r="BC49" s="37" t="e">
        <f t="shared" si="36"/>
        <v>#DIV/0!</v>
      </c>
      <c r="BD49" s="37" t="e">
        <f t="shared" si="37"/>
        <v>#DIV/0!</v>
      </c>
      <c r="BE49" s="37" t="e">
        <f t="shared" si="2"/>
        <v>#DIV/0!</v>
      </c>
      <c r="BF49" s="37"/>
      <c r="BG49" s="38" t="e">
        <f t="shared" si="38"/>
        <v>#DIV/0!</v>
      </c>
      <c r="BH49" s="50"/>
      <c r="BI49" s="41">
        <f t="shared" si="39"/>
        <v>7.1984754388843928E-84</v>
      </c>
      <c r="BJ49" s="37" t="e">
        <f t="shared" si="4"/>
        <v>#DIV/0!</v>
      </c>
      <c r="BK49" s="39" t="e">
        <f t="shared" si="40"/>
        <v>#DIV/0!</v>
      </c>
      <c r="BL49" s="17"/>
      <c r="BM49" s="31" t="e">
        <f t="shared" si="43"/>
        <v>#DIV/0!</v>
      </c>
      <c r="BN49" s="26" t="e">
        <f t="shared" si="44"/>
        <v>#DIV/0!</v>
      </c>
    </row>
    <row r="50" spans="2:66" ht="17" thickBot="1" x14ac:dyDescent="0.25"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30"/>
      <c r="U50" s="15"/>
      <c r="V50" s="15"/>
      <c r="W50" s="20"/>
      <c r="X50" s="42">
        <f t="shared" si="6"/>
        <v>0</v>
      </c>
      <c r="Y50" s="43">
        <f t="shared" si="7"/>
        <v>0</v>
      </c>
      <c r="Z50" s="43">
        <f t="shared" si="8"/>
        <v>0</v>
      </c>
      <c r="AA50" s="43">
        <f t="shared" si="9"/>
        <v>0</v>
      </c>
      <c r="AB50" s="43">
        <f t="shared" si="10"/>
        <v>0</v>
      </c>
      <c r="AC50" s="43">
        <f t="shared" si="11"/>
        <v>0</v>
      </c>
      <c r="AD50" s="43">
        <f t="shared" si="12"/>
        <v>0</v>
      </c>
      <c r="AE50" s="43">
        <f t="shared" si="13"/>
        <v>0</v>
      </c>
      <c r="AF50" s="43">
        <f t="shared" si="14"/>
        <v>0</v>
      </c>
      <c r="AG50" s="43">
        <f t="shared" si="15"/>
        <v>0</v>
      </c>
      <c r="AH50" s="43">
        <f t="shared" si="16"/>
        <v>0</v>
      </c>
      <c r="AI50" s="43">
        <f t="shared" si="17"/>
        <v>0</v>
      </c>
      <c r="AJ50" s="54">
        <f t="shared" si="18"/>
        <v>0</v>
      </c>
      <c r="AK50" s="54">
        <f t="shared" si="19"/>
        <v>0</v>
      </c>
      <c r="AL50" s="54">
        <f t="shared" si="20"/>
        <v>0</v>
      </c>
      <c r="AM50" s="43">
        <f t="shared" si="21"/>
        <v>0</v>
      </c>
      <c r="AN50" s="43"/>
      <c r="AO50" s="43">
        <f t="shared" si="22"/>
        <v>0</v>
      </c>
      <c r="AP50" s="42" t="e">
        <f t="shared" si="23"/>
        <v>#DIV/0!</v>
      </c>
      <c r="AQ50" s="43" t="e">
        <f t="shared" si="24"/>
        <v>#DIV/0!</v>
      </c>
      <c r="AR50" s="43" t="e">
        <f t="shared" si="25"/>
        <v>#DIV/0!</v>
      </c>
      <c r="AS50" s="43" t="e">
        <f t="shared" si="26"/>
        <v>#DIV/0!</v>
      </c>
      <c r="AT50" s="43" t="e">
        <f t="shared" si="27"/>
        <v>#DIV/0!</v>
      </c>
      <c r="AU50" s="43" t="e">
        <f t="shared" si="28"/>
        <v>#DIV/0!</v>
      </c>
      <c r="AV50" s="43" t="e">
        <f t="shared" si="29"/>
        <v>#DIV/0!</v>
      </c>
      <c r="AW50" s="43" t="e">
        <f t="shared" si="30"/>
        <v>#DIV/0!</v>
      </c>
      <c r="AX50" s="43" t="e">
        <f t="shared" si="31"/>
        <v>#DIV/0!</v>
      </c>
      <c r="AY50" s="43" t="e">
        <f t="shared" si="32"/>
        <v>#DIV/0!</v>
      </c>
      <c r="AZ50" s="43" t="e">
        <f t="shared" si="33"/>
        <v>#DIV/0!</v>
      </c>
      <c r="BA50" s="43" t="e">
        <f t="shared" si="34"/>
        <v>#DIV/0!</v>
      </c>
      <c r="BB50" s="43" t="e">
        <f t="shared" si="35"/>
        <v>#DIV/0!</v>
      </c>
      <c r="BC50" s="43" t="e">
        <f t="shared" si="36"/>
        <v>#DIV/0!</v>
      </c>
      <c r="BD50" s="43" t="e">
        <f t="shared" si="37"/>
        <v>#DIV/0!</v>
      </c>
      <c r="BE50" s="43" t="e">
        <f t="shared" si="2"/>
        <v>#DIV/0!</v>
      </c>
      <c r="BF50" s="43"/>
      <c r="BG50" s="44" t="e">
        <f t="shared" si="38"/>
        <v>#DIV/0!</v>
      </c>
      <c r="BH50" s="47"/>
      <c r="BI50" s="45">
        <f t="shared" si="39"/>
        <v>7.1984754388843928E-84</v>
      </c>
      <c r="BJ50" s="43" t="e">
        <f t="shared" si="4"/>
        <v>#DIV/0!</v>
      </c>
      <c r="BK50" s="46" t="e">
        <f t="shared" si="40"/>
        <v>#DIV/0!</v>
      </c>
      <c r="BL50" s="18"/>
      <c r="BM50" s="32" t="e">
        <f t="shared" si="43"/>
        <v>#DIV/0!</v>
      </c>
      <c r="BN50" s="33" t="e">
        <f t="shared" si="44"/>
        <v>#DIV/0!</v>
      </c>
    </row>
  </sheetData>
  <mergeCells count="12">
    <mergeCell ref="W4:W5"/>
    <mergeCell ref="B4:B5"/>
    <mergeCell ref="BM3:BN3"/>
    <mergeCell ref="C4:T4"/>
    <mergeCell ref="BJ4:BJ5"/>
    <mergeCell ref="BK4:BK5"/>
    <mergeCell ref="BM4:BM5"/>
    <mergeCell ref="BN4:BN5"/>
    <mergeCell ref="BI4:BI5"/>
    <mergeCell ref="X4:AO4"/>
    <mergeCell ref="AP4:BG4"/>
    <mergeCell ref="V4:V5"/>
  </mergeCells>
  <dataValidations count="1">
    <dataValidation type="list" allowBlank="1" showInputMessage="1" showErrorMessage="1" sqref="U5:U6" xr:uid="{00000000-0002-0000-0200-000000000000}">
      <formula1>"QFM, NNO"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N49"/>
  <sheetViews>
    <sheetView topLeftCell="AZ1" workbookViewId="0">
      <selection activeCell="BJ7" sqref="BJ7"/>
    </sheetView>
  </sheetViews>
  <sheetFormatPr baseColWidth="10" defaultColWidth="10.83203125" defaultRowHeight="16" x14ac:dyDescent="0.2"/>
  <cols>
    <col min="1" max="1" width="10.83203125" style="13"/>
    <col min="2" max="2" width="15.33203125" style="13" bestFit="1" customWidth="1"/>
    <col min="3" max="20" width="10.83203125" style="13" customWidth="1"/>
    <col min="21" max="21" width="20.5" style="13" customWidth="1"/>
    <col min="22" max="22" width="11.6640625" style="13" customWidth="1"/>
    <col min="23" max="23" width="10.83203125" style="13"/>
    <col min="24" max="40" width="10.83203125" style="13" customWidth="1"/>
    <col min="41" max="41" width="13.6640625" style="13" customWidth="1"/>
    <col min="42" max="58" width="10.83203125" style="13" customWidth="1"/>
    <col min="59" max="59" width="14.83203125" style="13" customWidth="1"/>
    <col min="60" max="60" width="1.5" style="13" customWidth="1"/>
    <col min="61" max="61" width="12.5" style="13" customWidth="1"/>
    <col min="62" max="62" width="11.6640625" style="13" customWidth="1"/>
    <col min="63" max="63" width="10.83203125" style="13" customWidth="1"/>
    <col min="64" max="64" width="1.1640625" style="13" customWidth="1"/>
    <col min="65" max="65" width="22" style="13" bestFit="1" customWidth="1"/>
    <col min="66" max="66" width="21.1640625" style="13" customWidth="1"/>
    <col min="67" max="16384" width="10.83203125" style="13"/>
  </cols>
  <sheetData>
    <row r="1" spans="1:66" ht="21" x14ac:dyDescent="0.2">
      <c r="A1" s="67" t="s">
        <v>50</v>
      </c>
    </row>
    <row r="3" spans="1:66" ht="17" thickBot="1" x14ac:dyDescent="0.25">
      <c r="B3" s="21" t="s">
        <v>30</v>
      </c>
      <c r="BM3" s="105" t="s">
        <v>31</v>
      </c>
      <c r="BN3" s="105"/>
    </row>
    <row r="4" spans="1:66" ht="18" customHeight="1" x14ac:dyDescent="0.2">
      <c r="B4" s="103" t="s">
        <v>22</v>
      </c>
      <c r="C4" s="106" t="s">
        <v>20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56" t="s">
        <v>45</v>
      </c>
      <c r="V4" s="122" t="s">
        <v>13</v>
      </c>
      <c r="W4" s="101" t="s">
        <v>14</v>
      </c>
      <c r="X4" s="119" t="s">
        <v>35</v>
      </c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1"/>
      <c r="AP4" s="119" t="s">
        <v>34</v>
      </c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1"/>
      <c r="BH4" s="51"/>
      <c r="BI4" s="117" t="s">
        <v>29</v>
      </c>
      <c r="BJ4" s="109" t="s">
        <v>32</v>
      </c>
      <c r="BK4" s="111" t="s">
        <v>36</v>
      </c>
      <c r="BL4" s="16"/>
      <c r="BM4" s="113" t="s">
        <v>16</v>
      </c>
      <c r="BN4" s="115" t="s">
        <v>15</v>
      </c>
    </row>
    <row r="5" spans="1:66" ht="20" thickBot="1" x14ac:dyDescent="0.25">
      <c r="B5" s="104"/>
      <c r="C5" s="1" t="s">
        <v>4</v>
      </c>
      <c r="D5" s="1" t="s">
        <v>5</v>
      </c>
      <c r="E5" s="1" t="s">
        <v>6</v>
      </c>
      <c r="F5" s="1" t="s">
        <v>7</v>
      </c>
      <c r="G5" s="1" t="s">
        <v>0</v>
      </c>
      <c r="H5" s="1" t="s">
        <v>1</v>
      </c>
      <c r="I5" s="1" t="s">
        <v>2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89</v>
      </c>
      <c r="O5" s="1" t="s">
        <v>37</v>
      </c>
      <c r="P5" s="1" t="s">
        <v>39</v>
      </c>
      <c r="Q5" s="1" t="s">
        <v>38</v>
      </c>
      <c r="R5" s="1" t="s">
        <v>3</v>
      </c>
      <c r="S5" s="1" t="s">
        <v>52</v>
      </c>
      <c r="T5" s="2" t="s">
        <v>17</v>
      </c>
      <c r="U5" s="57" t="s">
        <v>24</v>
      </c>
      <c r="V5" s="123"/>
      <c r="W5" s="102"/>
      <c r="X5" s="34" t="s">
        <v>4</v>
      </c>
      <c r="Y5" s="35" t="s">
        <v>5</v>
      </c>
      <c r="Z5" s="35" t="s">
        <v>6</v>
      </c>
      <c r="AA5" s="35" t="s">
        <v>7</v>
      </c>
      <c r="AB5" s="35" t="s">
        <v>0</v>
      </c>
      <c r="AC5" s="35" t="s">
        <v>1</v>
      </c>
      <c r="AD5" s="35" t="s">
        <v>2</v>
      </c>
      <c r="AE5" s="35" t="s">
        <v>8</v>
      </c>
      <c r="AF5" s="35" t="s">
        <v>9</v>
      </c>
      <c r="AG5" s="35" t="s">
        <v>10</v>
      </c>
      <c r="AH5" s="35" t="s">
        <v>11</v>
      </c>
      <c r="AI5" s="35" t="s">
        <v>89</v>
      </c>
      <c r="AJ5" s="52" t="s">
        <v>37</v>
      </c>
      <c r="AK5" s="52" t="s">
        <v>39</v>
      </c>
      <c r="AL5" s="52" t="s">
        <v>38</v>
      </c>
      <c r="AM5" s="35" t="s">
        <v>3</v>
      </c>
      <c r="AN5" s="35" t="s">
        <v>12</v>
      </c>
      <c r="AO5" s="36" t="s">
        <v>33</v>
      </c>
      <c r="AP5" s="34" t="s">
        <v>4</v>
      </c>
      <c r="AQ5" s="35" t="s">
        <v>5</v>
      </c>
      <c r="AR5" s="35" t="s">
        <v>6</v>
      </c>
      <c r="AS5" s="35" t="s">
        <v>7</v>
      </c>
      <c r="AT5" s="35" t="s">
        <v>0</v>
      </c>
      <c r="AU5" s="35" t="s">
        <v>1</v>
      </c>
      <c r="AV5" s="35" t="s">
        <v>2</v>
      </c>
      <c r="AW5" s="35" t="s">
        <v>8</v>
      </c>
      <c r="AX5" s="35" t="s">
        <v>9</v>
      </c>
      <c r="AY5" s="35" t="s">
        <v>10</v>
      </c>
      <c r="AZ5" s="35" t="s">
        <v>11</v>
      </c>
      <c r="BA5" s="35" t="s">
        <v>89</v>
      </c>
      <c r="BB5" s="52" t="s">
        <v>37</v>
      </c>
      <c r="BC5" s="52" t="s">
        <v>39</v>
      </c>
      <c r="BD5" s="52" t="s">
        <v>38</v>
      </c>
      <c r="BE5" s="35" t="s">
        <v>3</v>
      </c>
      <c r="BF5" s="35" t="s">
        <v>12</v>
      </c>
      <c r="BG5" s="36" t="s">
        <v>33</v>
      </c>
      <c r="BH5" s="48"/>
      <c r="BI5" s="118"/>
      <c r="BJ5" s="110"/>
      <c r="BK5" s="112"/>
      <c r="BL5" s="17"/>
      <c r="BM5" s="114"/>
      <c r="BN5" s="116"/>
    </row>
    <row r="6" spans="1:66" ht="9" customHeight="1" thickTop="1" x14ac:dyDescent="0.2">
      <c r="B6" s="58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60"/>
      <c r="U6" s="61"/>
      <c r="V6" s="59"/>
      <c r="W6" s="60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62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60"/>
      <c r="BH6" s="63"/>
      <c r="BI6" s="64"/>
      <c r="BJ6" s="59"/>
      <c r="BK6" s="60"/>
      <c r="BL6" s="17"/>
      <c r="BM6" s="65"/>
      <c r="BN6" s="66"/>
    </row>
    <row r="7" spans="1:66" s="25" customFormat="1" x14ac:dyDescent="0.2">
      <c r="B7" s="27" t="s">
        <v>23</v>
      </c>
      <c r="C7" s="22">
        <v>54.3</v>
      </c>
      <c r="D7" s="22">
        <v>0.99</v>
      </c>
      <c r="E7" s="22">
        <v>15.84</v>
      </c>
      <c r="F7" s="22">
        <v>0.5</v>
      </c>
      <c r="G7" s="22">
        <v>0</v>
      </c>
      <c r="H7" s="22">
        <v>9.2799999999999994</v>
      </c>
      <c r="I7" s="22">
        <v>13.19</v>
      </c>
      <c r="J7" s="22">
        <v>1.86</v>
      </c>
      <c r="K7" s="22">
        <v>0</v>
      </c>
      <c r="L7" s="22">
        <v>0</v>
      </c>
      <c r="M7" s="22">
        <v>0</v>
      </c>
      <c r="N7" s="22">
        <v>0</v>
      </c>
      <c r="O7" s="22">
        <v>0.38</v>
      </c>
      <c r="P7" s="22">
        <v>0.01</v>
      </c>
      <c r="Q7" s="22">
        <v>0.04</v>
      </c>
      <c r="R7" s="22">
        <v>1.6</v>
      </c>
      <c r="S7" s="22">
        <v>1.23</v>
      </c>
      <c r="T7" s="23">
        <f>SUM(C7:S7)</f>
        <v>99.22</v>
      </c>
      <c r="U7" s="14">
        <v>-1.89</v>
      </c>
      <c r="V7" s="14">
        <v>1400</v>
      </c>
      <c r="W7" s="19">
        <v>15000</v>
      </c>
      <c r="X7" s="37">
        <f>C7/60.08</f>
        <v>0.90379494007989347</v>
      </c>
      <c r="Y7" s="37">
        <f>D7/79.866</f>
        <v>1.2395762902862295E-2</v>
      </c>
      <c r="Z7" s="37">
        <f>E7/50.98</f>
        <v>0.31071008238524911</v>
      </c>
      <c r="AA7" s="37">
        <f>F7/71.85</f>
        <v>6.9589422407794017E-3</v>
      </c>
      <c r="AB7" s="37">
        <f>G7/70.94</f>
        <v>0</v>
      </c>
      <c r="AC7" s="37">
        <f>H7/40.3044</f>
        <v>0.2302478141344369</v>
      </c>
      <c r="AD7" s="37">
        <f>I7/56.0774</f>
        <v>0.23521061960789907</v>
      </c>
      <c r="AE7" s="37">
        <f>J7/30.99</f>
        <v>6.0019361084220721E-2</v>
      </c>
      <c r="AF7" s="37">
        <f>K7/47.1</f>
        <v>0</v>
      </c>
      <c r="AG7" s="37">
        <f>L7/141.944</f>
        <v>0</v>
      </c>
      <c r="AH7" s="37">
        <f>M7/75.995</f>
        <v>0</v>
      </c>
      <c r="AI7" s="37">
        <f>N7/74.69</f>
        <v>0</v>
      </c>
      <c r="AJ7" s="53">
        <f>Z7/115.8675</f>
        <v>2.6815982254320588E-3</v>
      </c>
      <c r="AK7" s="53">
        <f>P7/227.08</f>
        <v>4.4037343667429982E-5</v>
      </c>
      <c r="AL7" s="53">
        <f>Q7/134.904</f>
        <v>2.9650714582221433E-4</v>
      </c>
      <c r="AM7" s="37">
        <f>R7/35.453</f>
        <v>4.5130172340845626E-2</v>
      </c>
      <c r="AN7" s="37"/>
      <c r="AO7" s="37">
        <f>SUM(X7:AL7)</f>
        <v>1.7623596651502629</v>
      </c>
      <c r="AP7" s="40">
        <f t="shared" ref="AP7:BE21" si="0">X7/$AO7</f>
        <v>0.51283228840966111</v>
      </c>
      <c r="AQ7" s="37">
        <f t="shared" si="0"/>
        <v>7.0336170011048244E-3</v>
      </c>
      <c r="AR7" s="37">
        <f t="shared" si="0"/>
        <v>0.17630344618602994</v>
      </c>
      <c r="AS7" s="37">
        <f t="shared" si="0"/>
        <v>3.9486504249891955E-3</v>
      </c>
      <c r="AT7" s="37">
        <f t="shared" si="0"/>
        <v>0</v>
      </c>
      <c r="AU7" s="37">
        <f t="shared" si="0"/>
        <v>0.13064746015666753</v>
      </c>
      <c r="AV7" s="37">
        <f t="shared" si="0"/>
        <v>0.13346346052912217</v>
      </c>
      <c r="AW7" s="37">
        <f t="shared" si="0"/>
        <v>3.4056249851305655E-2</v>
      </c>
      <c r="AX7" s="37">
        <f t="shared" si="0"/>
        <v>0</v>
      </c>
      <c r="AY7" s="37">
        <f t="shared" si="0"/>
        <v>0</v>
      </c>
      <c r="AZ7" s="37">
        <f t="shared" si="0"/>
        <v>0</v>
      </c>
      <c r="BA7" s="37">
        <f t="shared" si="0"/>
        <v>0</v>
      </c>
      <c r="BB7" s="37">
        <f t="shared" si="0"/>
        <v>1.5215953238486195E-3</v>
      </c>
      <c r="BC7" s="37">
        <f t="shared" si="0"/>
        <v>2.4987716490705805E-5</v>
      </c>
      <c r="BD7" s="37">
        <f t="shared" si="0"/>
        <v>1.682444007800947E-4</v>
      </c>
      <c r="BE7" s="37">
        <f t="shared" si="0"/>
        <v>2.5607810501608208E-2</v>
      </c>
      <c r="BF7" s="37"/>
      <c r="BG7" s="38">
        <f>SUM(AP7:BD7)</f>
        <v>0.99999999999999989</v>
      </c>
      <c r="BH7" s="49"/>
      <c r="BI7" s="41">
        <f t="shared" ref="BI7:BI49" si="1">IF($U$5="NNO", 10^(((-24930)/(V7+273.15))+9.36+(0.046*(W7-1)/(V7+273.15))+U7), IF($U$5="QFM", 10^(((-25096.3)/(V7+273.15))+8.735+(0.11*(W7-1)/(V7+273.15))+U7), "ERROR"))</f>
        <v>6.7868127923826536E-8</v>
      </c>
      <c r="BJ7" s="37">
        <f>0.571+((4873*AV7)-(3803*AP7)+(2724*AS7)+1891-(943*(W7/10000)))/(V7+273.15)</f>
        <v>8.5282864115077295E-2</v>
      </c>
      <c r="BK7" s="39">
        <f>10^BJ7</f>
        <v>1.216978383343666</v>
      </c>
      <c r="BL7" s="24"/>
      <c r="BM7" s="31">
        <f t="shared" ref="BM7:BM49" si="2">((R7*(BI7^0.25))/BK7)^2</f>
        <v>4.5030541759723437E-4</v>
      </c>
      <c r="BN7" s="26">
        <f>BK7</f>
        <v>1.216978383343666</v>
      </c>
    </row>
    <row r="8" spans="1:66" x14ac:dyDescent="0.2">
      <c r="B8" s="27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3"/>
      <c r="U8" s="14"/>
      <c r="V8" s="14"/>
      <c r="W8" s="19"/>
      <c r="X8" s="40">
        <f t="shared" ref="X8:X49" si="3">C8/60.08</f>
        <v>0</v>
      </c>
      <c r="Y8" s="37">
        <f t="shared" ref="Y8:Y49" si="4">D8/79.866</f>
        <v>0</v>
      </c>
      <c r="Z8" s="37">
        <f t="shared" ref="Z8:Z49" si="5">E8/50.98</f>
        <v>0</v>
      </c>
      <c r="AA8" s="37">
        <f t="shared" ref="AA8:AA49" si="6">F8/71.85</f>
        <v>0</v>
      </c>
      <c r="AB8" s="37">
        <f t="shared" ref="AB8:AB49" si="7">G8/70.94</f>
        <v>0</v>
      </c>
      <c r="AC8" s="37">
        <f t="shared" ref="AC8:AC49" si="8">H8/40.3044</f>
        <v>0</v>
      </c>
      <c r="AD8" s="37">
        <f t="shared" ref="AD8:AD49" si="9">I8/56.0774</f>
        <v>0</v>
      </c>
      <c r="AE8" s="37">
        <f t="shared" ref="AE8:AE49" si="10">J8/30.99</f>
        <v>0</v>
      </c>
      <c r="AF8" s="37">
        <f t="shared" ref="AF8:AF49" si="11">K8/47.1</f>
        <v>0</v>
      </c>
      <c r="AG8" s="37">
        <f t="shared" ref="AG8:AG49" si="12">L8/141.944</f>
        <v>0</v>
      </c>
      <c r="AH8" s="37">
        <f t="shared" ref="AH8:AH49" si="13">M8/75.995</f>
        <v>0</v>
      </c>
      <c r="AI8" s="37">
        <f t="shared" ref="AI8:AI49" si="14">N8/74.69</f>
        <v>0</v>
      </c>
      <c r="AJ8" s="53">
        <f t="shared" ref="AJ8:AJ49" si="15">Z8/115.8675</f>
        <v>0</v>
      </c>
      <c r="AK8" s="53">
        <f t="shared" ref="AK8:AK49" si="16">P8/227.08</f>
        <v>0</v>
      </c>
      <c r="AL8" s="53">
        <f t="shared" ref="AL8:AL49" si="17">Q8/134.904</f>
        <v>0</v>
      </c>
      <c r="AM8" s="37">
        <f t="shared" ref="AM8:AM49" si="18">R8/35.453</f>
        <v>0</v>
      </c>
      <c r="AN8" s="37"/>
      <c r="AO8" s="37">
        <f t="shared" ref="AO8:AO12" si="19">SUM(X8:AL8)</f>
        <v>0</v>
      </c>
      <c r="AP8" s="40" t="e">
        <f t="shared" si="0"/>
        <v>#DIV/0!</v>
      </c>
      <c r="AQ8" s="37" t="e">
        <f t="shared" si="0"/>
        <v>#DIV/0!</v>
      </c>
      <c r="AR8" s="37" t="e">
        <f t="shared" si="0"/>
        <v>#DIV/0!</v>
      </c>
      <c r="AS8" s="37" t="e">
        <f t="shared" si="0"/>
        <v>#DIV/0!</v>
      </c>
      <c r="AT8" s="37" t="e">
        <f t="shared" si="0"/>
        <v>#DIV/0!</v>
      </c>
      <c r="AU8" s="37" t="e">
        <f t="shared" si="0"/>
        <v>#DIV/0!</v>
      </c>
      <c r="AV8" s="37" t="e">
        <f t="shared" si="0"/>
        <v>#DIV/0!</v>
      </c>
      <c r="AW8" s="37" t="e">
        <f t="shared" si="0"/>
        <v>#DIV/0!</v>
      </c>
      <c r="AX8" s="37" t="e">
        <f t="shared" si="0"/>
        <v>#DIV/0!</v>
      </c>
      <c r="AY8" s="37" t="e">
        <f t="shared" si="0"/>
        <v>#DIV/0!</v>
      </c>
      <c r="AZ8" s="37" t="e">
        <f t="shared" si="0"/>
        <v>#DIV/0!</v>
      </c>
      <c r="BA8" s="37" t="e">
        <f t="shared" si="0"/>
        <v>#DIV/0!</v>
      </c>
      <c r="BB8" s="37" t="e">
        <f t="shared" si="0"/>
        <v>#DIV/0!</v>
      </c>
      <c r="BC8" s="37" t="e">
        <f t="shared" si="0"/>
        <v>#DIV/0!</v>
      </c>
      <c r="BD8" s="37" t="e">
        <f t="shared" si="0"/>
        <v>#DIV/0!</v>
      </c>
      <c r="BE8" s="37" t="e">
        <f t="shared" si="0"/>
        <v>#DIV/0!</v>
      </c>
      <c r="BF8" s="37"/>
      <c r="BG8" s="38" t="e">
        <f t="shared" ref="BG8:BG49" si="20">SUM(AP8:BA8)</f>
        <v>#DIV/0!</v>
      </c>
      <c r="BH8" s="50"/>
      <c r="BI8" s="41">
        <f t="shared" si="1"/>
        <v>7.1984754388843928E-84</v>
      </c>
      <c r="BJ8" s="37" t="e">
        <f t="shared" ref="BJ8:BJ49" si="21">0.571+((4873*AV8)-(3803*AP8)+(2724*AS8)+1891-(943*(W8/10000)))/(V8+273.15)</f>
        <v>#DIV/0!</v>
      </c>
      <c r="BK8" s="39" t="e">
        <f t="shared" ref="BK8:BK49" si="22">10^BJ8</f>
        <v>#DIV/0!</v>
      </c>
      <c r="BL8" s="17"/>
      <c r="BM8" s="31" t="e">
        <f t="shared" si="2"/>
        <v>#DIV/0!</v>
      </c>
      <c r="BN8" s="26" t="e">
        <f t="shared" ref="BN8:BN49" si="23">BK8</f>
        <v>#DIV/0!</v>
      </c>
    </row>
    <row r="9" spans="1:66" x14ac:dyDescent="0.2">
      <c r="B9" s="2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  <c r="U9" s="14"/>
      <c r="V9" s="14"/>
      <c r="W9" s="19"/>
      <c r="X9" s="40">
        <f t="shared" si="3"/>
        <v>0</v>
      </c>
      <c r="Y9" s="37">
        <f t="shared" si="4"/>
        <v>0</v>
      </c>
      <c r="Z9" s="37">
        <f t="shared" si="5"/>
        <v>0</v>
      </c>
      <c r="AA9" s="37">
        <f t="shared" si="6"/>
        <v>0</v>
      </c>
      <c r="AB9" s="37">
        <f t="shared" si="7"/>
        <v>0</v>
      </c>
      <c r="AC9" s="37">
        <f t="shared" si="8"/>
        <v>0</v>
      </c>
      <c r="AD9" s="37">
        <f t="shared" si="9"/>
        <v>0</v>
      </c>
      <c r="AE9" s="37">
        <f t="shared" si="10"/>
        <v>0</v>
      </c>
      <c r="AF9" s="37">
        <f t="shared" si="11"/>
        <v>0</v>
      </c>
      <c r="AG9" s="37">
        <f t="shared" si="12"/>
        <v>0</v>
      </c>
      <c r="AH9" s="37">
        <f t="shared" si="13"/>
        <v>0</v>
      </c>
      <c r="AI9" s="37">
        <f t="shared" si="14"/>
        <v>0</v>
      </c>
      <c r="AJ9" s="53">
        <f t="shared" si="15"/>
        <v>0</v>
      </c>
      <c r="AK9" s="53">
        <f t="shared" si="16"/>
        <v>0</v>
      </c>
      <c r="AL9" s="53">
        <f t="shared" si="17"/>
        <v>0</v>
      </c>
      <c r="AM9" s="37">
        <f t="shared" si="18"/>
        <v>0</v>
      </c>
      <c r="AN9" s="37"/>
      <c r="AO9" s="37">
        <f t="shared" si="19"/>
        <v>0</v>
      </c>
      <c r="AP9" s="40" t="e">
        <f t="shared" ref="AP9:AP11" si="24">X9/$AO9</f>
        <v>#DIV/0!</v>
      </c>
      <c r="AQ9" s="37" t="e">
        <f t="shared" si="0"/>
        <v>#DIV/0!</v>
      </c>
      <c r="AR9" s="37" t="e">
        <f t="shared" si="0"/>
        <v>#DIV/0!</v>
      </c>
      <c r="AS9" s="37" t="e">
        <f t="shared" si="0"/>
        <v>#DIV/0!</v>
      </c>
      <c r="AT9" s="37" t="e">
        <f t="shared" si="0"/>
        <v>#DIV/0!</v>
      </c>
      <c r="AU9" s="37" t="e">
        <f t="shared" si="0"/>
        <v>#DIV/0!</v>
      </c>
      <c r="AV9" s="37" t="e">
        <f t="shared" si="0"/>
        <v>#DIV/0!</v>
      </c>
      <c r="AW9" s="37" t="e">
        <f t="shared" si="0"/>
        <v>#DIV/0!</v>
      </c>
      <c r="AX9" s="37" t="e">
        <f t="shared" si="0"/>
        <v>#DIV/0!</v>
      </c>
      <c r="AY9" s="37" t="e">
        <f t="shared" si="0"/>
        <v>#DIV/0!</v>
      </c>
      <c r="AZ9" s="37" t="e">
        <f t="shared" si="0"/>
        <v>#DIV/0!</v>
      </c>
      <c r="BA9" s="37" t="e">
        <f t="shared" si="0"/>
        <v>#DIV/0!</v>
      </c>
      <c r="BB9" s="37" t="e">
        <f t="shared" si="0"/>
        <v>#DIV/0!</v>
      </c>
      <c r="BC9" s="37" t="e">
        <f t="shared" si="0"/>
        <v>#DIV/0!</v>
      </c>
      <c r="BD9" s="37" t="e">
        <f t="shared" si="0"/>
        <v>#DIV/0!</v>
      </c>
      <c r="BE9" s="37" t="e">
        <f t="shared" si="0"/>
        <v>#DIV/0!</v>
      </c>
      <c r="BF9" s="37"/>
      <c r="BG9" s="38" t="e">
        <f t="shared" si="20"/>
        <v>#DIV/0!</v>
      </c>
      <c r="BH9" s="50"/>
      <c r="BI9" s="41">
        <f t="shared" si="1"/>
        <v>7.1984754388843928E-84</v>
      </c>
      <c r="BJ9" s="37" t="e">
        <f t="shared" si="21"/>
        <v>#DIV/0!</v>
      </c>
      <c r="BK9" s="39" t="e">
        <f t="shared" si="22"/>
        <v>#DIV/0!</v>
      </c>
      <c r="BL9" s="17"/>
      <c r="BM9" s="31" t="e">
        <f t="shared" si="2"/>
        <v>#DIV/0!</v>
      </c>
      <c r="BN9" s="26" t="e">
        <f t="shared" si="23"/>
        <v>#DIV/0!</v>
      </c>
    </row>
    <row r="10" spans="1:66" x14ac:dyDescent="0.2">
      <c r="B10" s="27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3"/>
      <c r="U10" s="14"/>
      <c r="V10" s="14"/>
      <c r="W10" s="19"/>
      <c r="X10" s="40">
        <f t="shared" si="3"/>
        <v>0</v>
      </c>
      <c r="Y10" s="37">
        <f t="shared" si="4"/>
        <v>0</v>
      </c>
      <c r="Z10" s="37">
        <f t="shared" si="5"/>
        <v>0</v>
      </c>
      <c r="AA10" s="37">
        <f t="shared" si="6"/>
        <v>0</v>
      </c>
      <c r="AB10" s="37">
        <f t="shared" si="7"/>
        <v>0</v>
      </c>
      <c r="AC10" s="37">
        <f t="shared" si="8"/>
        <v>0</v>
      </c>
      <c r="AD10" s="37">
        <f t="shared" si="9"/>
        <v>0</v>
      </c>
      <c r="AE10" s="37">
        <f t="shared" si="10"/>
        <v>0</v>
      </c>
      <c r="AF10" s="37">
        <f t="shared" si="11"/>
        <v>0</v>
      </c>
      <c r="AG10" s="37">
        <f t="shared" si="12"/>
        <v>0</v>
      </c>
      <c r="AH10" s="37">
        <f t="shared" si="13"/>
        <v>0</v>
      </c>
      <c r="AI10" s="37">
        <f t="shared" si="14"/>
        <v>0</v>
      </c>
      <c r="AJ10" s="53">
        <f t="shared" si="15"/>
        <v>0</v>
      </c>
      <c r="AK10" s="53">
        <f t="shared" si="16"/>
        <v>0</v>
      </c>
      <c r="AL10" s="53">
        <f t="shared" si="17"/>
        <v>0</v>
      </c>
      <c r="AM10" s="37">
        <f t="shared" si="18"/>
        <v>0</v>
      </c>
      <c r="AN10" s="37"/>
      <c r="AO10" s="37">
        <f t="shared" si="19"/>
        <v>0</v>
      </c>
      <c r="AP10" s="40" t="e">
        <f t="shared" si="0"/>
        <v>#DIV/0!</v>
      </c>
      <c r="AQ10" s="37" t="e">
        <f t="shared" si="0"/>
        <v>#DIV/0!</v>
      </c>
      <c r="AR10" s="37" t="e">
        <f t="shared" si="0"/>
        <v>#DIV/0!</v>
      </c>
      <c r="AS10" s="37" t="e">
        <f t="shared" si="0"/>
        <v>#DIV/0!</v>
      </c>
      <c r="AT10" s="37" t="e">
        <f t="shared" si="0"/>
        <v>#DIV/0!</v>
      </c>
      <c r="AU10" s="37" t="e">
        <f t="shared" si="0"/>
        <v>#DIV/0!</v>
      </c>
      <c r="AV10" s="37" t="e">
        <f t="shared" si="0"/>
        <v>#DIV/0!</v>
      </c>
      <c r="AW10" s="37" t="e">
        <f t="shared" si="0"/>
        <v>#DIV/0!</v>
      </c>
      <c r="AX10" s="37" t="e">
        <f t="shared" si="0"/>
        <v>#DIV/0!</v>
      </c>
      <c r="AY10" s="37" t="e">
        <f t="shared" si="0"/>
        <v>#DIV/0!</v>
      </c>
      <c r="AZ10" s="37" t="e">
        <f t="shared" si="0"/>
        <v>#DIV/0!</v>
      </c>
      <c r="BA10" s="37" t="e">
        <f t="shared" si="0"/>
        <v>#DIV/0!</v>
      </c>
      <c r="BB10" s="37" t="e">
        <f t="shared" si="0"/>
        <v>#DIV/0!</v>
      </c>
      <c r="BC10" s="37" t="e">
        <f t="shared" si="0"/>
        <v>#DIV/0!</v>
      </c>
      <c r="BD10" s="37" t="e">
        <f t="shared" si="0"/>
        <v>#DIV/0!</v>
      </c>
      <c r="BE10" s="37" t="e">
        <f t="shared" si="0"/>
        <v>#DIV/0!</v>
      </c>
      <c r="BF10" s="37"/>
      <c r="BG10" s="38" t="e">
        <f t="shared" si="20"/>
        <v>#DIV/0!</v>
      </c>
      <c r="BH10" s="50"/>
      <c r="BI10" s="41">
        <f t="shared" si="1"/>
        <v>7.1984754388843928E-84</v>
      </c>
      <c r="BJ10" s="37" t="e">
        <f t="shared" si="21"/>
        <v>#DIV/0!</v>
      </c>
      <c r="BK10" s="39" t="e">
        <f t="shared" si="22"/>
        <v>#DIV/0!</v>
      </c>
      <c r="BL10" s="17"/>
      <c r="BM10" s="31" t="e">
        <f t="shared" si="2"/>
        <v>#DIV/0!</v>
      </c>
      <c r="BN10" s="26" t="e">
        <f t="shared" si="23"/>
        <v>#DIV/0!</v>
      </c>
    </row>
    <row r="11" spans="1:66" x14ac:dyDescent="0.2">
      <c r="B11" s="27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3"/>
      <c r="U11" s="14"/>
      <c r="V11" s="14"/>
      <c r="W11" s="19"/>
      <c r="X11" s="40">
        <f t="shared" si="3"/>
        <v>0</v>
      </c>
      <c r="Y11" s="37">
        <f t="shared" si="4"/>
        <v>0</v>
      </c>
      <c r="Z11" s="37">
        <f t="shared" si="5"/>
        <v>0</v>
      </c>
      <c r="AA11" s="37">
        <f t="shared" si="6"/>
        <v>0</v>
      </c>
      <c r="AB11" s="37">
        <f t="shared" si="7"/>
        <v>0</v>
      </c>
      <c r="AC11" s="37">
        <f t="shared" si="8"/>
        <v>0</v>
      </c>
      <c r="AD11" s="37">
        <f t="shared" si="9"/>
        <v>0</v>
      </c>
      <c r="AE11" s="37">
        <f t="shared" si="10"/>
        <v>0</v>
      </c>
      <c r="AF11" s="37">
        <f t="shared" si="11"/>
        <v>0</v>
      </c>
      <c r="AG11" s="37">
        <f t="shared" si="12"/>
        <v>0</v>
      </c>
      <c r="AH11" s="37">
        <f t="shared" si="13"/>
        <v>0</v>
      </c>
      <c r="AI11" s="37">
        <f t="shared" si="14"/>
        <v>0</v>
      </c>
      <c r="AJ11" s="53">
        <f t="shared" si="15"/>
        <v>0</v>
      </c>
      <c r="AK11" s="53">
        <f t="shared" si="16"/>
        <v>0</v>
      </c>
      <c r="AL11" s="53">
        <f t="shared" si="17"/>
        <v>0</v>
      </c>
      <c r="AM11" s="37">
        <f t="shared" si="18"/>
        <v>0</v>
      </c>
      <c r="AN11" s="37"/>
      <c r="AO11" s="37">
        <f t="shared" si="19"/>
        <v>0</v>
      </c>
      <c r="AP11" s="40" t="e">
        <f t="shared" si="24"/>
        <v>#DIV/0!</v>
      </c>
      <c r="AQ11" s="37" t="e">
        <f t="shared" si="0"/>
        <v>#DIV/0!</v>
      </c>
      <c r="AR11" s="37" t="e">
        <f t="shared" si="0"/>
        <v>#DIV/0!</v>
      </c>
      <c r="AS11" s="37" t="e">
        <f t="shared" si="0"/>
        <v>#DIV/0!</v>
      </c>
      <c r="AT11" s="37" t="e">
        <f t="shared" si="0"/>
        <v>#DIV/0!</v>
      </c>
      <c r="AU11" s="37" t="e">
        <f t="shared" si="0"/>
        <v>#DIV/0!</v>
      </c>
      <c r="AV11" s="37" t="e">
        <f t="shared" si="0"/>
        <v>#DIV/0!</v>
      </c>
      <c r="AW11" s="37" t="e">
        <f t="shared" si="0"/>
        <v>#DIV/0!</v>
      </c>
      <c r="AX11" s="37" t="e">
        <f t="shared" si="0"/>
        <v>#DIV/0!</v>
      </c>
      <c r="AY11" s="37" t="e">
        <f t="shared" si="0"/>
        <v>#DIV/0!</v>
      </c>
      <c r="AZ11" s="37" t="e">
        <f t="shared" si="0"/>
        <v>#DIV/0!</v>
      </c>
      <c r="BA11" s="37" t="e">
        <f t="shared" si="0"/>
        <v>#DIV/0!</v>
      </c>
      <c r="BB11" s="37" t="e">
        <f t="shared" si="0"/>
        <v>#DIV/0!</v>
      </c>
      <c r="BC11" s="37" t="e">
        <f t="shared" si="0"/>
        <v>#DIV/0!</v>
      </c>
      <c r="BD11" s="37" t="e">
        <f t="shared" si="0"/>
        <v>#DIV/0!</v>
      </c>
      <c r="BE11" s="37" t="e">
        <f t="shared" si="0"/>
        <v>#DIV/0!</v>
      </c>
      <c r="BF11" s="37"/>
      <c r="BG11" s="38" t="e">
        <f t="shared" si="20"/>
        <v>#DIV/0!</v>
      </c>
      <c r="BH11" s="50"/>
      <c r="BI11" s="41">
        <f t="shared" si="1"/>
        <v>7.1984754388843928E-84</v>
      </c>
      <c r="BJ11" s="37" t="e">
        <f t="shared" si="21"/>
        <v>#DIV/0!</v>
      </c>
      <c r="BK11" s="39" t="e">
        <f t="shared" si="22"/>
        <v>#DIV/0!</v>
      </c>
      <c r="BL11" s="17"/>
      <c r="BM11" s="31" t="e">
        <f t="shared" si="2"/>
        <v>#DIV/0!</v>
      </c>
      <c r="BN11" s="26" t="e">
        <f t="shared" si="23"/>
        <v>#DIV/0!</v>
      </c>
    </row>
    <row r="12" spans="1:66" x14ac:dyDescent="0.2">
      <c r="B12" s="27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3"/>
      <c r="U12" s="14"/>
      <c r="V12" s="14"/>
      <c r="W12" s="19"/>
      <c r="X12" s="40">
        <f t="shared" si="3"/>
        <v>0</v>
      </c>
      <c r="Y12" s="37">
        <f t="shared" si="4"/>
        <v>0</v>
      </c>
      <c r="Z12" s="37">
        <f t="shared" si="5"/>
        <v>0</v>
      </c>
      <c r="AA12" s="37">
        <f t="shared" si="6"/>
        <v>0</v>
      </c>
      <c r="AB12" s="37">
        <f t="shared" si="7"/>
        <v>0</v>
      </c>
      <c r="AC12" s="37">
        <f t="shared" si="8"/>
        <v>0</v>
      </c>
      <c r="AD12" s="37">
        <f t="shared" si="9"/>
        <v>0</v>
      </c>
      <c r="AE12" s="37">
        <f t="shared" si="10"/>
        <v>0</v>
      </c>
      <c r="AF12" s="37">
        <f t="shared" si="11"/>
        <v>0</v>
      </c>
      <c r="AG12" s="37">
        <f t="shared" si="12"/>
        <v>0</v>
      </c>
      <c r="AH12" s="37">
        <f t="shared" si="13"/>
        <v>0</v>
      </c>
      <c r="AI12" s="37">
        <f t="shared" si="14"/>
        <v>0</v>
      </c>
      <c r="AJ12" s="53">
        <f t="shared" si="15"/>
        <v>0</v>
      </c>
      <c r="AK12" s="53">
        <f t="shared" si="16"/>
        <v>0</v>
      </c>
      <c r="AL12" s="53">
        <f t="shared" si="17"/>
        <v>0</v>
      </c>
      <c r="AM12" s="37">
        <f t="shared" si="18"/>
        <v>0</v>
      </c>
      <c r="AN12" s="37"/>
      <c r="AO12" s="37">
        <f t="shared" si="19"/>
        <v>0</v>
      </c>
      <c r="AP12" s="40" t="e">
        <f t="shared" si="0"/>
        <v>#DIV/0!</v>
      </c>
      <c r="AQ12" s="37" t="e">
        <f t="shared" si="0"/>
        <v>#DIV/0!</v>
      </c>
      <c r="AR12" s="37" t="e">
        <f t="shared" si="0"/>
        <v>#DIV/0!</v>
      </c>
      <c r="AS12" s="37" t="e">
        <f t="shared" si="0"/>
        <v>#DIV/0!</v>
      </c>
      <c r="AT12" s="37" t="e">
        <f t="shared" si="0"/>
        <v>#DIV/0!</v>
      </c>
      <c r="AU12" s="37" t="e">
        <f t="shared" si="0"/>
        <v>#DIV/0!</v>
      </c>
      <c r="AV12" s="37" t="e">
        <f t="shared" si="0"/>
        <v>#DIV/0!</v>
      </c>
      <c r="AW12" s="37" t="e">
        <f t="shared" si="0"/>
        <v>#DIV/0!</v>
      </c>
      <c r="AX12" s="37" t="e">
        <f t="shared" si="0"/>
        <v>#DIV/0!</v>
      </c>
      <c r="AY12" s="37" t="e">
        <f t="shared" si="0"/>
        <v>#DIV/0!</v>
      </c>
      <c r="AZ12" s="37" t="e">
        <f t="shared" si="0"/>
        <v>#DIV/0!</v>
      </c>
      <c r="BA12" s="37" t="e">
        <f t="shared" si="0"/>
        <v>#DIV/0!</v>
      </c>
      <c r="BB12" s="37" t="e">
        <f t="shared" si="0"/>
        <v>#DIV/0!</v>
      </c>
      <c r="BC12" s="37" t="e">
        <f t="shared" si="0"/>
        <v>#DIV/0!</v>
      </c>
      <c r="BD12" s="37" t="e">
        <f t="shared" si="0"/>
        <v>#DIV/0!</v>
      </c>
      <c r="BE12" s="37" t="e">
        <f t="shared" si="0"/>
        <v>#DIV/0!</v>
      </c>
      <c r="BF12" s="37"/>
      <c r="BG12" s="38" t="e">
        <f t="shared" si="20"/>
        <v>#DIV/0!</v>
      </c>
      <c r="BH12" s="50"/>
      <c r="BI12" s="41">
        <f t="shared" si="1"/>
        <v>7.1984754388843928E-84</v>
      </c>
      <c r="BJ12" s="37" t="e">
        <f t="shared" si="21"/>
        <v>#DIV/0!</v>
      </c>
      <c r="BK12" s="39" t="e">
        <f t="shared" si="22"/>
        <v>#DIV/0!</v>
      </c>
      <c r="BL12" s="17"/>
      <c r="BM12" s="31" t="e">
        <f t="shared" si="2"/>
        <v>#DIV/0!</v>
      </c>
      <c r="BN12" s="26" t="e">
        <f t="shared" si="23"/>
        <v>#DIV/0!</v>
      </c>
    </row>
    <row r="13" spans="1:66" x14ac:dyDescent="0.2">
      <c r="B13" s="27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3"/>
      <c r="U13" s="14"/>
      <c r="V13" s="14"/>
      <c r="W13" s="19"/>
      <c r="X13" s="40">
        <f t="shared" si="3"/>
        <v>0</v>
      </c>
      <c r="Y13" s="37">
        <f t="shared" si="4"/>
        <v>0</v>
      </c>
      <c r="Z13" s="37">
        <f t="shared" si="5"/>
        <v>0</v>
      </c>
      <c r="AA13" s="37">
        <f t="shared" si="6"/>
        <v>0</v>
      </c>
      <c r="AB13" s="37">
        <f t="shared" si="7"/>
        <v>0</v>
      </c>
      <c r="AC13" s="37">
        <f t="shared" si="8"/>
        <v>0</v>
      </c>
      <c r="AD13" s="37">
        <f t="shared" si="9"/>
        <v>0</v>
      </c>
      <c r="AE13" s="37">
        <f t="shared" si="10"/>
        <v>0</v>
      </c>
      <c r="AF13" s="37">
        <f t="shared" si="11"/>
        <v>0</v>
      </c>
      <c r="AG13" s="37">
        <f t="shared" si="12"/>
        <v>0</v>
      </c>
      <c r="AH13" s="37">
        <f t="shared" si="13"/>
        <v>0</v>
      </c>
      <c r="AI13" s="37">
        <f t="shared" si="14"/>
        <v>0</v>
      </c>
      <c r="AJ13" s="53">
        <f t="shared" si="15"/>
        <v>0</v>
      </c>
      <c r="AK13" s="53">
        <f t="shared" si="16"/>
        <v>0</v>
      </c>
      <c r="AL13" s="53">
        <f t="shared" si="17"/>
        <v>0</v>
      </c>
      <c r="AM13" s="37">
        <f t="shared" si="18"/>
        <v>0</v>
      </c>
      <c r="AN13" s="37"/>
      <c r="AO13" s="37">
        <f t="shared" ref="AO13:AO49" si="25">SUM(X13:AI13)</f>
        <v>0</v>
      </c>
      <c r="AP13" s="40" t="e">
        <f t="shared" si="0"/>
        <v>#DIV/0!</v>
      </c>
      <c r="AQ13" s="37" t="e">
        <f t="shared" si="0"/>
        <v>#DIV/0!</v>
      </c>
      <c r="AR13" s="37" t="e">
        <f t="shared" si="0"/>
        <v>#DIV/0!</v>
      </c>
      <c r="AS13" s="37" t="e">
        <f t="shared" si="0"/>
        <v>#DIV/0!</v>
      </c>
      <c r="AT13" s="37" t="e">
        <f t="shared" si="0"/>
        <v>#DIV/0!</v>
      </c>
      <c r="AU13" s="37" t="e">
        <f t="shared" si="0"/>
        <v>#DIV/0!</v>
      </c>
      <c r="AV13" s="37" t="e">
        <f t="shared" si="0"/>
        <v>#DIV/0!</v>
      </c>
      <c r="AW13" s="37" t="e">
        <f t="shared" si="0"/>
        <v>#DIV/0!</v>
      </c>
      <c r="AX13" s="37" t="e">
        <f t="shared" si="0"/>
        <v>#DIV/0!</v>
      </c>
      <c r="AY13" s="37" t="e">
        <f t="shared" si="0"/>
        <v>#DIV/0!</v>
      </c>
      <c r="AZ13" s="37" t="e">
        <f t="shared" si="0"/>
        <v>#DIV/0!</v>
      </c>
      <c r="BA13" s="37" t="e">
        <f t="shared" si="0"/>
        <v>#DIV/0!</v>
      </c>
      <c r="BB13" s="37" t="e">
        <f t="shared" si="0"/>
        <v>#DIV/0!</v>
      </c>
      <c r="BC13" s="37" t="e">
        <f t="shared" si="0"/>
        <v>#DIV/0!</v>
      </c>
      <c r="BD13" s="37" t="e">
        <f t="shared" si="0"/>
        <v>#DIV/0!</v>
      </c>
      <c r="BE13" s="37" t="e">
        <f t="shared" si="0"/>
        <v>#DIV/0!</v>
      </c>
      <c r="BF13" s="37"/>
      <c r="BG13" s="38" t="e">
        <f t="shared" si="20"/>
        <v>#DIV/0!</v>
      </c>
      <c r="BH13" s="50"/>
      <c r="BI13" s="41">
        <f t="shared" si="1"/>
        <v>7.1984754388843928E-84</v>
      </c>
      <c r="BJ13" s="37" t="e">
        <f t="shared" si="21"/>
        <v>#DIV/0!</v>
      </c>
      <c r="BK13" s="39" t="e">
        <f t="shared" si="22"/>
        <v>#DIV/0!</v>
      </c>
      <c r="BL13" s="17"/>
      <c r="BM13" s="31" t="e">
        <f t="shared" si="2"/>
        <v>#DIV/0!</v>
      </c>
      <c r="BN13" s="26" t="e">
        <f t="shared" si="23"/>
        <v>#DIV/0!</v>
      </c>
    </row>
    <row r="14" spans="1:66" x14ac:dyDescent="0.2">
      <c r="B14" s="27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3"/>
      <c r="U14" s="14"/>
      <c r="V14" s="14"/>
      <c r="W14" s="19"/>
      <c r="X14" s="40">
        <f t="shared" si="3"/>
        <v>0</v>
      </c>
      <c r="Y14" s="37">
        <f t="shared" si="4"/>
        <v>0</v>
      </c>
      <c r="Z14" s="37">
        <f t="shared" si="5"/>
        <v>0</v>
      </c>
      <c r="AA14" s="37">
        <f t="shared" si="6"/>
        <v>0</v>
      </c>
      <c r="AB14" s="37">
        <f t="shared" si="7"/>
        <v>0</v>
      </c>
      <c r="AC14" s="37">
        <f t="shared" si="8"/>
        <v>0</v>
      </c>
      <c r="AD14" s="37">
        <f t="shared" si="9"/>
        <v>0</v>
      </c>
      <c r="AE14" s="37">
        <f t="shared" si="10"/>
        <v>0</v>
      </c>
      <c r="AF14" s="37">
        <f t="shared" si="11"/>
        <v>0</v>
      </c>
      <c r="AG14" s="37">
        <f t="shared" si="12"/>
        <v>0</v>
      </c>
      <c r="AH14" s="37">
        <f t="shared" si="13"/>
        <v>0</v>
      </c>
      <c r="AI14" s="37">
        <f t="shared" si="14"/>
        <v>0</v>
      </c>
      <c r="AJ14" s="53">
        <f t="shared" si="15"/>
        <v>0</v>
      </c>
      <c r="AK14" s="53">
        <f t="shared" si="16"/>
        <v>0</v>
      </c>
      <c r="AL14" s="53">
        <f t="shared" si="17"/>
        <v>0</v>
      </c>
      <c r="AM14" s="37">
        <f t="shared" si="18"/>
        <v>0</v>
      </c>
      <c r="AN14" s="37"/>
      <c r="AO14" s="37">
        <f t="shared" si="25"/>
        <v>0</v>
      </c>
      <c r="AP14" s="40" t="e">
        <f t="shared" si="0"/>
        <v>#DIV/0!</v>
      </c>
      <c r="AQ14" s="37" t="e">
        <f t="shared" si="0"/>
        <v>#DIV/0!</v>
      </c>
      <c r="AR14" s="37" t="e">
        <f t="shared" si="0"/>
        <v>#DIV/0!</v>
      </c>
      <c r="AS14" s="37" t="e">
        <f t="shared" si="0"/>
        <v>#DIV/0!</v>
      </c>
      <c r="AT14" s="37" t="e">
        <f t="shared" si="0"/>
        <v>#DIV/0!</v>
      </c>
      <c r="AU14" s="37" t="e">
        <f t="shared" si="0"/>
        <v>#DIV/0!</v>
      </c>
      <c r="AV14" s="37" t="e">
        <f t="shared" si="0"/>
        <v>#DIV/0!</v>
      </c>
      <c r="AW14" s="37" t="e">
        <f t="shared" si="0"/>
        <v>#DIV/0!</v>
      </c>
      <c r="AX14" s="37" t="e">
        <f t="shared" si="0"/>
        <v>#DIV/0!</v>
      </c>
      <c r="AY14" s="37" t="e">
        <f t="shared" si="0"/>
        <v>#DIV/0!</v>
      </c>
      <c r="AZ14" s="37" t="e">
        <f t="shared" si="0"/>
        <v>#DIV/0!</v>
      </c>
      <c r="BA14" s="37" t="e">
        <f t="shared" si="0"/>
        <v>#DIV/0!</v>
      </c>
      <c r="BB14" s="37" t="e">
        <f t="shared" si="0"/>
        <v>#DIV/0!</v>
      </c>
      <c r="BC14" s="37" t="e">
        <f t="shared" si="0"/>
        <v>#DIV/0!</v>
      </c>
      <c r="BD14" s="37" t="e">
        <f t="shared" si="0"/>
        <v>#DIV/0!</v>
      </c>
      <c r="BE14" s="37" t="e">
        <f t="shared" si="0"/>
        <v>#DIV/0!</v>
      </c>
      <c r="BF14" s="37"/>
      <c r="BG14" s="38" t="e">
        <f t="shared" si="20"/>
        <v>#DIV/0!</v>
      </c>
      <c r="BH14" s="50"/>
      <c r="BI14" s="41">
        <f t="shared" si="1"/>
        <v>7.1984754388843928E-84</v>
      </c>
      <c r="BJ14" s="37" t="e">
        <f t="shared" si="21"/>
        <v>#DIV/0!</v>
      </c>
      <c r="BK14" s="39" t="e">
        <f t="shared" si="22"/>
        <v>#DIV/0!</v>
      </c>
      <c r="BL14" s="17"/>
      <c r="BM14" s="31" t="e">
        <f t="shared" si="2"/>
        <v>#DIV/0!</v>
      </c>
      <c r="BN14" s="26" t="e">
        <f t="shared" si="23"/>
        <v>#DIV/0!</v>
      </c>
    </row>
    <row r="15" spans="1:66" x14ac:dyDescent="0.2">
      <c r="B15" s="27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3"/>
      <c r="U15" s="14"/>
      <c r="V15" s="14"/>
      <c r="W15" s="19"/>
      <c r="X15" s="40">
        <f t="shared" si="3"/>
        <v>0</v>
      </c>
      <c r="Y15" s="37">
        <f t="shared" si="4"/>
        <v>0</v>
      </c>
      <c r="Z15" s="37">
        <f t="shared" si="5"/>
        <v>0</v>
      </c>
      <c r="AA15" s="37">
        <f t="shared" si="6"/>
        <v>0</v>
      </c>
      <c r="AB15" s="37">
        <f t="shared" si="7"/>
        <v>0</v>
      </c>
      <c r="AC15" s="37">
        <f t="shared" si="8"/>
        <v>0</v>
      </c>
      <c r="AD15" s="37">
        <f t="shared" si="9"/>
        <v>0</v>
      </c>
      <c r="AE15" s="37">
        <f t="shared" si="10"/>
        <v>0</v>
      </c>
      <c r="AF15" s="37">
        <f t="shared" si="11"/>
        <v>0</v>
      </c>
      <c r="AG15" s="37">
        <f t="shared" si="12"/>
        <v>0</v>
      </c>
      <c r="AH15" s="37">
        <f t="shared" si="13"/>
        <v>0</v>
      </c>
      <c r="AI15" s="37">
        <f t="shared" si="14"/>
        <v>0</v>
      </c>
      <c r="AJ15" s="53">
        <f t="shared" si="15"/>
        <v>0</v>
      </c>
      <c r="AK15" s="53">
        <f t="shared" si="16"/>
        <v>0</v>
      </c>
      <c r="AL15" s="53">
        <f t="shared" si="17"/>
        <v>0</v>
      </c>
      <c r="AM15" s="37">
        <f t="shared" si="18"/>
        <v>0</v>
      </c>
      <c r="AN15" s="37"/>
      <c r="AO15" s="37">
        <f t="shared" si="25"/>
        <v>0</v>
      </c>
      <c r="AP15" s="40" t="e">
        <f t="shared" si="0"/>
        <v>#DIV/0!</v>
      </c>
      <c r="AQ15" s="37" t="e">
        <f t="shared" si="0"/>
        <v>#DIV/0!</v>
      </c>
      <c r="AR15" s="37" t="e">
        <f t="shared" si="0"/>
        <v>#DIV/0!</v>
      </c>
      <c r="AS15" s="37" t="e">
        <f t="shared" si="0"/>
        <v>#DIV/0!</v>
      </c>
      <c r="AT15" s="37" t="e">
        <f t="shared" si="0"/>
        <v>#DIV/0!</v>
      </c>
      <c r="AU15" s="37" t="e">
        <f t="shared" si="0"/>
        <v>#DIV/0!</v>
      </c>
      <c r="AV15" s="37" t="e">
        <f t="shared" si="0"/>
        <v>#DIV/0!</v>
      </c>
      <c r="AW15" s="37" t="e">
        <f t="shared" si="0"/>
        <v>#DIV/0!</v>
      </c>
      <c r="AX15" s="37" t="e">
        <f t="shared" si="0"/>
        <v>#DIV/0!</v>
      </c>
      <c r="AY15" s="37" t="e">
        <f t="shared" si="0"/>
        <v>#DIV/0!</v>
      </c>
      <c r="AZ15" s="37" t="e">
        <f t="shared" si="0"/>
        <v>#DIV/0!</v>
      </c>
      <c r="BA15" s="37" t="e">
        <f t="shared" si="0"/>
        <v>#DIV/0!</v>
      </c>
      <c r="BB15" s="37" t="e">
        <f t="shared" si="0"/>
        <v>#DIV/0!</v>
      </c>
      <c r="BC15" s="37" t="e">
        <f t="shared" si="0"/>
        <v>#DIV/0!</v>
      </c>
      <c r="BD15" s="37" t="e">
        <f t="shared" si="0"/>
        <v>#DIV/0!</v>
      </c>
      <c r="BE15" s="37" t="e">
        <f t="shared" si="0"/>
        <v>#DIV/0!</v>
      </c>
      <c r="BF15" s="37"/>
      <c r="BG15" s="38" t="e">
        <f t="shared" si="20"/>
        <v>#DIV/0!</v>
      </c>
      <c r="BH15" s="50"/>
      <c r="BI15" s="41">
        <f t="shared" si="1"/>
        <v>7.1984754388843928E-84</v>
      </c>
      <c r="BJ15" s="37" t="e">
        <f t="shared" si="21"/>
        <v>#DIV/0!</v>
      </c>
      <c r="BK15" s="39" t="e">
        <f t="shared" si="22"/>
        <v>#DIV/0!</v>
      </c>
      <c r="BL15" s="17"/>
      <c r="BM15" s="31" t="e">
        <f t="shared" si="2"/>
        <v>#DIV/0!</v>
      </c>
      <c r="BN15" s="26" t="e">
        <f t="shared" si="23"/>
        <v>#DIV/0!</v>
      </c>
    </row>
    <row r="16" spans="1:66" x14ac:dyDescent="0.2">
      <c r="B16" s="27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  <c r="U16" s="14"/>
      <c r="V16" s="14"/>
      <c r="W16" s="19"/>
      <c r="X16" s="40">
        <f t="shared" si="3"/>
        <v>0</v>
      </c>
      <c r="Y16" s="37">
        <f t="shared" si="4"/>
        <v>0</v>
      </c>
      <c r="Z16" s="37">
        <f t="shared" si="5"/>
        <v>0</v>
      </c>
      <c r="AA16" s="37">
        <f t="shared" si="6"/>
        <v>0</v>
      </c>
      <c r="AB16" s="37">
        <f t="shared" si="7"/>
        <v>0</v>
      </c>
      <c r="AC16" s="37">
        <f t="shared" si="8"/>
        <v>0</v>
      </c>
      <c r="AD16" s="37">
        <f t="shared" si="9"/>
        <v>0</v>
      </c>
      <c r="AE16" s="37">
        <f t="shared" si="10"/>
        <v>0</v>
      </c>
      <c r="AF16" s="37">
        <f t="shared" si="11"/>
        <v>0</v>
      </c>
      <c r="AG16" s="37">
        <f t="shared" si="12"/>
        <v>0</v>
      </c>
      <c r="AH16" s="37">
        <f t="shared" si="13"/>
        <v>0</v>
      </c>
      <c r="AI16" s="37">
        <f t="shared" si="14"/>
        <v>0</v>
      </c>
      <c r="AJ16" s="53">
        <f t="shared" si="15"/>
        <v>0</v>
      </c>
      <c r="AK16" s="53">
        <f t="shared" si="16"/>
        <v>0</v>
      </c>
      <c r="AL16" s="53">
        <f t="shared" si="17"/>
        <v>0</v>
      </c>
      <c r="AM16" s="37">
        <f t="shared" si="18"/>
        <v>0</v>
      </c>
      <c r="AN16" s="37"/>
      <c r="AO16" s="37">
        <f t="shared" si="25"/>
        <v>0</v>
      </c>
      <c r="AP16" s="40" t="e">
        <f t="shared" si="0"/>
        <v>#DIV/0!</v>
      </c>
      <c r="AQ16" s="37" t="e">
        <f t="shared" si="0"/>
        <v>#DIV/0!</v>
      </c>
      <c r="AR16" s="37" t="e">
        <f t="shared" si="0"/>
        <v>#DIV/0!</v>
      </c>
      <c r="AS16" s="37" t="e">
        <f t="shared" si="0"/>
        <v>#DIV/0!</v>
      </c>
      <c r="AT16" s="37" t="e">
        <f t="shared" si="0"/>
        <v>#DIV/0!</v>
      </c>
      <c r="AU16" s="37" t="e">
        <f t="shared" si="0"/>
        <v>#DIV/0!</v>
      </c>
      <c r="AV16" s="37" t="e">
        <f t="shared" si="0"/>
        <v>#DIV/0!</v>
      </c>
      <c r="AW16" s="37" t="e">
        <f t="shared" si="0"/>
        <v>#DIV/0!</v>
      </c>
      <c r="AX16" s="37" t="e">
        <f t="shared" si="0"/>
        <v>#DIV/0!</v>
      </c>
      <c r="AY16" s="37" t="e">
        <f t="shared" si="0"/>
        <v>#DIV/0!</v>
      </c>
      <c r="AZ16" s="37" t="e">
        <f t="shared" si="0"/>
        <v>#DIV/0!</v>
      </c>
      <c r="BA16" s="37" t="e">
        <f t="shared" si="0"/>
        <v>#DIV/0!</v>
      </c>
      <c r="BB16" s="37" t="e">
        <f t="shared" si="0"/>
        <v>#DIV/0!</v>
      </c>
      <c r="BC16" s="37" t="e">
        <f t="shared" si="0"/>
        <v>#DIV/0!</v>
      </c>
      <c r="BD16" s="37" t="e">
        <f t="shared" si="0"/>
        <v>#DIV/0!</v>
      </c>
      <c r="BE16" s="37" t="e">
        <f t="shared" si="0"/>
        <v>#DIV/0!</v>
      </c>
      <c r="BF16" s="37"/>
      <c r="BG16" s="38" t="e">
        <f t="shared" si="20"/>
        <v>#DIV/0!</v>
      </c>
      <c r="BH16" s="50"/>
      <c r="BI16" s="41">
        <f t="shared" si="1"/>
        <v>7.1984754388843928E-84</v>
      </c>
      <c r="BJ16" s="37" t="e">
        <f t="shared" si="21"/>
        <v>#DIV/0!</v>
      </c>
      <c r="BK16" s="39" t="e">
        <f t="shared" si="22"/>
        <v>#DIV/0!</v>
      </c>
      <c r="BL16" s="17"/>
      <c r="BM16" s="31" t="e">
        <f t="shared" si="2"/>
        <v>#DIV/0!</v>
      </c>
      <c r="BN16" s="26" t="e">
        <f t="shared" si="23"/>
        <v>#DIV/0!</v>
      </c>
    </row>
    <row r="17" spans="2:66" x14ac:dyDescent="0.2">
      <c r="B17" s="27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3"/>
      <c r="U17" s="14"/>
      <c r="V17" s="14"/>
      <c r="W17" s="19"/>
      <c r="X17" s="40">
        <f t="shared" si="3"/>
        <v>0</v>
      </c>
      <c r="Y17" s="37">
        <f t="shared" si="4"/>
        <v>0</v>
      </c>
      <c r="Z17" s="37">
        <f t="shared" si="5"/>
        <v>0</v>
      </c>
      <c r="AA17" s="37">
        <f t="shared" si="6"/>
        <v>0</v>
      </c>
      <c r="AB17" s="37">
        <f t="shared" si="7"/>
        <v>0</v>
      </c>
      <c r="AC17" s="37">
        <f t="shared" si="8"/>
        <v>0</v>
      </c>
      <c r="AD17" s="37">
        <f t="shared" si="9"/>
        <v>0</v>
      </c>
      <c r="AE17" s="37">
        <f t="shared" si="10"/>
        <v>0</v>
      </c>
      <c r="AF17" s="37">
        <f t="shared" si="11"/>
        <v>0</v>
      </c>
      <c r="AG17" s="37">
        <f t="shared" si="12"/>
        <v>0</v>
      </c>
      <c r="AH17" s="37">
        <f t="shared" si="13"/>
        <v>0</v>
      </c>
      <c r="AI17" s="37">
        <f t="shared" si="14"/>
        <v>0</v>
      </c>
      <c r="AJ17" s="53">
        <f t="shared" si="15"/>
        <v>0</v>
      </c>
      <c r="AK17" s="53">
        <f t="shared" si="16"/>
        <v>0</v>
      </c>
      <c r="AL17" s="53">
        <f t="shared" si="17"/>
        <v>0</v>
      </c>
      <c r="AM17" s="37">
        <f t="shared" si="18"/>
        <v>0</v>
      </c>
      <c r="AN17" s="37"/>
      <c r="AO17" s="37">
        <f t="shared" si="25"/>
        <v>0</v>
      </c>
      <c r="AP17" s="40" t="e">
        <f t="shared" si="0"/>
        <v>#DIV/0!</v>
      </c>
      <c r="AQ17" s="37" t="e">
        <f t="shared" si="0"/>
        <v>#DIV/0!</v>
      </c>
      <c r="AR17" s="37" t="e">
        <f t="shared" si="0"/>
        <v>#DIV/0!</v>
      </c>
      <c r="AS17" s="37" t="e">
        <f t="shared" si="0"/>
        <v>#DIV/0!</v>
      </c>
      <c r="AT17" s="37" t="e">
        <f t="shared" si="0"/>
        <v>#DIV/0!</v>
      </c>
      <c r="AU17" s="37" t="e">
        <f t="shared" si="0"/>
        <v>#DIV/0!</v>
      </c>
      <c r="AV17" s="37" t="e">
        <f t="shared" si="0"/>
        <v>#DIV/0!</v>
      </c>
      <c r="AW17" s="37" t="e">
        <f t="shared" si="0"/>
        <v>#DIV/0!</v>
      </c>
      <c r="AX17" s="37" t="e">
        <f t="shared" si="0"/>
        <v>#DIV/0!</v>
      </c>
      <c r="AY17" s="37" t="e">
        <f t="shared" si="0"/>
        <v>#DIV/0!</v>
      </c>
      <c r="AZ17" s="37" t="e">
        <f t="shared" si="0"/>
        <v>#DIV/0!</v>
      </c>
      <c r="BA17" s="37" t="e">
        <f t="shared" si="0"/>
        <v>#DIV/0!</v>
      </c>
      <c r="BB17" s="37" t="e">
        <f t="shared" si="0"/>
        <v>#DIV/0!</v>
      </c>
      <c r="BC17" s="37" t="e">
        <f t="shared" si="0"/>
        <v>#DIV/0!</v>
      </c>
      <c r="BD17" s="37" t="e">
        <f t="shared" si="0"/>
        <v>#DIV/0!</v>
      </c>
      <c r="BE17" s="37" t="e">
        <f t="shared" si="0"/>
        <v>#DIV/0!</v>
      </c>
      <c r="BF17" s="37"/>
      <c r="BG17" s="38" t="e">
        <f t="shared" si="20"/>
        <v>#DIV/0!</v>
      </c>
      <c r="BH17" s="50"/>
      <c r="BI17" s="41">
        <f t="shared" si="1"/>
        <v>7.1984754388843928E-84</v>
      </c>
      <c r="BJ17" s="37" t="e">
        <f t="shared" si="21"/>
        <v>#DIV/0!</v>
      </c>
      <c r="BK17" s="39" t="e">
        <f t="shared" si="22"/>
        <v>#DIV/0!</v>
      </c>
      <c r="BL17" s="17"/>
      <c r="BM17" s="31" t="e">
        <f t="shared" si="2"/>
        <v>#DIV/0!</v>
      </c>
      <c r="BN17" s="26" t="e">
        <f t="shared" si="23"/>
        <v>#DIV/0!</v>
      </c>
    </row>
    <row r="18" spans="2:66" x14ac:dyDescent="0.2">
      <c r="B18" s="27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14"/>
      <c r="V18" s="14"/>
      <c r="W18" s="19"/>
      <c r="X18" s="40">
        <f t="shared" si="3"/>
        <v>0</v>
      </c>
      <c r="Y18" s="37">
        <f t="shared" si="4"/>
        <v>0</v>
      </c>
      <c r="Z18" s="37">
        <f t="shared" si="5"/>
        <v>0</v>
      </c>
      <c r="AA18" s="37">
        <f t="shared" si="6"/>
        <v>0</v>
      </c>
      <c r="AB18" s="37">
        <f t="shared" si="7"/>
        <v>0</v>
      </c>
      <c r="AC18" s="37">
        <f t="shared" si="8"/>
        <v>0</v>
      </c>
      <c r="AD18" s="37">
        <f t="shared" si="9"/>
        <v>0</v>
      </c>
      <c r="AE18" s="37">
        <f t="shared" si="10"/>
        <v>0</v>
      </c>
      <c r="AF18" s="37">
        <f t="shared" si="11"/>
        <v>0</v>
      </c>
      <c r="AG18" s="37">
        <f t="shared" si="12"/>
        <v>0</v>
      </c>
      <c r="AH18" s="37">
        <f t="shared" si="13"/>
        <v>0</v>
      </c>
      <c r="AI18" s="37">
        <f t="shared" si="14"/>
        <v>0</v>
      </c>
      <c r="AJ18" s="53">
        <f t="shared" si="15"/>
        <v>0</v>
      </c>
      <c r="AK18" s="53">
        <f t="shared" si="16"/>
        <v>0</v>
      </c>
      <c r="AL18" s="53">
        <f t="shared" si="17"/>
        <v>0</v>
      </c>
      <c r="AM18" s="37">
        <f t="shared" si="18"/>
        <v>0</v>
      </c>
      <c r="AN18" s="37"/>
      <c r="AO18" s="37">
        <f t="shared" si="25"/>
        <v>0</v>
      </c>
      <c r="AP18" s="40" t="e">
        <f t="shared" si="0"/>
        <v>#DIV/0!</v>
      </c>
      <c r="AQ18" s="37" t="e">
        <f t="shared" si="0"/>
        <v>#DIV/0!</v>
      </c>
      <c r="AR18" s="37" t="e">
        <f t="shared" si="0"/>
        <v>#DIV/0!</v>
      </c>
      <c r="AS18" s="37" t="e">
        <f t="shared" si="0"/>
        <v>#DIV/0!</v>
      </c>
      <c r="AT18" s="37" t="e">
        <f t="shared" si="0"/>
        <v>#DIV/0!</v>
      </c>
      <c r="AU18" s="37" t="e">
        <f t="shared" si="0"/>
        <v>#DIV/0!</v>
      </c>
      <c r="AV18" s="37" t="e">
        <f t="shared" si="0"/>
        <v>#DIV/0!</v>
      </c>
      <c r="AW18" s="37" t="e">
        <f t="shared" si="0"/>
        <v>#DIV/0!</v>
      </c>
      <c r="AX18" s="37" t="e">
        <f t="shared" si="0"/>
        <v>#DIV/0!</v>
      </c>
      <c r="AY18" s="37" t="e">
        <f t="shared" si="0"/>
        <v>#DIV/0!</v>
      </c>
      <c r="AZ18" s="37" t="e">
        <f t="shared" si="0"/>
        <v>#DIV/0!</v>
      </c>
      <c r="BA18" s="37" t="e">
        <f t="shared" si="0"/>
        <v>#DIV/0!</v>
      </c>
      <c r="BB18" s="37" t="e">
        <f t="shared" si="0"/>
        <v>#DIV/0!</v>
      </c>
      <c r="BC18" s="37" t="e">
        <f t="shared" si="0"/>
        <v>#DIV/0!</v>
      </c>
      <c r="BD18" s="37" t="e">
        <f t="shared" si="0"/>
        <v>#DIV/0!</v>
      </c>
      <c r="BE18" s="37" t="e">
        <f t="shared" si="0"/>
        <v>#DIV/0!</v>
      </c>
      <c r="BF18" s="37"/>
      <c r="BG18" s="38" t="e">
        <f t="shared" si="20"/>
        <v>#DIV/0!</v>
      </c>
      <c r="BH18" s="50"/>
      <c r="BI18" s="41">
        <f t="shared" si="1"/>
        <v>7.1984754388843928E-84</v>
      </c>
      <c r="BJ18" s="37" t="e">
        <f t="shared" si="21"/>
        <v>#DIV/0!</v>
      </c>
      <c r="BK18" s="39" t="e">
        <f t="shared" si="22"/>
        <v>#DIV/0!</v>
      </c>
      <c r="BL18" s="17"/>
      <c r="BM18" s="31" t="e">
        <f t="shared" si="2"/>
        <v>#DIV/0!</v>
      </c>
      <c r="BN18" s="26" t="e">
        <f t="shared" si="23"/>
        <v>#DIV/0!</v>
      </c>
    </row>
    <row r="19" spans="2:66" x14ac:dyDescent="0.2">
      <c r="B19" s="27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3"/>
      <c r="U19" s="14"/>
      <c r="V19" s="14"/>
      <c r="W19" s="19"/>
      <c r="X19" s="40">
        <f t="shared" si="3"/>
        <v>0</v>
      </c>
      <c r="Y19" s="37">
        <f t="shared" si="4"/>
        <v>0</v>
      </c>
      <c r="Z19" s="37">
        <f t="shared" si="5"/>
        <v>0</v>
      </c>
      <c r="AA19" s="37">
        <f t="shared" si="6"/>
        <v>0</v>
      </c>
      <c r="AB19" s="37">
        <f t="shared" si="7"/>
        <v>0</v>
      </c>
      <c r="AC19" s="37">
        <f t="shared" si="8"/>
        <v>0</v>
      </c>
      <c r="AD19" s="37">
        <f t="shared" si="9"/>
        <v>0</v>
      </c>
      <c r="AE19" s="37">
        <f t="shared" si="10"/>
        <v>0</v>
      </c>
      <c r="AF19" s="37">
        <f t="shared" si="11"/>
        <v>0</v>
      </c>
      <c r="AG19" s="37">
        <f t="shared" si="12"/>
        <v>0</v>
      </c>
      <c r="AH19" s="37">
        <f t="shared" si="13"/>
        <v>0</v>
      </c>
      <c r="AI19" s="37">
        <f t="shared" si="14"/>
        <v>0</v>
      </c>
      <c r="AJ19" s="53">
        <f t="shared" si="15"/>
        <v>0</v>
      </c>
      <c r="AK19" s="53">
        <f t="shared" si="16"/>
        <v>0</v>
      </c>
      <c r="AL19" s="53">
        <f t="shared" si="17"/>
        <v>0</v>
      </c>
      <c r="AM19" s="37">
        <f t="shared" si="18"/>
        <v>0</v>
      </c>
      <c r="AN19" s="37"/>
      <c r="AO19" s="37">
        <f t="shared" si="25"/>
        <v>0</v>
      </c>
      <c r="AP19" s="40" t="e">
        <f t="shared" si="0"/>
        <v>#DIV/0!</v>
      </c>
      <c r="AQ19" s="37" t="e">
        <f t="shared" si="0"/>
        <v>#DIV/0!</v>
      </c>
      <c r="AR19" s="37" t="e">
        <f t="shared" si="0"/>
        <v>#DIV/0!</v>
      </c>
      <c r="AS19" s="37" t="e">
        <f t="shared" si="0"/>
        <v>#DIV/0!</v>
      </c>
      <c r="AT19" s="37" t="e">
        <f t="shared" si="0"/>
        <v>#DIV/0!</v>
      </c>
      <c r="AU19" s="37" t="e">
        <f t="shared" si="0"/>
        <v>#DIV/0!</v>
      </c>
      <c r="AV19" s="37" t="e">
        <f t="shared" si="0"/>
        <v>#DIV/0!</v>
      </c>
      <c r="AW19" s="37" t="e">
        <f t="shared" si="0"/>
        <v>#DIV/0!</v>
      </c>
      <c r="AX19" s="37" t="e">
        <f t="shared" si="0"/>
        <v>#DIV/0!</v>
      </c>
      <c r="AY19" s="37" t="e">
        <f t="shared" si="0"/>
        <v>#DIV/0!</v>
      </c>
      <c r="AZ19" s="37" t="e">
        <f t="shared" si="0"/>
        <v>#DIV/0!</v>
      </c>
      <c r="BA19" s="37" t="e">
        <f t="shared" si="0"/>
        <v>#DIV/0!</v>
      </c>
      <c r="BB19" s="37" t="e">
        <f t="shared" si="0"/>
        <v>#DIV/0!</v>
      </c>
      <c r="BC19" s="37" t="e">
        <f t="shared" si="0"/>
        <v>#DIV/0!</v>
      </c>
      <c r="BD19" s="37" t="e">
        <f t="shared" si="0"/>
        <v>#DIV/0!</v>
      </c>
      <c r="BE19" s="37" t="e">
        <f t="shared" si="0"/>
        <v>#DIV/0!</v>
      </c>
      <c r="BF19" s="37"/>
      <c r="BG19" s="38" t="e">
        <f t="shared" si="20"/>
        <v>#DIV/0!</v>
      </c>
      <c r="BH19" s="50"/>
      <c r="BI19" s="41">
        <f t="shared" si="1"/>
        <v>7.1984754388843928E-84</v>
      </c>
      <c r="BJ19" s="37" t="e">
        <f t="shared" si="21"/>
        <v>#DIV/0!</v>
      </c>
      <c r="BK19" s="39" t="e">
        <f t="shared" si="22"/>
        <v>#DIV/0!</v>
      </c>
      <c r="BL19" s="17"/>
      <c r="BM19" s="31" t="e">
        <f t="shared" si="2"/>
        <v>#DIV/0!</v>
      </c>
      <c r="BN19" s="26" t="e">
        <f t="shared" si="23"/>
        <v>#DIV/0!</v>
      </c>
    </row>
    <row r="20" spans="2:66" x14ac:dyDescent="0.2">
      <c r="B20" s="27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3"/>
      <c r="U20" s="14"/>
      <c r="V20" s="14"/>
      <c r="W20" s="19"/>
      <c r="X20" s="40">
        <f t="shared" si="3"/>
        <v>0</v>
      </c>
      <c r="Y20" s="37">
        <f t="shared" si="4"/>
        <v>0</v>
      </c>
      <c r="Z20" s="37">
        <f t="shared" si="5"/>
        <v>0</v>
      </c>
      <c r="AA20" s="37">
        <f t="shared" si="6"/>
        <v>0</v>
      </c>
      <c r="AB20" s="37">
        <f t="shared" si="7"/>
        <v>0</v>
      </c>
      <c r="AC20" s="37">
        <f t="shared" si="8"/>
        <v>0</v>
      </c>
      <c r="AD20" s="37">
        <f t="shared" si="9"/>
        <v>0</v>
      </c>
      <c r="AE20" s="37">
        <f t="shared" si="10"/>
        <v>0</v>
      </c>
      <c r="AF20" s="37">
        <f t="shared" si="11"/>
        <v>0</v>
      </c>
      <c r="AG20" s="37">
        <f t="shared" si="12"/>
        <v>0</v>
      </c>
      <c r="AH20" s="37">
        <f t="shared" si="13"/>
        <v>0</v>
      </c>
      <c r="AI20" s="37">
        <f t="shared" si="14"/>
        <v>0</v>
      </c>
      <c r="AJ20" s="53">
        <f t="shared" si="15"/>
        <v>0</v>
      </c>
      <c r="AK20" s="53">
        <f t="shared" si="16"/>
        <v>0</v>
      </c>
      <c r="AL20" s="53">
        <f t="shared" si="17"/>
        <v>0</v>
      </c>
      <c r="AM20" s="37">
        <f t="shared" si="18"/>
        <v>0</v>
      </c>
      <c r="AN20" s="37"/>
      <c r="AO20" s="37">
        <f t="shared" si="25"/>
        <v>0</v>
      </c>
      <c r="AP20" s="40" t="e">
        <f t="shared" si="0"/>
        <v>#DIV/0!</v>
      </c>
      <c r="AQ20" s="37" t="e">
        <f t="shared" si="0"/>
        <v>#DIV/0!</v>
      </c>
      <c r="AR20" s="37" t="e">
        <f t="shared" si="0"/>
        <v>#DIV/0!</v>
      </c>
      <c r="AS20" s="37" t="e">
        <f t="shared" si="0"/>
        <v>#DIV/0!</v>
      </c>
      <c r="AT20" s="37" t="e">
        <f t="shared" si="0"/>
        <v>#DIV/0!</v>
      </c>
      <c r="AU20" s="37" t="e">
        <f t="shared" si="0"/>
        <v>#DIV/0!</v>
      </c>
      <c r="AV20" s="37" t="e">
        <f t="shared" si="0"/>
        <v>#DIV/0!</v>
      </c>
      <c r="AW20" s="37" t="e">
        <f t="shared" si="0"/>
        <v>#DIV/0!</v>
      </c>
      <c r="AX20" s="37" t="e">
        <f t="shared" si="0"/>
        <v>#DIV/0!</v>
      </c>
      <c r="AY20" s="37" t="e">
        <f t="shared" si="0"/>
        <v>#DIV/0!</v>
      </c>
      <c r="AZ20" s="37" t="e">
        <f t="shared" si="0"/>
        <v>#DIV/0!</v>
      </c>
      <c r="BA20" s="37" t="e">
        <f t="shared" si="0"/>
        <v>#DIV/0!</v>
      </c>
      <c r="BB20" s="37" t="e">
        <f t="shared" si="0"/>
        <v>#DIV/0!</v>
      </c>
      <c r="BC20" s="37" t="e">
        <f t="shared" si="0"/>
        <v>#DIV/0!</v>
      </c>
      <c r="BD20" s="37" t="e">
        <f t="shared" si="0"/>
        <v>#DIV/0!</v>
      </c>
      <c r="BE20" s="37" t="e">
        <f t="shared" si="0"/>
        <v>#DIV/0!</v>
      </c>
      <c r="BF20" s="37"/>
      <c r="BG20" s="38" t="e">
        <f t="shared" si="20"/>
        <v>#DIV/0!</v>
      </c>
      <c r="BH20" s="50"/>
      <c r="BI20" s="41">
        <f t="shared" si="1"/>
        <v>7.1984754388843928E-84</v>
      </c>
      <c r="BJ20" s="37" t="e">
        <f t="shared" si="21"/>
        <v>#DIV/0!</v>
      </c>
      <c r="BK20" s="39" t="e">
        <f t="shared" si="22"/>
        <v>#DIV/0!</v>
      </c>
      <c r="BL20" s="17"/>
      <c r="BM20" s="31" t="e">
        <f t="shared" si="2"/>
        <v>#DIV/0!</v>
      </c>
      <c r="BN20" s="26" t="e">
        <f t="shared" si="23"/>
        <v>#DIV/0!</v>
      </c>
    </row>
    <row r="21" spans="2:66" x14ac:dyDescent="0.2">
      <c r="B21" s="27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3"/>
      <c r="U21" s="14"/>
      <c r="V21" s="14"/>
      <c r="W21" s="19"/>
      <c r="X21" s="40">
        <f t="shared" si="3"/>
        <v>0</v>
      </c>
      <c r="Y21" s="37">
        <f t="shared" si="4"/>
        <v>0</v>
      </c>
      <c r="Z21" s="37">
        <f t="shared" si="5"/>
        <v>0</v>
      </c>
      <c r="AA21" s="37">
        <f t="shared" si="6"/>
        <v>0</v>
      </c>
      <c r="AB21" s="37">
        <f t="shared" si="7"/>
        <v>0</v>
      </c>
      <c r="AC21" s="37">
        <f t="shared" si="8"/>
        <v>0</v>
      </c>
      <c r="AD21" s="37">
        <f t="shared" si="9"/>
        <v>0</v>
      </c>
      <c r="AE21" s="37">
        <f t="shared" si="10"/>
        <v>0</v>
      </c>
      <c r="AF21" s="37">
        <f t="shared" si="11"/>
        <v>0</v>
      </c>
      <c r="AG21" s="37">
        <f t="shared" si="12"/>
        <v>0</v>
      </c>
      <c r="AH21" s="37">
        <f t="shared" si="13"/>
        <v>0</v>
      </c>
      <c r="AI21" s="37">
        <f t="shared" si="14"/>
        <v>0</v>
      </c>
      <c r="AJ21" s="53">
        <f t="shared" si="15"/>
        <v>0</v>
      </c>
      <c r="AK21" s="53">
        <f t="shared" si="16"/>
        <v>0</v>
      </c>
      <c r="AL21" s="53">
        <f t="shared" si="17"/>
        <v>0</v>
      </c>
      <c r="AM21" s="37">
        <f t="shared" si="18"/>
        <v>0</v>
      </c>
      <c r="AN21" s="37"/>
      <c r="AO21" s="37">
        <f t="shared" si="25"/>
        <v>0</v>
      </c>
      <c r="AP21" s="40" t="e">
        <f t="shared" si="0"/>
        <v>#DIV/0!</v>
      </c>
      <c r="AQ21" s="37" t="e">
        <f t="shared" si="0"/>
        <v>#DIV/0!</v>
      </c>
      <c r="AR21" s="37" t="e">
        <f t="shared" si="0"/>
        <v>#DIV/0!</v>
      </c>
      <c r="AS21" s="37" t="e">
        <f t="shared" si="0"/>
        <v>#DIV/0!</v>
      </c>
      <c r="AT21" s="37" t="e">
        <f t="shared" si="0"/>
        <v>#DIV/0!</v>
      </c>
      <c r="AU21" s="37" t="e">
        <f t="shared" si="0"/>
        <v>#DIV/0!</v>
      </c>
      <c r="AV21" s="37" t="e">
        <f t="shared" si="0"/>
        <v>#DIV/0!</v>
      </c>
      <c r="AW21" s="37" t="e">
        <f t="shared" si="0"/>
        <v>#DIV/0!</v>
      </c>
      <c r="AX21" s="37" t="e">
        <f t="shared" si="0"/>
        <v>#DIV/0!</v>
      </c>
      <c r="AY21" s="37" t="e">
        <f t="shared" si="0"/>
        <v>#DIV/0!</v>
      </c>
      <c r="AZ21" s="37" t="e">
        <f t="shared" si="0"/>
        <v>#DIV/0!</v>
      </c>
      <c r="BA21" s="37" t="e">
        <f t="shared" si="0"/>
        <v>#DIV/0!</v>
      </c>
      <c r="BB21" s="37" t="e">
        <f t="shared" si="0"/>
        <v>#DIV/0!</v>
      </c>
      <c r="BC21" s="37" t="e">
        <f t="shared" si="0"/>
        <v>#DIV/0!</v>
      </c>
      <c r="BD21" s="37" t="e">
        <f t="shared" si="0"/>
        <v>#DIV/0!</v>
      </c>
      <c r="BE21" s="37" t="e">
        <f t="shared" ref="BE21:BE49" si="26">AM21/$AO21</f>
        <v>#DIV/0!</v>
      </c>
      <c r="BF21" s="37"/>
      <c r="BG21" s="38" t="e">
        <f t="shared" si="20"/>
        <v>#DIV/0!</v>
      </c>
      <c r="BH21" s="50"/>
      <c r="BI21" s="41">
        <f t="shared" si="1"/>
        <v>7.1984754388843928E-84</v>
      </c>
      <c r="BJ21" s="37" t="e">
        <f t="shared" si="21"/>
        <v>#DIV/0!</v>
      </c>
      <c r="BK21" s="39" t="e">
        <f t="shared" si="22"/>
        <v>#DIV/0!</v>
      </c>
      <c r="BL21" s="17"/>
      <c r="BM21" s="31" t="e">
        <f t="shared" si="2"/>
        <v>#DIV/0!</v>
      </c>
      <c r="BN21" s="26" t="e">
        <f t="shared" si="23"/>
        <v>#DIV/0!</v>
      </c>
    </row>
    <row r="22" spans="2:66" x14ac:dyDescent="0.2">
      <c r="B22" s="27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3"/>
      <c r="U22" s="14"/>
      <c r="V22" s="14"/>
      <c r="W22" s="19"/>
      <c r="X22" s="40">
        <f t="shared" si="3"/>
        <v>0</v>
      </c>
      <c r="Y22" s="37">
        <f t="shared" si="4"/>
        <v>0</v>
      </c>
      <c r="Z22" s="37">
        <f t="shared" si="5"/>
        <v>0</v>
      </c>
      <c r="AA22" s="37">
        <f t="shared" si="6"/>
        <v>0</v>
      </c>
      <c r="AB22" s="37">
        <f t="shared" si="7"/>
        <v>0</v>
      </c>
      <c r="AC22" s="37">
        <f t="shared" si="8"/>
        <v>0</v>
      </c>
      <c r="AD22" s="37">
        <f t="shared" si="9"/>
        <v>0</v>
      </c>
      <c r="AE22" s="37">
        <f t="shared" si="10"/>
        <v>0</v>
      </c>
      <c r="AF22" s="37">
        <f t="shared" si="11"/>
        <v>0</v>
      </c>
      <c r="AG22" s="37">
        <f t="shared" si="12"/>
        <v>0</v>
      </c>
      <c r="AH22" s="37">
        <f t="shared" si="13"/>
        <v>0</v>
      </c>
      <c r="AI22" s="37">
        <f t="shared" si="14"/>
        <v>0</v>
      </c>
      <c r="AJ22" s="53">
        <f t="shared" si="15"/>
        <v>0</v>
      </c>
      <c r="AK22" s="53">
        <f t="shared" si="16"/>
        <v>0</v>
      </c>
      <c r="AL22" s="53">
        <f t="shared" si="17"/>
        <v>0</v>
      </c>
      <c r="AM22" s="37">
        <f t="shared" si="18"/>
        <v>0</v>
      </c>
      <c r="AN22" s="37"/>
      <c r="AO22" s="37">
        <f t="shared" si="25"/>
        <v>0</v>
      </c>
      <c r="AP22" s="40" t="e">
        <f t="shared" ref="AP22:BD38" si="27">X22/$AO22</f>
        <v>#DIV/0!</v>
      </c>
      <c r="AQ22" s="37" t="e">
        <f t="shared" si="27"/>
        <v>#DIV/0!</v>
      </c>
      <c r="AR22" s="37" t="e">
        <f t="shared" si="27"/>
        <v>#DIV/0!</v>
      </c>
      <c r="AS22" s="37" t="e">
        <f t="shared" si="27"/>
        <v>#DIV/0!</v>
      </c>
      <c r="AT22" s="37" t="e">
        <f t="shared" si="27"/>
        <v>#DIV/0!</v>
      </c>
      <c r="AU22" s="37" t="e">
        <f t="shared" si="27"/>
        <v>#DIV/0!</v>
      </c>
      <c r="AV22" s="37" t="e">
        <f t="shared" si="27"/>
        <v>#DIV/0!</v>
      </c>
      <c r="AW22" s="37" t="e">
        <f t="shared" si="27"/>
        <v>#DIV/0!</v>
      </c>
      <c r="AX22" s="37" t="e">
        <f t="shared" si="27"/>
        <v>#DIV/0!</v>
      </c>
      <c r="AY22" s="37" t="e">
        <f t="shared" si="27"/>
        <v>#DIV/0!</v>
      </c>
      <c r="AZ22" s="37" t="e">
        <f t="shared" si="27"/>
        <v>#DIV/0!</v>
      </c>
      <c r="BA22" s="37" t="e">
        <f t="shared" si="27"/>
        <v>#DIV/0!</v>
      </c>
      <c r="BB22" s="37" t="e">
        <f t="shared" si="27"/>
        <v>#DIV/0!</v>
      </c>
      <c r="BC22" s="37" t="e">
        <f t="shared" si="27"/>
        <v>#DIV/0!</v>
      </c>
      <c r="BD22" s="37" t="e">
        <f t="shared" si="27"/>
        <v>#DIV/0!</v>
      </c>
      <c r="BE22" s="37" t="e">
        <f t="shared" si="26"/>
        <v>#DIV/0!</v>
      </c>
      <c r="BF22" s="37"/>
      <c r="BG22" s="38" t="e">
        <f t="shared" si="20"/>
        <v>#DIV/0!</v>
      </c>
      <c r="BH22" s="50"/>
      <c r="BI22" s="41">
        <f t="shared" si="1"/>
        <v>7.1984754388843928E-84</v>
      </c>
      <c r="BJ22" s="37" t="e">
        <f t="shared" si="21"/>
        <v>#DIV/0!</v>
      </c>
      <c r="BK22" s="39" t="e">
        <f t="shared" si="22"/>
        <v>#DIV/0!</v>
      </c>
      <c r="BL22" s="17"/>
      <c r="BM22" s="31" t="e">
        <f t="shared" si="2"/>
        <v>#DIV/0!</v>
      </c>
      <c r="BN22" s="26" t="e">
        <f t="shared" si="23"/>
        <v>#DIV/0!</v>
      </c>
    </row>
    <row r="23" spans="2:66" x14ac:dyDescent="0.2">
      <c r="B23" s="27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3"/>
      <c r="U23" s="14"/>
      <c r="V23" s="14"/>
      <c r="W23" s="19"/>
      <c r="X23" s="40">
        <f t="shared" si="3"/>
        <v>0</v>
      </c>
      <c r="Y23" s="37">
        <f t="shared" si="4"/>
        <v>0</v>
      </c>
      <c r="Z23" s="37">
        <f t="shared" si="5"/>
        <v>0</v>
      </c>
      <c r="AA23" s="37">
        <f t="shared" si="6"/>
        <v>0</v>
      </c>
      <c r="AB23" s="37">
        <f t="shared" si="7"/>
        <v>0</v>
      </c>
      <c r="AC23" s="37">
        <f t="shared" si="8"/>
        <v>0</v>
      </c>
      <c r="AD23" s="37">
        <f t="shared" si="9"/>
        <v>0</v>
      </c>
      <c r="AE23" s="37">
        <f t="shared" si="10"/>
        <v>0</v>
      </c>
      <c r="AF23" s="37">
        <f t="shared" si="11"/>
        <v>0</v>
      </c>
      <c r="AG23" s="37">
        <f t="shared" si="12"/>
        <v>0</v>
      </c>
      <c r="AH23" s="37">
        <f t="shared" si="13"/>
        <v>0</v>
      </c>
      <c r="AI23" s="37">
        <f t="shared" si="14"/>
        <v>0</v>
      </c>
      <c r="AJ23" s="53">
        <f t="shared" si="15"/>
        <v>0</v>
      </c>
      <c r="AK23" s="53">
        <f t="shared" si="16"/>
        <v>0</v>
      </c>
      <c r="AL23" s="53">
        <f t="shared" si="17"/>
        <v>0</v>
      </c>
      <c r="AM23" s="37">
        <f t="shared" si="18"/>
        <v>0</v>
      </c>
      <c r="AN23" s="37"/>
      <c r="AO23" s="37">
        <f t="shared" si="25"/>
        <v>0</v>
      </c>
      <c r="AP23" s="40" t="e">
        <f t="shared" si="27"/>
        <v>#DIV/0!</v>
      </c>
      <c r="AQ23" s="37" t="e">
        <f t="shared" si="27"/>
        <v>#DIV/0!</v>
      </c>
      <c r="AR23" s="37" t="e">
        <f t="shared" si="27"/>
        <v>#DIV/0!</v>
      </c>
      <c r="AS23" s="37" t="e">
        <f t="shared" si="27"/>
        <v>#DIV/0!</v>
      </c>
      <c r="AT23" s="37" t="e">
        <f t="shared" si="27"/>
        <v>#DIV/0!</v>
      </c>
      <c r="AU23" s="37" t="e">
        <f t="shared" si="27"/>
        <v>#DIV/0!</v>
      </c>
      <c r="AV23" s="37" t="e">
        <f t="shared" si="27"/>
        <v>#DIV/0!</v>
      </c>
      <c r="AW23" s="37" t="e">
        <f t="shared" si="27"/>
        <v>#DIV/0!</v>
      </c>
      <c r="AX23" s="37" t="e">
        <f t="shared" si="27"/>
        <v>#DIV/0!</v>
      </c>
      <c r="AY23" s="37" t="e">
        <f t="shared" si="27"/>
        <v>#DIV/0!</v>
      </c>
      <c r="AZ23" s="37" t="e">
        <f t="shared" si="27"/>
        <v>#DIV/0!</v>
      </c>
      <c r="BA23" s="37" t="e">
        <f t="shared" si="27"/>
        <v>#DIV/0!</v>
      </c>
      <c r="BB23" s="37" t="e">
        <f t="shared" si="27"/>
        <v>#DIV/0!</v>
      </c>
      <c r="BC23" s="37" t="e">
        <f t="shared" si="27"/>
        <v>#DIV/0!</v>
      </c>
      <c r="BD23" s="37" t="e">
        <f t="shared" si="27"/>
        <v>#DIV/0!</v>
      </c>
      <c r="BE23" s="37" t="e">
        <f t="shared" si="26"/>
        <v>#DIV/0!</v>
      </c>
      <c r="BF23" s="37"/>
      <c r="BG23" s="38" t="e">
        <f t="shared" si="20"/>
        <v>#DIV/0!</v>
      </c>
      <c r="BH23" s="50"/>
      <c r="BI23" s="41">
        <f t="shared" si="1"/>
        <v>7.1984754388843928E-84</v>
      </c>
      <c r="BJ23" s="37" t="e">
        <f t="shared" si="21"/>
        <v>#DIV/0!</v>
      </c>
      <c r="BK23" s="39" t="e">
        <f t="shared" si="22"/>
        <v>#DIV/0!</v>
      </c>
      <c r="BL23" s="17"/>
      <c r="BM23" s="31" t="e">
        <f t="shared" si="2"/>
        <v>#DIV/0!</v>
      </c>
      <c r="BN23" s="26" t="e">
        <f t="shared" si="23"/>
        <v>#DIV/0!</v>
      </c>
    </row>
    <row r="24" spans="2:66" x14ac:dyDescent="0.2">
      <c r="B24" s="27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3"/>
      <c r="U24" s="14"/>
      <c r="V24" s="14"/>
      <c r="W24" s="19"/>
      <c r="X24" s="40">
        <f t="shared" si="3"/>
        <v>0</v>
      </c>
      <c r="Y24" s="37">
        <f t="shared" si="4"/>
        <v>0</v>
      </c>
      <c r="Z24" s="37">
        <f t="shared" si="5"/>
        <v>0</v>
      </c>
      <c r="AA24" s="37">
        <f t="shared" si="6"/>
        <v>0</v>
      </c>
      <c r="AB24" s="37">
        <f t="shared" si="7"/>
        <v>0</v>
      </c>
      <c r="AC24" s="37">
        <f t="shared" si="8"/>
        <v>0</v>
      </c>
      <c r="AD24" s="37">
        <f t="shared" si="9"/>
        <v>0</v>
      </c>
      <c r="AE24" s="37">
        <f t="shared" si="10"/>
        <v>0</v>
      </c>
      <c r="AF24" s="37">
        <f t="shared" si="11"/>
        <v>0</v>
      </c>
      <c r="AG24" s="37">
        <f t="shared" si="12"/>
        <v>0</v>
      </c>
      <c r="AH24" s="37">
        <f t="shared" si="13"/>
        <v>0</v>
      </c>
      <c r="AI24" s="37">
        <f t="shared" si="14"/>
        <v>0</v>
      </c>
      <c r="AJ24" s="53">
        <f t="shared" si="15"/>
        <v>0</v>
      </c>
      <c r="AK24" s="53">
        <f t="shared" si="16"/>
        <v>0</v>
      </c>
      <c r="AL24" s="53">
        <f t="shared" si="17"/>
        <v>0</v>
      </c>
      <c r="AM24" s="37">
        <f t="shared" si="18"/>
        <v>0</v>
      </c>
      <c r="AN24" s="37"/>
      <c r="AO24" s="37">
        <f t="shared" si="25"/>
        <v>0</v>
      </c>
      <c r="AP24" s="40" t="e">
        <f t="shared" si="27"/>
        <v>#DIV/0!</v>
      </c>
      <c r="AQ24" s="37" t="e">
        <f t="shared" si="27"/>
        <v>#DIV/0!</v>
      </c>
      <c r="AR24" s="37" t="e">
        <f t="shared" si="27"/>
        <v>#DIV/0!</v>
      </c>
      <c r="AS24" s="37" t="e">
        <f t="shared" si="27"/>
        <v>#DIV/0!</v>
      </c>
      <c r="AT24" s="37" t="e">
        <f t="shared" si="27"/>
        <v>#DIV/0!</v>
      </c>
      <c r="AU24" s="37" t="e">
        <f t="shared" si="27"/>
        <v>#DIV/0!</v>
      </c>
      <c r="AV24" s="37" t="e">
        <f t="shared" si="27"/>
        <v>#DIV/0!</v>
      </c>
      <c r="AW24" s="37" t="e">
        <f t="shared" si="27"/>
        <v>#DIV/0!</v>
      </c>
      <c r="AX24" s="37" t="e">
        <f t="shared" si="27"/>
        <v>#DIV/0!</v>
      </c>
      <c r="AY24" s="37" t="e">
        <f t="shared" si="27"/>
        <v>#DIV/0!</v>
      </c>
      <c r="AZ24" s="37" t="e">
        <f t="shared" si="27"/>
        <v>#DIV/0!</v>
      </c>
      <c r="BA24" s="37" t="e">
        <f t="shared" si="27"/>
        <v>#DIV/0!</v>
      </c>
      <c r="BB24" s="37" t="e">
        <f t="shared" si="27"/>
        <v>#DIV/0!</v>
      </c>
      <c r="BC24" s="37" t="e">
        <f t="shared" si="27"/>
        <v>#DIV/0!</v>
      </c>
      <c r="BD24" s="37" t="e">
        <f t="shared" si="27"/>
        <v>#DIV/0!</v>
      </c>
      <c r="BE24" s="37" t="e">
        <f t="shared" si="26"/>
        <v>#DIV/0!</v>
      </c>
      <c r="BF24" s="37"/>
      <c r="BG24" s="38" t="e">
        <f t="shared" si="20"/>
        <v>#DIV/0!</v>
      </c>
      <c r="BH24" s="50"/>
      <c r="BI24" s="41">
        <f t="shared" si="1"/>
        <v>7.1984754388843928E-84</v>
      </c>
      <c r="BJ24" s="37" t="e">
        <f t="shared" si="21"/>
        <v>#DIV/0!</v>
      </c>
      <c r="BK24" s="39" t="e">
        <f t="shared" si="22"/>
        <v>#DIV/0!</v>
      </c>
      <c r="BL24" s="17"/>
      <c r="BM24" s="31" t="e">
        <f t="shared" si="2"/>
        <v>#DIV/0!</v>
      </c>
      <c r="BN24" s="26" t="e">
        <f t="shared" si="23"/>
        <v>#DIV/0!</v>
      </c>
    </row>
    <row r="25" spans="2:66" x14ac:dyDescent="0.2">
      <c r="B25" s="27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3"/>
      <c r="U25" s="14"/>
      <c r="V25" s="14"/>
      <c r="W25" s="19"/>
      <c r="X25" s="40">
        <f t="shared" si="3"/>
        <v>0</v>
      </c>
      <c r="Y25" s="37">
        <f t="shared" si="4"/>
        <v>0</v>
      </c>
      <c r="Z25" s="37">
        <f t="shared" si="5"/>
        <v>0</v>
      </c>
      <c r="AA25" s="37">
        <f t="shared" si="6"/>
        <v>0</v>
      </c>
      <c r="AB25" s="37">
        <f t="shared" si="7"/>
        <v>0</v>
      </c>
      <c r="AC25" s="37">
        <f t="shared" si="8"/>
        <v>0</v>
      </c>
      <c r="AD25" s="37">
        <f t="shared" si="9"/>
        <v>0</v>
      </c>
      <c r="AE25" s="37">
        <f t="shared" si="10"/>
        <v>0</v>
      </c>
      <c r="AF25" s="37">
        <f t="shared" si="11"/>
        <v>0</v>
      </c>
      <c r="AG25" s="37">
        <f t="shared" si="12"/>
        <v>0</v>
      </c>
      <c r="AH25" s="37">
        <f t="shared" si="13"/>
        <v>0</v>
      </c>
      <c r="AI25" s="37">
        <f t="shared" si="14"/>
        <v>0</v>
      </c>
      <c r="AJ25" s="53">
        <f t="shared" si="15"/>
        <v>0</v>
      </c>
      <c r="AK25" s="53">
        <f t="shared" si="16"/>
        <v>0</v>
      </c>
      <c r="AL25" s="53">
        <f t="shared" si="17"/>
        <v>0</v>
      </c>
      <c r="AM25" s="37">
        <f t="shared" si="18"/>
        <v>0</v>
      </c>
      <c r="AN25" s="37"/>
      <c r="AO25" s="37">
        <f t="shared" si="25"/>
        <v>0</v>
      </c>
      <c r="AP25" s="40" t="e">
        <f t="shared" si="27"/>
        <v>#DIV/0!</v>
      </c>
      <c r="AQ25" s="37" t="e">
        <f t="shared" si="27"/>
        <v>#DIV/0!</v>
      </c>
      <c r="AR25" s="37" t="e">
        <f t="shared" si="27"/>
        <v>#DIV/0!</v>
      </c>
      <c r="AS25" s="37" t="e">
        <f t="shared" si="27"/>
        <v>#DIV/0!</v>
      </c>
      <c r="AT25" s="37" t="e">
        <f t="shared" si="27"/>
        <v>#DIV/0!</v>
      </c>
      <c r="AU25" s="37" t="e">
        <f t="shared" si="27"/>
        <v>#DIV/0!</v>
      </c>
      <c r="AV25" s="37" t="e">
        <f t="shared" si="27"/>
        <v>#DIV/0!</v>
      </c>
      <c r="AW25" s="37" t="e">
        <f t="shared" si="27"/>
        <v>#DIV/0!</v>
      </c>
      <c r="AX25" s="37" t="e">
        <f t="shared" si="27"/>
        <v>#DIV/0!</v>
      </c>
      <c r="AY25" s="37" t="e">
        <f t="shared" si="27"/>
        <v>#DIV/0!</v>
      </c>
      <c r="AZ25" s="37" t="e">
        <f t="shared" si="27"/>
        <v>#DIV/0!</v>
      </c>
      <c r="BA25" s="37" t="e">
        <f t="shared" si="27"/>
        <v>#DIV/0!</v>
      </c>
      <c r="BB25" s="37" t="e">
        <f t="shared" si="27"/>
        <v>#DIV/0!</v>
      </c>
      <c r="BC25" s="37" t="e">
        <f t="shared" si="27"/>
        <v>#DIV/0!</v>
      </c>
      <c r="BD25" s="37" t="e">
        <f t="shared" si="27"/>
        <v>#DIV/0!</v>
      </c>
      <c r="BE25" s="37" t="e">
        <f t="shared" si="26"/>
        <v>#DIV/0!</v>
      </c>
      <c r="BF25" s="37"/>
      <c r="BG25" s="38" t="e">
        <f t="shared" si="20"/>
        <v>#DIV/0!</v>
      </c>
      <c r="BH25" s="50"/>
      <c r="BI25" s="41">
        <f t="shared" si="1"/>
        <v>7.1984754388843928E-84</v>
      </c>
      <c r="BJ25" s="37" t="e">
        <f t="shared" si="21"/>
        <v>#DIV/0!</v>
      </c>
      <c r="BK25" s="39" t="e">
        <f t="shared" si="22"/>
        <v>#DIV/0!</v>
      </c>
      <c r="BL25" s="17"/>
      <c r="BM25" s="31" t="e">
        <f t="shared" si="2"/>
        <v>#DIV/0!</v>
      </c>
      <c r="BN25" s="26" t="e">
        <f t="shared" si="23"/>
        <v>#DIV/0!</v>
      </c>
    </row>
    <row r="26" spans="2:66" x14ac:dyDescent="0.2">
      <c r="B26" s="27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3"/>
      <c r="U26" s="14"/>
      <c r="V26" s="14"/>
      <c r="W26" s="19"/>
      <c r="X26" s="40">
        <f t="shared" si="3"/>
        <v>0</v>
      </c>
      <c r="Y26" s="37">
        <f t="shared" si="4"/>
        <v>0</v>
      </c>
      <c r="Z26" s="37">
        <f t="shared" si="5"/>
        <v>0</v>
      </c>
      <c r="AA26" s="37">
        <f t="shared" si="6"/>
        <v>0</v>
      </c>
      <c r="AB26" s="37">
        <f t="shared" si="7"/>
        <v>0</v>
      </c>
      <c r="AC26" s="37">
        <f t="shared" si="8"/>
        <v>0</v>
      </c>
      <c r="AD26" s="37">
        <f t="shared" si="9"/>
        <v>0</v>
      </c>
      <c r="AE26" s="37">
        <f t="shared" si="10"/>
        <v>0</v>
      </c>
      <c r="AF26" s="37">
        <f t="shared" si="11"/>
        <v>0</v>
      </c>
      <c r="AG26" s="37">
        <f t="shared" si="12"/>
        <v>0</v>
      </c>
      <c r="AH26" s="37">
        <f t="shared" si="13"/>
        <v>0</v>
      </c>
      <c r="AI26" s="37">
        <f t="shared" si="14"/>
        <v>0</v>
      </c>
      <c r="AJ26" s="53">
        <f t="shared" si="15"/>
        <v>0</v>
      </c>
      <c r="AK26" s="53">
        <f t="shared" si="16"/>
        <v>0</v>
      </c>
      <c r="AL26" s="53">
        <f t="shared" si="17"/>
        <v>0</v>
      </c>
      <c r="AM26" s="37">
        <f t="shared" si="18"/>
        <v>0</v>
      </c>
      <c r="AN26" s="37"/>
      <c r="AO26" s="37">
        <f t="shared" si="25"/>
        <v>0</v>
      </c>
      <c r="AP26" s="40" t="e">
        <f t="shared" si="27"/>
        <v>#DIV/0!</v>
      </c>
      <c r="AQ26" s="37" t="e">
        <f t="shared" si="27"/>
        <v>#DIV/0!</v>
      </c>
      <c r="AR26" s="37" t="e">
        <f t="shared" si="27"/>
        <v>#DIV/0!</v>
      </c>
      <c r="AS26" s="37" t="e">
        <f t="shared" si="27"/>
        <v>#DIV/0!</v>
      </c>
      <c r="AT26" s="37" t="e">
        <f t="shared" si="27"/>
        <v>#DIV/0!</v>
      </c>
      <c r="AU26" s="37" t="e">
        <f t="shared" si="27"/>
        <v>#DIV/0!</v>
      </c>
      <c r="AV26" s="37" t="e">
        <f t="shared" si="27"/>
        <v>#DIV/0!</v>
      </c>
      <c r="AW26" s="37" t="e">
        <f t="shared" si="27"/>
        <v>#DIV/0!</v>
      </c>
      <c r="AX26" s="37" t="e">
        <f t="shared" si="27"/>
        <v>#DIV/0!</v>
      </c>
      <c r="AY26" s="37" t="e">
        <f t="shared" si="27"/>
        <v>#DIV/0!</v>
      </c>
      <c r="AZ26" s="37" t="e">
        <f t="shared" si="27"/>
        <v>#DIV/0!</v>
      </c>
      <c r="BA26" s="37" t="e">
        <f t="shared" si="27"/>
        <v>#DIV/0!</v>
      </c>
      <c r="BB26" s="37" t="e">
        <f t="shared" si="27"/>
        <v>#DIV/0!</v>
      </c>
      <c r="BC26" s="37" t="e">
        <f t="shared" si="27"/>
        <v>#DIV/0!</v>
      </c>
      <c r="BD26" s="37" t="e">
        <f t="shared" si="27"/>
        <v>#DIV/0!</v>
      </c>
      <c r="BE26" s="37" t="e">
        <f t="shared" si="26"/>
        <v>#DIV/0!</v>
      </c>
      <c r="BF26" s="37"/>
      <c r="BG26" s="38" t="e">
        <f t="shared" si="20"/>
        <v>#DIV/0!</v>
      </c>
      <c r="BH26" s="50"/>
      <c r="BI26" s="41">
        <f t="shared" si="1"/>
        <v>7.1984754388843928E-84</v>
      </c>
      <c r="BJ26" s="37" t="e">
        <f t="shared" si="21"/>
        <v>#DIV/0!</v>
      </c>
      <c r="BK26" s="39" t="e">
        <f t="shared" si="22"/>
        <v>#DIV/0!</v>
      </c>
      <c r="BL26" s="17"/>
      <c r="BM26" s="31" t="e">
        <f t="shared" si="2"/>
        <v>#DIV/0!</v>
      </c>
      <c r="BN26" s="26" t="e">
        <f t="shared" si="23"/>
        <v>#DIV/0!</v>
      </c>
    </row>
    <row r="27" spans="2:66" x14ac:dyDescent="0.2">
      <c r="B27" s="27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3"/>
      <c r="U27" s="14"/>
      <c r="V27" s="14"/>
      <c r="W27" s="19"/>
      <c r="X27" s="40">
        <f t="shared" si="3"/>
        <v>0</v>
      </c>
      <c r="Y27" s="37">
        <f t="shared" si="4"/>
        <v>0</v>
      </c>
      <c r="Z27" s="37">
        <f t="shared" si="5"/>
        <v>0</v>
      </c>
      <c r="AA27" s="37">
        <f t="shared" si="6"/>
        <v>0</v>
      </c>
      <c r="AB27" s="37">
        <f t="shared" si="7"/>
        <v>0</v>
      </c>
      <c r="AC27" s="37">
        <f t="shared" si="8"/>
        <v>0</v>
      </c>
      <c r="AD27" s="37">
        <f t="shared" si="9"/>
        <v>0</v>
      </c>
      <c r="AE27" s="37">
        <f t="shared" si="10"/>
        <v>0</v>
      </c>
      <c r="AF27" s="37">
        <f t="shared" si="11"/>
        <v>0</v>
      </c>
      <c r="AG27" s="37">
        <f t="shared" si="12"/>
        <v>0</v>
      </c>
      <c r="AH27" s="37">
        <f t="shared" si="13"/>
        <v>0</v>
      </c>
      <c r="AI27" s="37">
        <f t="shared" si="14"/>
        <v>0</v>
      </c>
      <c r="AJ27" s="53">
        <f t="shared" si="15"/>
        <v>0</v>
      </c>
      <c r="AK27" s="53">
        <f t="shared" si="16"/>
        <v>0</v>
      </c>
      <c r="AL27" s="53">
        <f t="shared" si="17"/>
        <v>0</v>
      </c>
      <c r="AM27" s="37">
        <f t="shared" si="18"/>
        <v>0</v>
      </c>
      <c r="AN27" s="37"/>
      <c r="AO27" s="37">
        <f t="shared" si="25"/>
        <v>0</v>
      </c>
      <c r="AP27" s="40" t="e">
        <f t="shared" si="27"/>
        <v>#DIV/0!</v>
      </c>
      <c r="AQ27" s="37" t="e">
        <f t="shared" si="27"/>
        <v>#DIV/0!</v>
      </c>
      <c r="AR27" s="37" t="e">
        <f t="shared" si="27"/>
        <v>#DIV/0!</v>
      </c>
      <c r="AS27" s="37" t="e">
        <f t="shared" si="27"/>
        <v>#DIV/0!</v>
      </c>
      <c r="AT27" s="37" t="e">
        <f t="shared" si="27"/>
        <v>#DIV/0!</v>
      </c>
      <c r="AU27" s="37" t="e">
        <f t="shared" si="27"/>
        <v>#DIV/0!</v>
      </c>
      <c r="AV27" s="37" t="e">
        <f t="shared" si="27"/>
        <v>#DIV/0!</v>
      </c>
      <c r="AW27" s="37" t="e">
        <f t="shared" si="27"/>
        <v>#DIV/0!</v>
      </c>
      <c r="AX27" s="37" t="e">
        <f t="shared" si="27"/>
        <v>#DIV/0!</v>
      </c>
      <c r="AY27" s="37" t="e">
        <f t="shared" si="27"/>
        <v>#DIV/0!</v>
      </c>
      <c r="AZ27" s="37" t="e">
        <f t="shared" si="27"/>
        <v>#DIV/0!</v>
      </c>
      <c r="BA27" s="37" t="e">
        <f t="shared" si="27"/>
        <v>#DIV/0!</v>
      </c>
      <c r="BB27" s="37" t="e">
        <f t="shared" si="27"/>
        <v>#DIV/0!</v>
      </c>
      <c r="BC27" s="37" t="e">
        <f t="shared" si="27"/>
        <v>#DIV/0!</v>
      </c>
      <c r="BD27" s="37" t="e">
        <f t="shared" si="27"/>
        <v>#DIV/0!</v>
      </c>
      <c r="BE27" s="37" t="e">
        <f t="shared" si="26"/>
        <v>#DIV/0!</v>
      </c>
      <c r="BF27" s="37"/>
      <c r="BG27" s="38" t="e">
        <f t="shared" si="20"/>
        <v>#DIV/0!</v>
      </c>
      <c r="BH27" s="50"/>
      <c r="BI27" s="41">
        <f t="shared" si="1"/>
        <v>7.1984754388843928E-84</v>
      </c>
      <c r="BJ27" s="37" t="e">
        <f t="shared" si="21"/>
        <v>#DIV/0!</v>
      </c>
      <c r="BK27" s="39" t="e">
        <f t="shared" si="22"/>
        <v>#DIV/0!</v>
      </c>
      <c r="BL27" s="17"/>
      <c r="BM27" s="31" t="e">
        <f t="shared" si="2"/>
        <v>#DIV/0!</v>
      </c>
      <c r="BN27" s="26" t="e">
        <f t="shared" si="23"/>
        <v>#DIV/0!</v>
      </c>
    </row>
    <row r="28" spans="2:66" x14ac:dyDescent="0.2">
      <c r="B28" s="27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3"/>
      <c r="U28" s="14"/>
      <c r="V28" s="14"/>
      <c r="W28" s="19"/>
      <c r="X28" s="40">
        <f t="shared" si="3"/>
        <v>0</v>
      </c>
      <c r="Y28" s="37">
        <f t="shared" si="4"/>
        <v>0</v>
      </c>
      <c r="Z28" s="37">
        <f t="shared" si="5"/>
        <v>0</v>
      </c>
      <c r="AA28" s="37">
        <f t="shared" si="6"/>
        <v>0</v>
      </c>
      <c r="AB28" s="37">
        <f t="shared" si="7"/>
        <v>0</v>
      </c>
      <c r="AC28" s="37">
        <f t="shared" si="8"/>
        <v>0</v>
      </c>
      <c r="AD28" s="37">
        <f t="shared" si="9"/>
        <v>0</v>
      </c>
      <c r="AE28" s="37">
        <f t="shared" si="10"/>
        <v>0</v>
      </c>
      <c r="AF28" s="37">
        <f t="shared" si="11"/>
        <v>0</v>
      </c>
      <c r="AG28" s="37">
        <f t="shared" si="12"/>
        <v>0</v>
      </c>
      <c r="AH28" s="37">
        <f t="shared" si="13"/>
        <v>0</v>
      </c>
      <c r="AI28" s="37">
        <f t="shared" si="14"/>
        <v>0</v>
      </c>
      <c r="AJ28" s="53">
        <f t="shared" si="15"/>
        <v>0</v>
      </c>
      <c r="AK28" s="53">
        <f t="shared" si="16"/>
        <v>0</v>
      </c>
      <c r="AL28" s="53">
        <f t="shared" si="17"/>
        <v>0</v>
      </c>
      <c r="AM28" s="37">
        <f t="shared" si="18"/>
        <v>0</v>
      </c>
      <c r="AN28" s="37"/>
      <c r="AO28" s="37">
        <f t="shared" si="25"/>
        <v>0</v>
      </c>
      <c r="AP28" s="40" t="e">
        <f t="shared" si="27"/>
        <v>#DIV/0!</v>
      </c>
      <c r="AQ28" s="37" t="e">
        <f t="shared" si="27"/>
        <v>#DIV/0!</v>
      </c>
      <c r="AR28" s="37" t="e">
        <f t="shared" si="27"/>
        <v>#DIV/0!</v>
      </c>
      <c r="AS28" s="37" t="e">
        <f t="shared" si="27"/>
        <v>#DIV/0!</v>
      </c>
      <c r="AT28" s="37" t="e">
        <f t="shared" si="27"/>
        <v>#DIV/0!</v>
      </c>
      <c r="AU28" s="37" t="e">
        <f t="shared" si="27"/>
        <v>#DIV/0!</v>
      </c>
      <c r="AV28" s="37" t="e">
        <f t="shared" si="27"/>
        <v>#DIV/0!</v>
      </c>
      <c r="AW28" s="37" t="e">
        <f t="shared" si="27"/>
        <v>#DIV/0!</v>
      </c>
      <c r="AX28" s="37" t="e">
        <f t="shared" si="27"/>
        <v>#DIV/0!</v>
      </c>
      <c r="AY28" s="37" t="e">
        <f t="shared" si="27"/>
        <v>#DIV/0!</v>
      </c>
      <c r="AZ28" s="37" t="e">
        <f t="shared" si="27"/>
        <v>#DIV/0!</v>
      </c>
      <c r="BA28" s="37" t="e">
        <f t="shared" si="27"/>
        <v>#DIV/0!</v>
      </c>
      <c r="BB28" s="37" t="e">
        <f t="shared" si="27"/>
        <v>#DIV/0!</v>
      </c>
      <c r="BC28" s="37" t="e">
        <f t="shared" si="27"/>
        <v>#DIV/0!</v>
      </c>
      <c r="BD28" s="37" t="e">
        <f t="shared" si="27"/>
        <v>#DIV/0!</v>
      </c>
      <c r="BE28" s="37" t="e">
        <f t="shared" si="26"/>
        <v>#DIV/0!</v>
      </c>
      <c r="BF28" s="37"/>
      <c r="BG28" s="38" t="e">
        <f t="shared" si="20"/>
        <v>#DIV/0!</v>
      </c>
      <c r="BH28" s="50"/>
      <c r="BI28" s="41">
        <f t="shared" si="1"/>
        <v>7.1984754388843928E-84</v>
      </c>
      <c r="BJ28" s="37" t="e">
        <f t="shared" si="21"/>
        <v>#DIV/0!</v>
      </c>
      <c r="BK28" s="39" t="e">
        <f t="shared" si="22"/>
        <v>#DIV/0!</v>
      </c>
      <c r="BL28" s="17"/>
      <c r="BM28" s="31" t="e">
        <f t="shared" si="2"/>
        <v>#DIV/0!</v>
      </c>
      <c r="BN28" s="26" t="e">
        <f t="shared" si="23"/>
        <v>#DIV/0!</v>
      </c>
    </row>
    <row r="29" spans="2:66" x14ac:dyDescent="0.2">
      <c r="B29" s="27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3"/>
      <c r="U29" s="14"/>
      <c r="V29" s="14"/>
      <c r="W29" s="19"/>
      <c r="X29" s="40">
        <f t="shared" si="3"/>
        <v>0</v>
      </c>
      <c r="Y29" s="37">
        <f t="shared" si="4"/>
        <v>0</v>
      </c>
      <c r="Z29" s="37">
        <f t="shared" si="5"/>
        <v>0</v>
      </c>
      <c r="AA29" s="37">
        <f t="shared" si="6"/>
        <v>0</v>
      </c>
      <c r="AB29" s="37">
        <f t="shared" si="7"/>
        <v>0</v>
      </c>
      <c r="AC29" s="37">
        <f t="shared" si="8"/>
        <v>0</v>
      </c>
      <c r="AD29" s="37">
        <f t="shared" si="9"/>
        <v>0</v>
      </c>
      <c r="AE29" s="37">
        <f t="shared" si="10"/>
        <v>0</v>
      </c>
      <c r="AF29" s="37">
        <f t="shared" si="11"/>
        <v>0</v>
      </c>
      <c r="AG29" s="37">
        <f t="shared" si="12"/>
        <v>0</v>
      </c>
      <c r="AH29" s="37">
        <f t="shared" si="13"/>
        <v>0</v>
      </c>
      <c r="AI29" s="37">
        <f t="shared" si="14"/>
        <v>0</v>
      </c>
      <c r="AJ29" s="53">
        <f t="shared" si="15"/>
        <v>0</v>
      </c>
      <c r="AK29" s="53">
        <f t="shared" si="16"/>
        <v>0</v>
      </c>
      <c r="AL29" s="53">
        <f t="shared" si="17"/>
        <v>0</v>
      </c>
      <c r="AM29" s="37">
        <f t="shared" si="18"/>
        <v>0</v>
      </c>
      <c r="AN29" s="37"/>
      <c r="AO29" s="37">
        <f t="shared" si="25"/>
        <v>0</v>
      </c>
      <c r="AP29" s="40" t="e">
        <f t="shared" si="27"/>
        <v>#DIV/0!</v>
      </c>
      <c r="AQ29" s="37" t="e">
        <f t="shared" si="27"/>
        <v>#DIV/0!</v>
      </c>
      <c r="AR29" s="37" t="e">
        <f t="shared" si="27"/>
        <v>#DIV/0!</v>
      </c>
      <c r="AS29" s="37" t="e">
        <f t="shared" si="27"/>
        <v>#DIV/0!</v>
      </c>
      <c r="AT29" s="37" t="e">
        <f t="shared" si="27"/>
        <v>#DIV/0!</v>
      </c>
      <c r="AU29" s="37" t="e">
        <f t="shared" si="27"/>
        <v>#DIV/0!</v>
      </c>
      <c r="AV29" s="37" t="e">
        <f t="shared" si="27"/>
        <v>#DIV/0!</v>
      </c>
      <c r="AW29" s="37" t="e">
        <f t="shared" si="27"/>
        <v>#DIV/0!</v>
      </c>
      <c r="AX29" s="37" t="e">
        <f t="shared" si="27"/>
        <v>#DIV/0!</v>
      </c>
      <c r="AY29" s="37" t="e">
        <f t="shared" si="27"/>
        <v>#DIV/0!</v>
      </c>
      <c r="AZ29" s="37" t="e">
        <f t="shared" si="27"/>
        <v>#DIV/0!</v>
      </c>
      <c r="BA29" s="37" t="e">
        <f t="shared" si="27"/>
        <v>#DIV/0!</v>
      </c>
      <c r="BB29" s="37" t="e">
        <f t="shared" si="27"/>
        <v>#DIV/0!</v>
      </c>
      <c r="BC29" s="37" t="e">
        <f t="shared" si="27"/>
        <v>#DIV/0!</v>
      </c>
      <c r="BD29" s="37" t="e">
        <f t="shared" si="27"/>
        <v>#DIV/0!</v>
      </c>
      <c r="BE29" s="37" t="e">
        <f t="shared" si="26"/>
        <v>#DIV/0!</v>
      </c>
      <c r="BF29" s="37"/>
      <c r="BG29" s="38" t="e">
        <f t="shared" si="20"/>
        <v>#DIV/0!</v>
      </c>
      <c r="BH29" s="50"/>
      <c r="BI29" s="41">
        <f t="shared" si="1"/>
        <v>7.1984754388843928E-84</v>
      </c>
      <c r="BJ29" s="37" t="e">
        <f t="shared" si="21"/>
        <v>#DIV/0!</v>
      </c>
      <c r="BK29" s="39" t="e">
        <f t="shared" si="22"/>
        <v>#DIV/0!</v>
      </c>
      <c r="BL29" s="17"/>
      <c r="BM29" s="31" t="e">
        <f t="shared" si="2"/>
        <v>#DIV/0!</v>
      </c>
      <c r="BN29" s="26" t="e">
        <f t="shared" si="23"/>
        <v>#DIV/0!</v>
      </c>
    </row>
    <row r="30" spans="2:66" x14ac:dyDescent="0.2">
      <c r="B30" s="27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3"/>
      <c r="U30" s="14"/>
      <c r="V30" s="14"/>
      <c r="W30" s="19"/>
      <c r="X30" s="40">
        <f t="shared" si="3"/>
        <v>0</v>
      </c>
      <c r="Y30" s="37">
        <f t="shared" si="4"/>
        <v>0</v>
      </c>
      <c r="Z30" s="37">
        <f t="shared" si="5"/>
        <v>0</v>
      </c>
      <c r="AA30" s="37">
        <f t="shared" si="6"/>
        <v>0</v>
      </c>
      <c r="AB30" s="37">
        <f t="shared" si="7"/>
        <v>0</v>
      </c>
      <c r="AC30" s="37">
        <f t="shared" si="8"/>
        <v>0</v>
      </c>
      <c r="AD30" s="37">
        <f t="shared" si="9"/>
        <v>0</v>
      </c>
      <c r="AE30" s="37">
        <f t="shared" si="10"/>
        <v>0</v>
      </c>
      <c r="AF30" s="37">
        <f t="shared" si="11"/>
        <v>0</v>
      </c>
      <c r="AG30" s="37">
        <f t="shared" si="12"/>
        <v>0</v>
      </c>
      <c r="AH30" s="37">
        <f t="shared" si="13"/>
        <v>0</v>
      </c>
      <c r="AI30" s="37">
        <f t="shared" si="14"/>
        <v>0</v>
      </c>
      <c r="AJ30" s="53">
        <f t="shared" si="15"/>
        <v>0</v>
      </c>
      <c r="AK30" s="53">
        <f t="shared" si="16"/>
        <v>0</v>
      </c>
      <c r="AL30" s="53">
        <f t="shared" si="17"/>
        <v>0</v>
      </c>
      <c r="AM30" s="37">
        <f t="shared" si="18"/>
        <v>0</v>
      </c>
      <c r="AN30" s="37"/>
      <c r="AO30" s="37">
        <f t="shared" si="25"/>
        <v>0</v>
      </c>
      <c r="AP30" s="40" t="e">
        <f t="shared" si="27"/>
        <v>#DIV/0!</v>
      </c>
      <c r="AQ30" s="37" t="e">
        <f t="shared" si="27"/>
        <v>#DIV/0!</v>
      </c>
      <c r="AR30" s="37" t="e">
        <f t="shared" si="27"/>
        <v>#DIV/0!</v>
      </c>
      <c r="AS30" s="37" t="e">
        <f t="shared" si="27"/>
        <v>#DIV/0!</v>
      </c>
      <c r="AT30" s="37" t="e">
        <f t="shared" si="27"/>
        <v>#DIV/0!</v>
      </c>
      <c r="AU30" s="37" t="e">
        <f t="shared" si="27"/>
        <v>#DIV/0!</v>
      </c>
      <c r="AV30" s="37" t="e">
        <f t="shared" si="27"/>
        <v>#DIV/0!</v>
      </c>
      <c r="AW30" s="37" t="e">
        <f t="shared" si="27"/>
        <v>#DIV/0!</v>
      </c>
      <c r="AX30" s="37" t="e">
        <f t="shared" si="27"/>
        <v>#DIV/0!</v>
      </c>
      <c r="AY30" s="37" t="e">
        <f t="shared" si="27"/>
        <v>#DIV/0!</v>
      </c>
      <c r="AZ30" s="37" t="e">
        <f t="shared" si="27"/>
        <v>#DIV/0!</v>
      </c>
      <c r="BA30" s="37" t="e">
        <f t="shared" si="27"/>
        <v>#DIV/0!</v>
      </c>
      <c r="BB30" s="37" t="e">
        <f t="shared" si="27"/>
        <v>#DIV/0!</v>
      </c>
      <c r="BC30" s="37" t="e">
        <f t="shared" si="27"/>
        <v>#DIV/0!</v>
      </c>
      <c r="BD30" s="37" t="e">
        <f t="shared" si="27"/>
        <v>#DIV/0!</v>
      </c>
      <c r="BE30" s="37" t="e">
        <f t="shared" si="26"/>
        <v>#DIV/0!</v>
      </c>
      <c r="BF30" s="37"/>
      <c r="BG30" s="38" t="e">
        <f t="shared" si="20"/>
        <v>#DIV/0!</v>
      </c>
      <c r="BH30" s="50"/>
      <c r="BI30" s="41">
        <f t="shared" si="1"/>
        <v>7.1984754388843928E-84</v>
      </c>
      <c r="BJ30" s="37" t="e">
        <f t="shared" si="21"/>
        <v>#DIV/0!</v>
      </c>
      <c r="BK30" s="39" t="e">
        <f t="shared" si="22"/>
        <v>#DIV/0!</v>
      </c>
      <c r="BL30" s="17"/>
      <c r="BM30" s="31" t="e">
        <f t="shared" si="2"/>
        <v>#DIV/0!</v>
      </c>
      <c r="BN30" s="26" t="e">
        <f t="shared" si="23"/>
        <v>#DIV/0!</v>
      </c>
    </row>
    <row r="31" spans="2:66" x14ac:dyDescent="0.2">
      <c r="B31" s="27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3"/>
      <c r="U31" s="14"/>
      <c r="V31" s="14"/>
      <c r="W31" s="19"/>
      <c r="X31" s="40">
        <f t="shared" si="3"/>
        <v>0</v>
      </c>
      <c r="Y31" s="37">
        <f t="shared" si="4"/>
        <v>0</v>
      </c>
      <c r="Z31" s="37">
        <f t="shared" si="5"/>
        <v>0</v>
      </c>
      <c r="AA31" s="37">
        <f t="shared" si="6"/>
        <v>0</v>
      </c>
      <c r="AB31" s="37">
        <f t="shared" si="7"/>
        <v>0</v>
      </c>
      <c r="AC31" s="37">
        <f t="shared" si="8"/>
        <v>0</v>
      </c>
      <c r="AD31" s="37">
        <f t="shared" si="9"/>
        <v>0</v>
      </c>
      <c r="AE31" s="37">
        <f t="shared" si="10"/>
        <v>0</v>
      </c>
      <c r="AF31" s="37">
        <f t="shared" si="11"/>
        <v>0</v>
      </c>
      <c r="AG31" s="37">
        <f t="shared" si="12"/>
        <v>0</v>
      </c>
      <c r="AH31" s="37">
        <f t="shared" si="13"/>
        <v>0</v>
      </c>
      <c r="AI31" s="37">
        <f t="shared" si="14"/>
        <v>0</v>
      </c>
      <c r="AJ31" s="53">
        <f t="shared" si="15"/>
        <v>0</v>
      </c>
      <c r="AK31" s="53">
        <f t="shared" si="16"/>
        <v>0</v>
      </c>
      <c r="AL31" s="53">
        <f t="shared" si="17"/>
        <v>0</v>
      </c>
      <c r="AM31" s="37">
        <f t="shared" si="18"/>
        <v>0</v>
      </c>
      <c r="AN31" s="37"/>
      <c r="AO31" s="37">
        <f t="shared" si="25"/>
        <v>0</v>
      </c>
      <c r="AP31" s="40" t="e">
        <f t="shared" si="27"/>
        <v>#DIV/0!</v>
      </c>
      <c r="AQ31" s="37" t="e">
        <f t="shared" si="27"/>
        <v>#DIV/0!</v>
      </c>
      <c r="AR31" s="37" t="e">
        <f t="shared" si="27"/>
        <v>#DIV/0!</v>
      </c>
      <c r="AS31" s="37" t="e">
        <f t="shared" si="27"/>
        <v>#DIV/0!</v>
      </c>
      <c r="AT31" s="37" t="e">
        <f t="shared" si="27"/>
        <v>#DIV/0!</v>
      </c>
      <c r="AU31" s="37" t="e">
        <f t="shared" si="27"/>
        <v>#DIV/0!</v>
      </c>
      <c r="AV31" s="37" t="e">
        <f t="shared" si="27"/>
        <v>#DIV/0!</v>
      </c>
      <c r="AW31" s="37" t="e">
        <f t="shared" si="27"/>
        <v>#DIV/0!</v>
      </c>
      <c r="AX31" s="37" t="e">
        <f t="shared" si="27"/>
        <v>#DIV/0!</v>
      </c>
      <c r="AY31" s="37" t="e">
        <f t="shared" si="27"/>
        <v>#DIV/0!</v>
      </c>
      <c r="AZ31" s="37" t="e">
        <f t="shared" si="27"/>
        <v>#DIV/0!</v>
      </c>
      <c r="BA31" s="37" t="e">
        <f t="shared" si="27"/>
        <v>#DIV/0!</v>
      </c>
      <c r="BB31" s="37" t="e">
        <f t="shared" si="27"/>
        <v>#DIV/0!</v>
      </c>
      <c r="BC31" s="37" t="e">
        <f t="shared" si="27"/>
        <v>#DIV/0!</v>
      </c>
      <c r="BD31" s="37" t="e">
        <f t="shared" si="27"/>
        <v>#DIV/0!</v>
      </c>
      <c r="BE31" s="37" t="e">
        <f t="shared" si="26"/>
        <v>#DIV/0!</v>
      </c>
      <c r="BF31" s="37"/>
      <c r="BG31" s="38" t="e">
        <f t="shared" si="20"/>
        <v>#DIV/0!</v>
      </c>
      <c r="BH31" s="50"/>
      <c r="BI31" s="41">
        <f t="shared" si="1"/>
        <v>7.1984754388843928E-84</v>
      </c>
      <c r="BJ31" s="37" t="e">
        <f t="shared" si="21"/>
        <v>#DIV/0!</v>
      </c>
      <c r="BK31" s="39" t="e">
        <f t="shared" si="22"/>
        <v>#DIV/0!</v>
      </c>
      <c r="BL31" s="17"/>
      <c r="BM31" s="31" t="e">
        <f t="shared" si="2"/>
        <v>#DIV/0!</v>
      </c>
      <c r="BN31" s="26" t="e">
        <f t="shared" si="23"/>
        <v>#DIV/0!</v>
      </c>
    </row>
    <row r="32" spans="2:66" x14ac:dyDescent="0.2">
      <c r="B32" s="27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3"/>
      <c r="U32" s="14"/>
      <c r="V32" s="14"/>
      <c r="W32" s="19"/>
      <c r="X32" s="40">
        <f t="shared" si="3"/>
        <v>0</v>
      </c>
      <c r="Y32" s="37">
        <f t="shared" si="4"/>
        <v>0</v>
      </c>
      <c r="Z32" s="37">
        <f t="shared" si="5"/>
        <v>0</v>
      </c>
      <c r="AA32" s="37">
        <f t="shared" si="6"/>
        <v>0</v>
      </c>
      <c r="AB32" s="37">
        <f t="shared" si="7"/>
        <v>0</v>
      </c>
      <c r="AC32" s="37">
        <f t="shared" si="8"/>
        <v>0</v>
      </c>
      <c r="AD32" s="37">
        <f t="shared" si="9"/>
        <v>0</v>
      </c>
      <c r="AE32" s="37">
        <f t="shared" si="10"/>
        <v>0</v>
      </c>
      <c r="AF32" s="37">
        <f t="shared" si="11"/>
        <v>0</v>
      </c>
      <c r="AG32" s="37">
        <f t="shared" si="12"/>
        <v>0</v>
      </c>
      <c r="AH32" s="37">
        <f t="shared" si="13"/>
        <v>0</v>
      </c>
      <c r="AI32" s="37">
        <f t="shared" si="14"/>
        <v>0</v>
      </c>
      <c r="AJ32" s="53">
        <f t="shared" si="15"/>
        <v>0</v>
      </c>
      <c r="AK32" s="53">
        <f t="shared" si="16"/>
        <v>0</v>
      </c>
      <c r="AL32" s="53">
        <f t="shared" si="17"/>
        <v>0</v>
      </c>
      <c r="AM32" s="37">
        <f t="shared" si="18"/>
        <v>0</v>
      </c>
      <c r="AN32" s="37"/>
      <c r="AO32" s="37">
        <f t="shared" si="25"/>
        <v>0</v>
      </c>
      <c r="AP32" s="40" t="e">
        <f t="shared" si="27"/>
        <v>#DIV/0!</v>
      </c>
      <c r="AQ32" s="37" t="e">
        <f t="shared" si="27"/>
        <v>#DIV/0!</v>
      </c>
      <c r="AR32" s="37" t="e">
        <f t="shared" si="27"/>
        <v>#DIV/0!</v>
      </c>
      <c r="AS32" s="37" t="e">
        <f t="shared" si="27"/>
        <v>#DIV/0!</v>
      </c>
      <c r="AT32" s="37" t="e">
        <f t="shared" si="27"/>
        <v>#DIV/0!</v>
      </c>
      <c r="AU32" s="37" t="e">
        <f t="shared" si="27"/>
        <v>#DIV/0!</v>
      </c>
      <c r="AV32" s="37" t="e">
        <f t="shared" si="27"/>
        <v>#DIV/0!</v>
      </c>
      <c r="AW32" s="37" t="e">
        <f t="shared" si="27"/>
        <v>#DIV/0!</v>
      </c>
      <c r="AX32" s="37" t="e">
        <f t="shared" si="27"/>
        <v>#DIV/0!</v>
      </c>
      <c r="AY32" s="37" t="e">
        <f t="shared" si="27"/>
        <v>#DIV/0!</v>
      </c>
      <c r="AZ32" s="37" t="e">
        <f t="shared" si="27"/>
        <v>#DIV/0!</v>
      </c>
      <c r="BA32" s="37" t="e">
        <f t="shared" si="27"/>
        <v>#DIV/0!</v>
      </c>
      <c r="BB32" s="37" t="e">
        <f t="shared" si="27"/>
        <v>#DIV/0!</v>
      </c>
      <c r="BC32" s="37" t="e">
        <f t="shared" si="27"/>
        <v>#DIV/0!</v>
      </c>
      <c r="BD32" s="37" t="e">
        <f t="shared" si="27"/>
        <v>#DIV/0!</v>
      </c>
      <c r="BE32" s="37" t="e">
        <f t="shared" si="26"/>
        <v>#DIV/0!</v>
      </c>
      <c r="BF32" s="37"/>
      <c r="BG32" s="38" t="e">
        <f t="shared" si="20"/>
        <v>#DIV/0!</v>
      </c>
      <c r="BH32" s="50"/>
      <c r="BI32" s="41">
        <f t="shared" si="1"/>
        <v>7.1984754388843928E-84</v>
      </c>
      <c r="BJ32" s="37" t="e">
        <f t="shared" si="21"/>
        <v>#DIV/0!</v>
      </c>
      <c r="BK32" s="39" t="e">
        <f t="shared" si="22"/>
        <v>#DIV/0!</v>
      </c>
      <c r="BL32" s="17"/>
      <c r="BM32" s="31" t="e">
        <f t="shared" si="2"/>
        <v>#DIV/0!</v>
      </c>
      <c r="BN32" s="26" t="e">
        <f t="shared" si="23"/>
        <v>#DIV/0!</v>
      </c>
    </row>
    <row r="33" spans="2:66" x14ac:dyDescent="0.2">
      <c r="B33" s="27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3"/>
      <c r="U33" s="14"/>
      <c r="V33" s="14"/>
      <c r="W33" s="19"/>
      <c r="X33" s="40">
        <f t="shared" si="3"/>
        <v>0</v>
      </c>
      <c r="Y33" s="37">
        <f t="shared" si="4"/>
        <v>0</v>
      </c>
      <c r="Z33" s="37">
        <f t="shared" si="5"/>
        <v>0</v>
      </c>
      <c r="AA33" s="37">
        <f t="shared" si="6"/>
        <v>0</v>
      </c>
      <c r="AB33" s="37">
        <f t="shared" si="7"/>
        <v>0</v>
      </c>
      <c r="AC33" s="37">
        <f t="shared" si="8"/>
        <v>0</v>
      </c>
      <c r="AD33" s="37">
        <f t="shared" si="9"/>
        <v>0</v>
      </c>
      <c r="AE33" s="37">
        <f t="shared" si="10"/>
        <v>0</v>
      </c>
      <c r="AF33" s="37">
        <f t="shared" si="11"/>
        <v>0</v>
      </c>
      <c r="AG33" s="37">
        <f t="shared" si="12"/>
        <v>0</v>
      </c>
      <c r="AH33" s="37">
        <f t="shared" si="13"/>
        <v>0</v>
      </c>
      <c r="AI33" s="37">
        <f t="shared" si="14"/>
        <v>0</v>
      </c>
      <c r="AJ33" s="53">
        <f t="shared" si="15"/>
        <v>0</v>
      </c>
      <c r="AK33" s="53">
        <f t="shared" si="16"/>
        <v>0</v>
      </c>
      <c r="AL33" s="53">
        <f t="shared" si="17"/>
        <v>0</v>
      </c>
      <c r="AM33" s="37">
        <f t="shared" si="18"/>
        <v>0</v>
      </c>
      <c r="AN33" s="37"/>
      <c r="AO33" s="37">
        <f t="shared" si="25"/>
        <v>0</v>
      </c>
      <c r="AP33" s="40" t="e">
        <f t="shared" si="27"/>
        <v>#DIV/0!</v>
      </c>
      <c r="AQ33" s="37" t="e">
        <f t="shared" si="27"/>
        <v>#DIV/0!</v>
      </c>
      <c r="AR33" s="37" t="e">
        <f t="shared" si="27"/>
        <v>#DIV/0!</v>
      </c>
      <c r="AS33" s="37" t="e">
        <f t="shared" si="27"/>
        <v>#DIV/0!</v>
      </c>
      <c r="AT33" s="37" t="e">
        <f t="shared" si="27"/>
        <v>#DIV/0!</v>
      </c>
      <c r="AU33" s="37" t="e">
        <f t="shared" si="27"/>
        <v>#DIV/0!</v>
      </c>
      <c r="AV33" s="37" t="e">
        <f t="shared" si="27"/>
        <v>#DIV/0!</v>
      </c>
      <c r="AW33" s="37" t="e">
        <f t="shared" si="27"/>
        <v>#DIV/0!</v>
      </c>
      <c r="AX33" s="37" t="e">
        <f t="shared" si="27"/>
        <v>#DIV/0!</v>
      </c>
      <c r="AY33" s="37" t="e">
        <f t="shared" si="27"/>
        <v>#DIV/0!</v>
      </c>
      <c r="AZ33" s="37" t="e">
        <f t="shared" si="27"/>
        <v>#DIV/0!</v>
      </c>
      <c r="BA33" s="37" t="e">
        <f t="shared" si="27"/>
        <v>#DIV/0!</v>
      </c>
      <c r="BB33" s="37" t="e">
        <f t="shared" si="27"/>
        <v>#DIV/0!</v>
      </c>
      <c r="BC33" s="37" t="e">
        <f t="shared" si="27"/>
        <v>#DIV/0!</v>
      </c>
      <c r="BD33" s="37" t="e">
        <f t="shared" si="27"/>
        <v>#DIV/0!</v>
      </c>
      <c r="BE33" s="37" t="e">
        <f t="shared" si="26"/>
        <v>#DIV/0!</v>
      </c>
      <c r="BF33" s="37"/>
      <c r="BG33" s="38" t="e">
        <f t="shared" si="20"/>
        <v>#DIV/0!</v>
      </c>
      <c r="BH33" s="50"/>
      <c r="BI33" s="41">
        <f t="shared" si="1"/>
        <v>7.1984754388843928E-84</v>
      </c>
      <c r="BJ33" s="37" t="e">
        <f t="shared" si="21"/>
        <v>#DIV/0!</v>
      </c>
      <c r="BK33" s="39" t="e">
        <f t="shared" si="22"/>
        <v>#DIV/0!</v>
      </c>
      <c r="BL33" s="17"/>
      <c r="BM33" s="31" t="e">
        <f t="shared" si="2"/>
        <v>#DIV/0!</v>
      </c>
      <c r="BN33" s="26" t="e">
        <f t="shared" si="23"/>
        <v>#DIV/0!</v>
      </c>
    </row>
    <row r="34" spans="2:66" x14ac:dyDescent="0.2">
      <c r="B34" s="27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3"/>
      <c r="U34" s="14"/>
      <c r="V34" s="14"/>
      <c r="W34" s="19"/>
      <c r="X34" s="40">
        <f t="shared" si="3"/>
        <v>0</v>
      </c>
      <c r="Y34" s="37">
        <f t="shared" si="4"/>
        <v>0</v>
      </c>
      <c r="Z34" s="37">
        <f t="shared" si="5"/>
        <v>0</v>
      </c>
      <c r="AA34" s="37">
        <f t="shared" si="6"/>
        <v>0</v>
      </c>
      <c r="AB34" s="37">
        <f t="shared" si="7"/>
        <v>0</v>
      </c>
      <c r="AC34" s="37">
        <f t="shared" si="8"/>
        <v>0</v>
      </c>
      <c r="AD34" s="37">
        <f t="shared" si="9"/>
        <v>0</v>
      </c>
      <c r="AE34" s="37">
        <f t="shared" si="10"/>
        <v>0</v>
      </c>
      <c r="AF34" s="37">
        <f t="shared" si="11"/>
        <v>0</v>
      </c>
      <c r="AG34" s="37">
        <f t="shared" si="12"/>
        <v>0</v>
      </c>
      <c r="AH34" s="37">
        <f t="shared" si="13"/>
        <v>0</v>
      </c>
      <c r="AI34" s="37">
        <f t="shared" si="14"/>
        <v>0</v>
      </c>
      <c r="AJ34" s="53">
        <f t="shared" si="15"/>
        <v>0</v>
      </c>
      <c r="AK34" s="53">
        <f t="shared" si="16"/>
        <v>0</v>
      </c>
      <c r="AL34" s="53">
        <f t="shared" si="17"/>
        <v>0</v>
      </c>
      <c r="AM34" s="37">
        <f t="shared" si="18"/>
        <v>0</v>
      </c>
      <c r="AN34" s="37"/>
      <c r="AO34" s="37">
        <f t="shared" si="25"/>
        <v>0</v>
      </c>
      <c r="AP34" s="40" t="e">
        <f t="shared" si="27"/>
        <v>#DIV/0!</v>
      </c>
      <c r="AQ34" s="37" t="e">
        <f t="shared" si="27"/>
        <v>#DIV/0!</v>
      </c>
      <c r="AR34" s="37" t="e">
        <f t="shared" si="27"/>
        <v>#DIV/0!</v>
      </c>
      <c r="AS34" s="37" t="e">
        <f t="shared" si="27"/>
        <v>#DIV/0!</v>
      </c>
      <c r="AT34" s="37" t="e">
        <f t="shared" si="27"/>
        <v>#DIV/0!</v>
      </c>
      <c r="AU34" s="37" t="e">
        <f t="shared" si="27"/>
        <v>#DIV/0!</v>
      </c>
      <c r="AV34" s="37" t="e">
        <f t="shared" si="27"/>
        <v>#DIV/0!</v>
      </c>
      <c r="AW34" s="37" t="e">
        <f t="shared" si="27"/>
        <v>#DIV/0!</v>
      </c>
      <c r="AX34" s="37" t="e">
        <f t="shared" si="27"/>
        <v>#DIV/0!</v>
      </c>
      <c r="AY34" s="37" t="e">
        <f t="shared" si="27"/>
        <v>#DIV/0!</v>
      </c>
      <c r="AZ34" s="37" t="e">
        <f t="shared" si="27"/>
        <v>#DIV/0!</v>
      </c>
      <c r="BA34" s="37" t="e">
        <f t="shared" si="27"/>
        <v>#DIV/0!</v>
      </c>
      <c r="BB34" s="37" t="e">
        <f t="shared" si="27"/>
        <v>#DIV/0!</v>
      </c>
      <c r="BC34" s="37" t="e">
        <f t="shared" si="27"/>
        <v>#DIV/0!</v>
      </c>
      <c r="BD34" s="37" t="e">
        <f t="shared" si="27"/>
        <v>#DIV/0!</v>
      </c>
      <c r="BE34" s="37" t="e">
        <f t="shared" si="26"/>
        <v>#DIV/0!</v>
      </c>
      <c r="BF34" s="37"/>
      <c r="BG34" s="38" t="e">
        <f t="shared" si="20"/>
        <v>#DIV/0!</v>
      </c>
      <c r="BH34" s="50"/>
      <c r="BI34" s="41">
        <f t="shared" si="1"/>
        <v>7.1984754388843928E-84</v>
      </c>
      <c r="BJ34" s="37" t="e">
        <f t="shared" si="21"/>
        <v>#DIV/0!</v>
      </c>
      <c r="BK34" s="39" t="e">
        <f t="shared" si="22"/>
        <v>#DIV/0!</v>
      </c>
      <c r="BL34" s="17"/>
      <c r="BM34" s="31" t="e">
        <f t="shared" si="2"/>
        <v>#DIV/0!</v>
      </c>
      <c r="BN34" s="26" t="e">
        <f t="shared" si="23"/>
        <v>#DIV/0!</v>
      </c>
    </row>
    <row r="35" spans="2:66" x14ac:dyDescent="0.2">
      <c r="B35" s="27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/>
      <c r="U35" s="14"/>
      <c r="V35" s="14"/>
      <c r="W35" s="19"/>
      <c r="X35" s="40">
        <f t="shared" si="3"/>
        <v>0</v>
      </c>
      <c r="Y35" s="37">
        <f t="shared" si="4"/>
        <v>0</v>
      </c>
      <c r="Z35" s="37">
        <f t="shared" si="5"/>
        <v>0</v>
      </c>
      <c r="AA35" s="37">
        <f t="shared" si="6"/>
        <v>0</v>
      </c>
      <c r="AB35" s="37">
        <f t="shared" si="7"/>
        <v>0</v>
      </c>
      <c r="AC35" s="37">
        <f t="shared" si="8"/>
        <v>0</v>
      </c>
      <c r="AD35" s="37">
        <f t="shared" si="9"/>
        <v>0</v>
      </c>
      <c r="AE35" s="37">
        <f t="shared" si="10"/>
        <v>0</v>
      </c>
      <c r="AF35" s="37">
        <f t="shared" si="11"/>
        <v>0</v>
      </c>
      <c r="AG35" s="37">
        <f t="shared" si="12"/>
        <v>0</v>
      </c>
      <c r="AH35" s="37">
        <f t="shared" si="13"/>
        <v>0</v>
      </c>
      <c r="AI35" s="37">
        <f t="shared" si="14"/>
        <v>0</v>
      </c>
      <c r="AJ35" s="53">
        <f t="shared" si="15"/>
        <v>0</v>
      </c>
      <c r="AK35" s="53">
        <f t="shared" si="16"/>
        <v>0</v>
      </c>
      <c r="AL35" s="53">
        <f t="shared" si="17"/>
        <v>0</v>
      </c>
      <c r="AM35" s="37">
        <f t="shared" si="18"/>
        <v>0</v>
      </c>
      <c r="AN35" s="37"/>
      <c r="AO35" s="37">
        <f t="shared" si="25"/>
        <v>0</v>
      </c>
      <c r="AP35" s="40" t="e">
        <f t="shared" si="27"/>
        <v>#DIV/0!</v>
      </c>
      <c r="AQ35" s="37" t="e">
        <f t="shared" si="27"/>
        <v>#DIV/0!</v>
      </c>
      <c r="AR35" s="37" t="e">
        <f t="shared" si="27"/>
        <v>#DIV/0!</v>
      </c>
      <c r="AS35" s="37" t="e">
        <f t="shared" si="27"/>
        <v>#DIV/0!</v>
      </c>
      <c r="AT35" s="37" t="e">
        <f t="shared" si="27"/>
        <v>#DIV/0!</v>
      </c>
      <c r="AU35" s="37" t="e">
        <f t="shared" si="27"/>
        <v>#DIV/0!</v>
      </c>
      <c r="AV35" s="37" t="e">
        <f t="shared" si="27"/>
        <v>#DIV/0!</v>
      </c>
      <c r="AW35" s="37" t="e">
        <f t="shared" si="27"/>
        <v>#DIV/0!</v>
      </c>
      <c r="AX35" s="37" t="e">
        <f t="shared" si="27"/>
        <v>#DIV/0!</v>
      </c>
      <c r="AY35" s="37" t="e">
        <f t="shared" si="27"/>
        <v>#DIV/0!</v>
      </c>
      <c r="AZ35" s="37" t="e">
        <f t="shared" si="27"/>
        <v>#DIV/0!</v>
      </c>
      <c r="BA35" s="37" t="e">
        <f t="shared" si="27"/>
        <v>#DIV/0!</v>
      </c>
      <c r="BB35" s="37" t="e">
        <f t="shared" si="27"/>
        <v>#DIV/0!</v>
      </c>
      <c r="BC35" s="37" t="e">
        <f t="shared" si="27"/>
        <v>#DIV/0!</v>
      </c>
      <c r="BD35" s="37" t="e">
        <f t="shared" si="27"/>
        <v>#DIV/0!</v>
      </c>
      <c r="BE35" s="37" t="e">
        <f t="shared" si="26"/>
        <v>#DIV/0!</v>
      </c>
      <c r="BF35" s="37"/>
      <c r="BG35" s="38" t="e">
        <f t="shared" si="20"/>
        <v>#DIV/0!</v>
      </c>
      <c r="BH35" s="50"/>
      <c r="BI35" s="41">
        <f t="shared" si="1"/>
        <v>7.1984754388843928E-84</v>
      </c>
      <c r="BJ35" s="37" t="e">
        <f t="shared" si="21"/>
        <v>#DIV/0!</v>
      </c>
      <c r="BK35" s="39" t="e">
        <f t="shared" si="22"/>
        <v>#DIV/0!</v>
      </c>
      <c r="BL35" s="17"/>
      <c r="BM35" s="31" t="e">
        <f t="shared" si="2"/>
        <v>#DIV/0!</v>
      </c>
      <c r="BN35" s="26" t="e">
        <f t="shared" si="23"/>
        <v>#DIV/0!</v>
      </c>
    </row>
    <row r="36" spans="2:66" x14ac:dyDescent="0.2">
      <c r="B36" s="27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3"/>
      <c r="U36" s="14"/>
      <c r="V36" s="14"/>
      <c r="W36" s="19"/>
      <c r="X36" s="40">
        <f t="shared" si="3"/>
        <v>0</v>
      </c>
      <c r="Y36" s="37">
        <f t="shared" si="4"/>
        <v>0</v>
      </c>
      <c r="Z36" s="37">
        <f t="shared" si="5"/>
        <v>0</v>
      </c>
      <c r="AA36" s="37">
        <f t="shared" si="6"/>
        <v>0</v>
      </c>
      <c r="AB36" s="37">
        <f t="shared" si="7"/>
        <v>0</v>
      </c>
      <c r="AC36" s="37">
        <f t="shared" si="8"/>
        <v>0</v>
      </c>
      <c r="AD36" s="37">
        <f t="shared" si="9"/>
        <v>0</v>
      </c>
      <c r="AE36" s="37">
        <f t="shared" si="10"/>
        <v>0</v>
      </c>
      <c r="AF36" s="37">
        <f t="shared" si="11"/>
        <v>0</v>
      </c>
      <c r="AG36" s="37">
        <f t="shared" si="12"/>
        <v>0</v>
      </c>
      <c r="AH36" s="37">
        <f t="shared" si="13"/>
        <v>0</v>
      </c>
      <c r="AI36" s="37">
        <f t="shared" si="14"/>
        <v>0</v>
      </c>
      <c r="AJ36" s="53">
        <f t="shared" si="15"/>
        <v>0</v>
      </c>
      <c r="AK36" s="53">
        <f t="shared" si="16"/>
        <v>0</v>
      </c>
      <c r="AL36" s="53">
        <f t="shared" si="17"/>
        <v>0</v>
      </c>
      <c r="AM36" s="37">
        <f t="shared" si="18"/>
        <v>0</v>
      </c>
      <c r="AN36" s="37"/>
      <c r="AO36" s="37">
        <f t="shared" si="25"/>
        <v>0</v>
      </c>
      <c r="AP36" s="40" t="e">
        <f t="shared" si="27"/>
        <v>#DIV/0!</v>
      </c>
      <c r="AQ36" s="37" t="e">
        <f t="shared" si="27"/>
        <v>#DIV/0!</v>
      </c>
      <c r="AR36" s="37" t="e">
        <f t="shared" si="27"/>
        <v>#DIV/0!</v>
      </c>
      <c r="AS36" s="37" t="e">
        <f t="shared" si="27"/>
        <v>#DIV/0!</v>
      </c>
      <c r="AT36" s="37" t="e">
        <f t="shared" si="27"/>
        <v>#DIV/0!</v>
      </c>
      <c r="AU36" s="37" t="e">
        <f t="shared" si="27"/>
        <v>#DIV/0!</v>
      </c>
      <c r="AV36" s="37" t="e">
        <f t="shared" si="27"/>
        <v>#DIV/0!</v>
      </c>
      <c r="AW36" s="37" t="e">
        <f t="shared" si="27"/>
        <v>#DIV/0!</v>
      </c>
      <c r="AX36" s="37" t="e">
        <f t="shared" si="27"/>
        <v>#DIV/0!</v>
      </c>
      <c r="AY36" s="37" t="e">
        <f t="shared" si="27"/>
        <v>#DIV/0!</v>
      </c>
      <c r="AZ36" s="37" t="e">
        <f t="shared" si="27"/>
        <v>#DIV/0!</v>
      </c>
      <c r="BA36" s="37" t="e">
        <f t="shared" si="27"/>
        <v>#DIV/0!</v>
      </c>
      <c r="BB36" s="37" t="e">
        <f t="shared" si="27"/>
        <v>#DIV/0!</v>
      </c>
      <c r="BC36" s="37" t="e">
        <f t="shared" si="27"/>
        <v>#DIV/0!</v>
      </c>
      <c r="BD36" s="37" t="e">
        <f t="shared" si="27"/>
        <v>#DIV/0!</v>
      </c>
      <c r="BE36" s="37" t="e">
        <f t="shared" si="26"/>
        <v>#DIV/0!</v>
      </c>
      <c r="BF36" s="37"/>
      <c r="BG36" s="38" t="e">
        <f t="shared" si="20"/>
        <v>#DIV/0!</v>
      </c>
      <c r="BH36" s="50"/>
      <c r="BI36" s="41">
        <f t="shared" si="1"/>
        <v>7.1984754388843928E-84</v>
      </c>
      <c r="BJ36" s="37" t="e">
        <f t="shared" si="21"/>
        <v>#DIV/0!</v>
      </c>
      <c r="BK36" s="39" t="e">
        <f t="shared" si="22"/>
        <v>#DIV/0!</v>
      </c>
      <c r="BL36" s="17"/>
      <c r="BM36" s="31" t="e">
        <f t="shared" si="2"/>
        <v>#DIV/0!</v>
      </c>
      <c r="BN36" s="26" t="e">
        <f t="shared" si="23"/>
        <v>#DIV/0!</v>
      </c>
    </row>
    <row r="37" spans="2:66" x14ac:dyDescent="0.2">
      <c r="B37" s="27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3"/>
      <c r="U37" s="14"/>
      <c r="V37" s="14"/>
      <c r="W37" s="19"/>
      <c r="X37" s="40">
        <f t="shared" si="3"/>
        <v>0</v>
      </c>
      <c r="Y37" s="37">
        <f t="shared" si="4"/>
        <v>0</v>
      </c>
      <c r="Z37" s="37">
        <f t="shared" si="5"/>
        <v>0</v>
      </c>
      <c r="AA37" s="37">
        <f t="shared" si="6"/>
        <v>0</v>
      </c>
      <c r="AB37" s="37">
        <f t="shared" si="7"/>
        <v>0</v>
      </c>
      <c r="AC37" s="37">
        <f t="shared" si="8"/>
        <v>0</v>
      </c>
      <c r="AD37" s="37">
        <f t="shared" si="9"/>
        <v>0</v>
      </c>
      <c r="AE37" s="37">
        <f t="shared" si="10"/>
        <v>0</v>
      </c>
      <c r="AF37" s="37">
        <f t="shared" si="11"/>
        <v>0</v>
      </c>
      <c r="AG37" s="37">
        <f t="shared" si="12"/>
        <v>0</v>
      </c>
      <c r="AH37" s="37">
        <f t="shared" si="13"/>
        <v>0</v>
      </c>
      <c r="AI37" s="37">
        <f t="shared" si="14"/>
        <v>0</v>
      </c>
      <c r="AJ37" s="53">
        <f t="shared" si="15"/>
        <v>0</v>
      </c>
      <c r="AK37" s="53">
        <f t="shared" si="16"/>
        <v>0</v>
      </c>
      <c r="AL37" s="53">
        <f t="shared" si="17"/>
        <v>0</v>
      </c>
      <c r="AM37" s="37">
        <f t="shared" si="18"/>
        <v>0</v>
      </c>
      <c r="AN37" s="37"/>
      <c r="AO37" s="37">
        <f t="shared" si="25"/>
        <v>0</v>
      </c>
      <c r="AP37" s="40" t="e">
        <f t="shared" si="27"/>
        <v>#DIV/0!</v>
      </c>
      <c r="AQ37" s="37" t="e">
        <f t="shared" si="27"/>
        <v>#DIV/0!</v>
      </c>
      <c r="AR37" s="37" t="e">
        <f t="shared" si="27"/>
        <v>#DIV/0!</v>
      </c>
      <c r="AS37" s="37" t="e">
        <f t="shared" si="27"/>
        <v>#DIV/0!</v>
      </c>
      <c r="AT37" s="37" t="e">
        <f t="shared" si="27"/>
        <v>#DIV/0!</v>
      </c>
      <c r="AU37" s="37" t="e">
        <f t="shared" si="27"/>
        <v>#DIV/0!</v>
      </c>
      <c r="AV37" s="37" t="e">
        <f t="shared" si="27"/>
        <v>#DIV/0!</v>
      </c>
      <c r="AW37" s="37" t="e">
        <f t="shared" si="27"/>
        <v>#DIV/0!</v>
      </c>
      <c r="AX37" s="37" t="e">
        <f t="shared" si="27"/>
        <v>#DIV/0!</v>
      </c>
      <c r="AY37" s="37" t="e">
        <f t="shared" si="27"/>
        <v>#DIV/0!</v>
      </c>
      <c r="AZ37" s="37" t="e">
        <f t="shared" si="27"/>
        <v>#DIV/0!</v>
      </c>
      <c r="BA37" s="37" t="e">
        <f t="shared" si="27"/>
        <v>#DIV/0!</v>
      </c>
      <c r="BB37" s="37" t="e">
        <f t="shared" si="27"/>
        <v>#DIV/0!</v>
      </c>
      <c r="BC37" s="37" t="e">
        <f t="shared" si="27"/>
        <v>#DIV/0!</v>
      </c>
      <c r="BD37" s="37" t="e">
        <f t="shared" si="27"/>
        <v>#DIV/0!</v>
      </c>
      <c r="BE37" s="37" t="e">
        <f t="shared" si="26"/>
        <v>#DIV/0!</v>
      </c>
      <c r="BF37" s="37"/>
      <c r="BG37" s="38" t="e">
        <f t="shared" si="20"/>
        <v>#DIV/0!</v>
      </c>
      <c r="BH37" s="50"/>
      <c r="BI37" s="41">
        <f t="shared" si="1"/>
        <v>7.1984754388843928E-84</v>
      </c>
      <c r="BJ37" s="37" t="e">
        <f t="shared" si="21"/>
        <v>#DIV/0!</v>
      </c>
      <c r="BK37" s="39" t="e">
        <f t="shared" si="22"/>
        <v>#DIV/0!</v>
      </c>
      <c r="BL37" s="17"/>
      <c r="BM37" s="31" t="e">
        <f t="shared" si="2"/>
        <v>#DIV/0!</v>
      </c>
      <c r="BN37" s="26" t="e">
        <f t="shared" si="23"/>
        <v>#DIV/0!</v>
      </c>
    </row>
    <row r="38" spans="2:66" x14ac:dyDescent="0.2">
      <c r="B38" s="27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3"/>
      <c r="U38" s="14"/>
      <c r="V38" s="14"/>
      <c r="W38" s="19"/>
      <c r="X38" s="40">
        <f t="shared" si="3"/>
        <v>0</v>
      </c>
      <c r="Y38" s="37">
        <f t="shared" si="4"/>
        <v>0</v>
      </c>
      <c r="Z38" s="37">
        <f t="shared" si="5"/>
        <v>0</v>
      </c>
      <c r="AA38" s="37">
        <f t="shared" si="6"/>
        <v>0</v>
      </c>
      <c r="AB38" s="37">
        <f t="shared" si="7"/>
        <v>0</v>
      </c>
      <c r="AC38" s="37">
        <f t="shared" si="8"/>
        <v>0</v>
      </c>
      <c r="AD38" s="37">
        <f t="shared" si="9"/>
        <v>0</v>
      </c>
      <c r="AE38" s="37">
        <f t="shared" si="10"/>
        <v>0</v>
      </c>
      <c r="AF38" s="37">
        <f t="shared" si="11"/>
        <v>0</v>
      </c>
      <c r="AG38" s="37">
        <f t="shared" si="12"/>
        <v>0</v>
      </c>
      <c r="AH38" s="37">
        <f t="shared" si="13"/>
        <v>0</v>
      </c>
      <c r="AI38" s="37">
        <f t="shared" si="14"/>
        <v>0</v>
      </c>
      <c r="AJ38" s="53">
        <f t="shared" si="15"/>
        <v>0</v>
      </c>
      <c r="AK38" s="53">
        <f t="shared" si="16"/>
        <v>0</v>
      </c>
      <c r="AL38" s="53">
        <f t="shared" si="17"/>
        <v>0</v>
      </c>
      <c r="AM38" s="37">
        <f t="shared" si="18"/>
        <v>0</v>
      </c>
      <c r="AN38" s="37"/>
      <c r="AO38" s="37">
        <f t="shared" si="25"/>
        <v>0</v>
      </c>
      <c r="AP38" s="40" t="e">
        <f t="shared" si="27"/>
        <v>#DIV/0!</v>
      </c>
      <c r="AQ38" s="37" t="e">
        <f t="shared" si="27"/>
        <v>#DIV/0!</v>
      </c>
      <c r="AR38" s="37" t="e">
        <f t="shared" si="27"/>
        <v>#DIV/0!</v>
      </c>
      <c r="AS38" s="37" t="e">
        <f t="shared" si="27"/>
        <v>#DIV/0!</v>
      </c>
      <c r="AT38" s="37" t="e">
        <f t="shared" si="27"/>
        <v>#DIV/0!</v>
      </c>
      <c r="AU38" s="37" t="e">
        <f t="shared" si="27"/>
        <v>#DIV/0!</v>
      </c>
      <c r="AV38" s="37" t="e">
        <f t="shared" si="27"/>
        <v>#DIV/0!</v>
      </c>
      <c r="AW38" s="37" t="e">
        <f t="shared" si="27"/>
        <v>#DIV/0!</v>
      </c>
      <c r="AX38" s="37" t="e">
        <f t="shared" si="27"/>
        <v>#DIV/0!</v>
      </c>
      <c r="AY38" s="37" t="e">
        <f t="shared" si="27"/>
        <v>#DIV/0!</v>
      </c>
      <c r="AZ38" s="37" t="e">
        <f t="shared" si="27"/>
        <v>#DIV/0!</v>
      </c>
      <c r="BA38" s="37" t="e">
        <f t="shared" si="27"/>
        <v>#DIV/0!</v>
      </c>
      <c r="BB38" s="37" t="e">
        <f t="shared" si="27"/>
        <v>#DIV/0!</v>
      </c>
      <c r="BC38" s="37" t="e">
        <f t="shared" si="27"/>
        <v>#DIV/0!</v>
      </c>
      <c r="BD38" s="37" t="e">
        <f t="shared" si="27"/>
        <v>#DIV/0!</v>
      </c>
      <c r="BE38" s="37" t="e">
        <f t="shared" si="26"/>
        <v>#DIV/0!</v>
      </c>
      <c r="BF38" s="37"/>
      <c r="BG38" s="38" t="e">
        <f t="shared" si="20"/>
        <v>#DIV/0!</v>
      </c>
      <c r="BH38" s="50"/>
      <c r="BI38" s="41">
        <f t="shared" si="1"/>
        <v>7.1984754388843928E-84</v>
      </c>
      <c r="BJ38" s="37" t="e">
        <f t="shared" si="21"/>
        <v>#DIV/0!</v>
      </c>
      <c r="BK38" s="39" t="e">
        <f t="shared" si="22"/>
        <v>#DIV/0!</v>
      </c>
      <c r="BL38" s="17"/>
      <c r="BM38" s="31" t="e">
        <f t="shared" si="2"/>
        <v>#DIV/0!</v>
      </c>
      <c r="BN38" s="26" t="e">
        <f t="shared" si="23"/>
        <v>#DIV/0!</v>
      </c>
    </row>
    <row r="39" spans="2:66" x14ac:dyDescent="0.2">
      <c r="B39" s="27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3"/>
      <c r="U39" s="14"/>
      <c r="V39" s="14"/>
      <c r="W39" s="19"/>
      <c r="X39" s="40">
        <f t="shared" si="3"/>
        <v>0</v>
      </c>
      <c r="Y39" s="37">
        <f t="shared" si="4"/>
        <v>0</v>
      </c>
      <c r="Z39" s="37">
        <f t="shared" si="5"/>
        <v>0</v>
      </c>
      <c r="AA39" s="37">
        <f t="shared" si="6"/>
        <v>0</v>
      </c>
      <c r="AB39" s="37">
        <f t="shared" si="7"/>
        <v>0</v>
      </c>
      <c r="AC39" s="37">
        <f t="shared" si="8"/>
        <v>0</v>
      </c>
      <c r="AD39" s="37">
        <f t="shared" si="9"/>
        <v>0</v>
      </c>
      <c r="AE39" s="37">
        <f t="shared" si="10"/>
        <v>0</v>
      </c>
      <c r="AF39" s="37">
        <f t="shared" si="11"/>
        <v>0</v>
      </c>
      <c r="AG39" s="37">
        <f t="shared" si="12"/>
        <v>0</v>
      </c>
      <c r="AH39" s="37">
        <f t="shared" si="13"/>
        <v>0</v>
      </c>
      <c r="AI39" s="37">
        <f t="shared" si="14"/>
        <v>0</v>
      </c>
      <c r="AJ39" s="53">
        <f t="shared" si="15"/>
        <v>0</v>
      </c>
      <c r="AK39" s="53">
        <f t="shared" si="16"/>
        <v>0</v>
      </c>
      <c r="AL39" s="53">
        <f t="shared" si="17"/>
        <v>0</v>
      </c>
      <c r="AM39" s="37">
        <f t="shared" si="18"/>
        <v>0</v>
      </c>
      <c r="AN39" s="37"/>
      <c r="AO39" s="37">
        <f t="shared" si="25"/>
        <v>0</v>
      </c>
      <c r="AP39" s="40" t="e">
        <f t="shared" ref="AP39:BD49" si="28">X39/$AO39</f>
        <v>#DIV/0!</v>
      </c>
      <c r="AQ39" s="37" t="e">
        <f t="shared" si="28"/>
        <v>#DIV/0!</v>
      </c>
      <c r="AR39" s="37" t="e">
        <f t="shared" si="28"/>
        <v>#DIV/0!</v>
      </c>
      <c r="AS39" s="37" t="e">
        <f t="shared" si="28"/>
        <v>#DIV/0!</v>
      </c>
      <c r="AT39" s="37" t="e">
        <f t="shared" si="28"/>
        <v>#DIV/0!</v>
      </c>
      <c r="AU39" s="37" t="e">
        <f t="shared" si="28"/>
        <v>#DIV/0!</v>
      </c>
      <c r="AV39" s="37" t="e">
        <f t="shared" si="28"/>
        <v>#DIV/0!</v>
      </c>
      <c r="AW39" s="37" t="e">
        <f t="shared" si="28"/>
        <v>#DIV/0!</v>
      </c>
      <c r="AX39" s="37" t="e">
        <f t="shared" si="28"/>
        <v>#DIV/0!</v>
      </c>
      <c r="AY39" s="37" t="e">
        <f t="shared" si="28"/>
        <v>#DIV/0!</v>
      </c>
      <c r="AZ39" s="37" t="e">
        <f t="shared" si="28"/>
        <v>#DIV/0!</v>
      </c>
      <c r="BA39" s="37" t="e">
        <f t="shared" si="28"/>
        <v>#DIV/0!</v>
      </c>
      <c r="BB39" s="37" t="e">
        <f t="shared" si="28"/>
        <v>#DIV/0!</v>
      </c>
      <c r="BC39" s="37" t="e">
        <f t="shared" si="28"/>
        <v>#DIV/0!</v>
      </c>
      <c r="BD39" s="37" t="e">
        <f t="shared" si="28"/>
        <v>#DIV/0!</v>
      </c>
      <c r="BE39" s="37" t="e">
        <f t="shared" si="26"/>
        <v>#DIV/0!</v>
      </c>
      <c r="BF39" s="37"/>
      <c r="BG39" s="38" t="e">
        <f t="shared" si="20"/>
        <v>#DIV/0!</v>
      </c>
      <c r="BH39" s="50"/>
      <c r="BI39" s="41">
        <f t="shared" si="1"/>
        <v>7.1984754388843928E-84</v>
      </c>
      <c r="BJ39" s="37" t="e">
        <f t="shared" si="21"/>
        <v>#DIV/0!</v>
      </c>
      <c r="BK39" s="39" t="e">
        <f t="shared" si="22"/>
        <v>#DIV/0!</v>
      </c>
      <c r="BL39" s="17"/>
      <c r="BM39" s="31" t="e">
        <f t="shared" si="2"/>
        <v>#DIV/0!</v>
      </c>
      <c r="BN39" s="26" t="e">
        <f t="shared" si="23"/>
        <v>#DIV/0!</v>
      </c>
    </row>
    <row r="40" spans="2:66" x14ac:dyDescent="0.2">
      <c r="B40" s="27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3"/>
      <c r="U40" s="14"/>
      <c r="V40" s="14"/>
      <c r="W40" s="19"/>
      <c r="X40" s="40">
        <f t="shared" si="3"/>
        <v>0</v>
      </c>
      <c r="Y40" s="37">
        <f t="shared" si="4"/>
        <v>0</v>
      </c>
      <c r="Z40" s="37">
        <f t="shared" si="5"/>
        <v>0</v>
      </c>
      <c r="AA40" s="37">
        <f t="shared" si="6"/>
        <v>0</v>
      </c>
      <c r="AB40" s="37">
        <f t="shared" si="7"/>
        <v>0</v>
      </c>
      <c r="AC40" s="37">
        <f t="shared" si="8"/>
        <v>0</v>
      </c>
      <c r="AD40" s="37">
        <f t="shared" si="9"/>
        <v>0</v>
      </c>
      <c r="AE40" s="37">
        <f t="shared" si="10"/>
        <v>0</v>
      </c>
      <c r="AF40" s="37">
        <f t="shared" si="11"/>
        <v>0</v>
      </c>
      <c r="AG40" s="37">
        <f t="shared" si="12"/>
        <v>0</v>
      </c>
      <c r="AH40" s="37">
        <f t="shared" si="13"/>
        <v>0</v>
      </c>
      <c r="AI40" s="37">
        <f t="shared" si="14"/>
        <v>0</v>
      </c>
      <c r="AJ40" s="53">
        <f t="shared" si="15"/>
        <v>0</v>
      </c>
      <c r="AK40" s="53">
        <f t="shared" si="16"/>
        <v>0</v>
      </c>
      <c r="AL40" s="53">
        <f t="shared" si="17"/>
        <v>0</v>
      </c>
      <c r="AM40" s="37">
        <f t="shared" si="18"/>
        <v>0</v>
      </c>
      <c r="AN40" s="37"/>
      <c r="AO40" s="37">
        <f t="shared" si="25"/>
        <v>0</v>
      </c>
      <c r="AP40" s="40" t="e">
        <f t="shared" si="28"/>
        <v>#DIV/0!</v>
      </c>
      <c r="AQ40" s="37" t="e">
        <f t="shared" si="28"/>
        <v>#DIV/0!</v>
      </c>
      <c r="AR40" s="37" t="e">
        <f t="shared" si="28"/>
        <v>#DIV/0!</v>
      </c>
      <c r="AS40" s="37" t="e">
        <f t="shared" si="28"/>
        <v>#DIV/0!</v>
      </c>
      <c r="AT40" s="37" t="e">
        <f t="shared" si="28"/>
        <v>#DIV/0!</v>
      </c>
      <c r="AU40" s="37" t="e">
        <f t="shared" si="28"/>
        <v>#DIV/0!</v>
      </c>
      <c r="AV40" s="37" t="e">
        <f t="shared" si="28"/>
        <v>#DIV/0!</v>
      </c>
      <c r="AW40" s="37" t="e">
        <f t="shared" si="28"/>
        <v>#DIV/0!</v>
      </c>
      <c r="AX40" s="37" t="e">
        <f t="shared" si="28"/>
        <v>#DIV/0!</v>
      </c>
      <c r="AY40" s="37" t="e">
        <f t="shared" si="28"/>
        <v>#DIV/0!</v>
      </c>
      <c r="AZ40" s="37" t="e">
        <f t="shared" si="28"/>
        <v>#DIV/0!</v>
      </c>
      <c r="BA40" s="37" t="e">
        <f t="shared" si="28"/>
        <v>#DIV/0!</v>
      </c>
      <c r="BB40" s="37" t="e">
        <f t="shared" si="28"/>
        <v>#DIV/0!</v>
      </c>
      <c r="BC40" s="37" t="e">
        <f t="shared" si="28"/>
        <v>#DIV/0!</v>
      </c>
      <c r="BD40" s="37" t="e">
        <f t="shared" si="28"/>
        <v>#DIV/0!</v>
      </c>
      <c r="BE40" s="37" t="e">
        <f t="shared" si="26"/>
        <v>#DIV/0!</v>
      </c>
      <c r="BF40" s="37"/>
      <c r="BG40" s="38" t="e">
        <f t="shared" si="20"/>
        <v>#DIV/0!</v>
      </c>
      <c r="BH40" s="50"/>
      <c r="BI40" s="41">
        <f t="shared" si="1"/>
        <v>7.1984754388843928E-84</v>
      </c>
      <c r="BJ40" s="37" t="e">
        <f t="shared" si="21"/>
        <v>#DIV/0!</v>
      </c>
      <c r="BK40" s="39" t="e">
        <f t="shared" si="22"/>
        <v>#DIV/0!</v>
      </c>
      <c r="BL40" s="17"/>
      <c r="BM40" s="31" t="e">
        <f t="shared" si="2"/>
        <v>#DIV/0!</v>
      </c>
      <c r="BN40" s="26" t="e">
        <f t="shared" si="23"/>
        <v>#DIV/0!</v>
      </c>
    </row>
    <row r="41" spans="2:66" x14ac:dyDescent="0.2">
      <c r="B41" s="27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3"/>
      <c r="U41" s="14"/>
      <c r="V41" s="14"/>
      <c r="W41" s="19"/>
      <c r="X41" s="40">
        <f t="shared" si="3"/>
        <v>0</v>
      </c>
      <c r="Y41" s="37">
        <f t="shared" si="4"/>
        <v>0</v>
      </c>
      <c r="Z41" s="37">
        <f t="shared" si="5"/>
        <v>0</v>
      </c>
      <c r="AA41" s="37">
        <f t="shared" si="6"/>
        <v>0</v>
      </c>
      <c r="AB41" s="37">
        <f t="shared" si="7"/>
        <v>0</v>
      </c>
      <c r="AC41" s="37">
        <f t="shared" si="8"/>
        <v>0</v>
      </c>
      <c r="AD41" s="37">
        <f t="shared" si="9"/>
        <v>0</v>
      </c>
      <c r="AE41" s="37">
        <f t="shared" si="10"/>
        <v>0</v>
      </c>
      <c r="AF41" s="37">
        <f t="shared" si="11"/>
        <v>0</v>
      </c>
      <c r="AG41" s="37">
        <f t="shared" si="12"/>
        <v>0</v>
      </c>
      <c r="AH41" s="37">
        <f t="shared" si="13"/>
        <v>0</v>
      </c>
      <c r="AI41" s="37">
        <f t="shared" si="14"/>
        <v>0</v>
      </c>
      <c r="AJ41" s="53">
        <f t="shared" si="15"/>
        <v>0</v>
      </c>
      <c r="AK41" s="53">
        <f t="shared" si="16"/>
        <v>0</v>
      </c>
      <c r="AL41" s="53">
        <f t="shared" si="17"/>
        <v>0</v>
      </c>
      <c r="AM41" s="37">
        <f t="shared" si="18"/>
        <v>0</v>
      </c>
      <c r="AN41" s="37"/>
      <c r="AO41" s="37">
        <f t="shared" si="25"/>
        <v>0</v>
      </c>
      <c r="AP41" s="40" t="e">
        <f t="shared" si="28"/>
        <v>#DIV/0!</v>
      </c>
      <c r="AQ41" s="37" t="e">
        <f t="shared" si="28"/>
        <v>#DIV/0!</v>
      </c>
      <c r="AR41" s="37" t="e">
        <f t="shared" si="28"/>
        <v>#DIV/0!</v>
      </c>
      <c r="AS41" s="37" t="e">
        <f t="shared" si="28"/>
        <v>#DIV/0!</v>
      </c>
      <c r="AT41" s="37" t="e">
        <f t="shared" si="28"/>
        <v>#DIV/0!</v>
      </c>
      <c r="AU41" s="37" t="e">
        <f t="shared" si="28"/>
        <v>#DIV/0!</v>
      </c>
      <c r="AV41" s="37" t="e">
        <f t="shared" si="28"/>
        <v>#DIV/0!</v>
      </c>
      <c r="AW41" s="37" t="e">
        <f t="shared" si="28"/>
        <v>#DIV/0!</v>
      </c>
      <c r="AX41" s="37" t="e">
        <f t="shared" si="28"/>
        <v>#DIV/0!</v>
      </c>
      <c r="AY41" s="37" t="e">
        <f t="shared" si="28"/>
        <v>#DIV/0!</v>
      </c>
      <c r="AZ41" s="37" t="e">
        <f t="shared" si="28"/>
        <v>#DIV/0!</v>
      </c>
      <c r="BA41" s="37" t="e">
        <f t="shared" si="28"/>
        <v>#DIV/0!</v>
      </c>
      <c r="BB41" s="37" t="e">
        <f t="shared" si="28"/>
        <v>#DIV/0!</v>
      </c>
      <c r="BC41" s="37" t="e">
        <f t="shared" si="28"/>
        <v>#DIV/0!</v>
      </c>
      <c r="BD41" s="37" t="e">
        <f t="shared" si="28"/>
        <v>#DIV/0!</v>
      </c>
      <c r="BE41" s="37" t="e">
        <f t="shared" si="26"/>
        <v>#DIV/0!</v>
      </c>
      <c r="BF41" s="37"/>
      <c r="BG41" s="38" t="e">
        <f t="shared" si="20"/>
        <v>#DIV/0!</v>
      </c>
      <c r="BH41" s="50"/>
      <c r="BI41" s="41">
        <f t="shared" si="1"/>
        <v>7.1984754388843928E-84</v>
      </c>
      <c r="BJ41" s="37" t="e">
        <f t="shared" si="21"/>
        <v>#DIV/0!</v>
      </c>
      <c r="BK41" s="39" t="e">
        <f t="shared" si="22"/>
        <v>#DIV/0!</v>
      </c>
      <c r="BL41" s="17"/>
      <c r="BM41" s="31" t="e">
        <f t="shared" si="2"/>
        <v>#DIV/0!</v>
      </c>
      <c r="BN41" s="26" t="e">
        <f t="shared" si="23"/>
        <v>#DIV/0!</v>
      </c>
    </row>
    <row r="42" spans="2:66" x14ac:dyDescent="0.2">
      <c r="B42" s="27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3"/>
      <c r="U42" s="14"/>
      <c r="V42" s="14"/>
      <c r="W42" s="19"/>
      <c r="X42" s="40">
        <f t="shared" si="3"/>
        <v>0</v>
      </c>
      <c r="Y42" s="37">
        <f t="shared" si="4"/>
        <v>0</v>
      </c>
      <c r="Z42" s="37">
        <f t="shared" si="5"/>
        <v>0</v>
      </c>
      <c r="AA42" s="37">
        <f t="shared" si="6"/>
        <v>0</v>
      </c>
      <c r="AB42" s="37">
        <f t="shared" si="7"/>
        <v>0</v>
      </c>
      <c r="AC42" s="37">
        <f t="shared" si="8"/>
        <v>0</v>
      </c>
      <c r="AD42" s="37">
        <f t="shared" si="9"/>
        <v>0</v>
      </c>
      <c r="AE42" s="37">
        <f t="shared" si="10"/>
        <v>0</v>
      </c>
      <c r="AF42" s="37">
        <f t="shared" si="11"/>
        <v>0</v>
      </c>
      <c r="AG42" s="37">
        <f t="shared" si="12"/>
        <v>0</v>
      </c>
      <c r="AH42" s="37">
        <f t="shared" si="13"/>
        <v>0</v>
      </c>
      <c r="AI42" s="37">
        <f t="shared" si="14"/>
        <v>0</v>
      </c>
      <c r="AJ42" s="53">
        <f t="shared" si="15"/>
        <v>0</v>
      </c>
      <c r="AK42" s="53">
        <f t="shared" si="16"/>
        <v>0</v>
      </c>
      <c r="AL42" s="53">
        <f t="shared" si="17"/>
        <v>0</v>
      </c>
      <c r="AM42" s="37">
        <f t="shared" si="18"/>
        <v>0</v>
      </c>
      <c r="AN42" s="37"/>
      <c r="AO42" s="37">
        <f t="shared" si="25"/>
        <v>0</v>
      </c>
      <c r="AP42" s="40" t="e">
        <f t="shared" si="28"/>
        <v>#DIV/0!</v>
      </c>
      <c r="AQ42" s="37" t="e">
        <f t="shared" si="28"/>
        <v>#DIV/0!</v>
      </c>
      <c r="AR42" s="37" t="e">
        <f t="shared" si="28"/>
        <v>#DIV/0!</v>
      </c>
      <c r="AS42" s="37" t="e">
        <f t="shared" si="28"/>
        <v>#DIV/0!</v>
      </c>
      <c r="AT42" s="37" t="e">
        <f t="shared" si="28"/>
        <v>#DIV/0!</v>
      </c>
      <c r="AU42" s="37" t="e">
        <f t="shared" si="28"/>
        <v>#DIV/0!</v>
      </c>
      <c r="AV42" s="37" t="e">
        <f t="shared" si="28"/>
        <v>#DIV/0!</v>
      </c>
      <c r="AW42" s="37" t="e">
        <f t="shared" si="28"/>
        <v>#DIV/0!</v>
      </c>
      <c r="AX42" s="37" t="e">
        <f t="shared" si="28"/>
        <v>#DIV/0!</v>
      </c>
      <c r="AY42" s="37" t="e">
        <f t="shared" si="28"/>
        <v>#DIV/0!</v>
      </c>
      <c r="AZ42" s="37" t="e">
        <f t="shared" si="28"/>
        <v>#DIV/0!</v>
      </c>
      <c r="BA42" s="37" t="e">
        <f t="shared" si="28"/>
        <v>#DIV/0!</v>
      </c>
      <c r="BB42" s="37" t="e">
        <f t="shared" si="28"/>
        <v>#DIV/0!</v>
      </c>
      <c r="BC42" s="37" t="e">
        <f t="shared" si="28"/>
        <v>#DIV/0!</v>
      </c>
      <c r="BD42" s="37" t="e">
        <f t="shared" si="28"/>
        <v>#DIV/0!</v>
      </c>
      <c r="BE42" s="37" t="e">
        <f t="shared" si="26"/>
        <v>#DIV/0!</v>
      </c>
      <c r="BF42" s="37"/>
      <c r="BG42" s="38" t="e">
        <f t="shared" si="20"/>
        <v>#DIV/0!</v>
      </c>
      <c r="BH42" s="50"/>
      <c r="BI42" s="41">
        <f t="shared" si="1"/>
        <v>7.1984754388843928E-84</v>
      </c>
      <c r="BJ42" s="37" t="e">
        <f t="shared" si="21"/>
        <v>#DIV/0!</v>
      </c>
      <c r="BK42" s="39" t="e">
        <f t="shared" si="22"/>
        <v>#DIV/0!</v>
      </c>
      <c r="BL42" s="17"/>
      <c r="BM42" s="31" t="e">
        <f t="shared" si="2"/>
        <v>#DIV/0!</v>
      </c>
      <c r="BN42" s="26" t="e">
        <f t="shared" si="23"/>
        <v>#DIV/0!</v>
      </c>
    </row>
    <row r="43" spans="2:66" x14ac:dyDescent="0.2">
      <c r="B43" s="27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3"/>
      <c r="U43" s="14"/>
      <c r="V43" s="14"/>
      <c r="W43" s="19"/>
      <c r="X43" s="40">
        <f t="shared" si="3"/>
        <v>0</v>
      </c>
      <c r="Y43" s="37">
        <f t="shared" si="4"/>
        <v>0</v>
      </c>
      <c r="Z43" s="37">
        <f t="shared" si="5"/>
        <v>0</v>
      </c>
      <c r="AA43" s="37">
        <f t="shared" si="6"/>
        <v>0</v>
      </c>
      <c r="AB43" s="37">
        <f t="shared" si="7"/>
        <v>0</v>
      </c>
      <c r="AC43" s="37">
        <f t="shared" si="8"/>
        <v>0</v>
      </c>
      <c r="AD43" s="37">
        <f t="shared" si="9"/>
        <v>0</v>
      </c>
      <c r="AE43" s="37">
        <f t="shared" si="10"/>
        <v>0</v>
      </c>
      <c r="AF43" s="37">
        <f t="shared" si="11"/>
        <v>0</v>
      </c>
      <c r="AG43" s="37">
        <f t="shared" si="12"/>
        <v>0</v>
      </c>
      <c r="AH43" s="37">
        <f t="shared" si="13"/>
        <v>0</v>
      </c>
      <c r="AI43" s="37">
        <f t="shared" si="14"/>
        <v>0</v>
      </c>
      <c r="AJ43" s="53">
        <f t="shared" si="15"/>
        <v>0</v>
      </c>
      <c r="AK43" s="53">
        <f t="shared" si="16"/>
        <v>0</v>
      </c>
      <c r="AL43" s="53">
        <f t="shared" si="17"/>
        <v>0</v>
      </c>
      <c r="AM43" s="37">
        <f t="shared" si="18"/>
        <v>0</v>
      </c>
      <c r="AN43" s="37"/>
      <c r="AO43" s="37">
        <f t="shared" si="25"/>
        <v>0</v>
      </c>
      <c r="AP43" s="40" t="e">
        <f t="shared" si="28"/>
        <v>#DIV/0!</v>
      </c>
      <c r="AQ43" s="37" t="e">
        <f t="shared" si="28"/>
        <v>#DIV/0!</v>
      </c>
      <c r="AR43" s="37" t="e">
        <f t="shared" si="28"/>
        <v>#DIV/0!</v>
      </c>
      <c r="AS43" s="37" t="e">
        <f t="shared" si="28"/>
        <v>#DIV/0!</v>
      </c>
      <c r="AT43" s="37" t="e">
        <f t="shared" si="28"/>
        <v>#DIV/0!</v>
      </c>
      <c r="AU43" s="37" t="e">
        <f t="shared" si="28"/>
        <v>#DIV/0!</v>
      </c>
      <c r="AV43" s="37" t="e">
        <f t="shared" si="28"/>
        <v>#DIV/0!</v>
      </c>
      <c r="AW43" s="37" t="e">
        <f t="shared" si="28"/>
        <v>#DIV/0!</v>
      </c>
      <c r="AX43" s="37" t="e">
        <f t="shared" si="28"/>
        <v>#DIV/0!</v>
      </c>
      <c r="AY43" s="37" t="e">
        <f t="shared" si="28"/>
        <v>#DIV/0!</v>
      </c>
      <c r="AZ43" s="37" t="e">
        <f t="shared" si="28"/>
        <v>#DIV/0!</v>
      </c>
      <c r="BA43" s="37" t="e">
        <f t="shared" si="28"/>
        <v>#DIV/0!</v>
      </c>
      <c r="BB43" s="37" t="e">
        <f t="shared" si="28"/>
        <v>#DIV/0!</v>
      </c>
      <c r="BC43" s="37" t="e">
        <f t="shared" si="28"/>
        <v>#DIV/0!</v>
      </c>
      <c r="BD43" s="37" t="e">
        <f t="shared" si="28"/>
        <v>#DIV/0!</v>
      </c>
      <c r="BE43" s="37" t="e">
        <f t="shared" si="26"/>
        <v>#DIV/0!</v>
      </c>
      <c r="BF43" s="37"/>
      <c r="BG43" s="38" t="e">
        <f t="shared" si="20"/>
        <v>#DIV/0!</v>
      </c>
      <c r="BH43" s="50"/>
      <c r="BI43" s="41">
        <f t="shared" si="1"/>
        <v>7.1984754388843928E-84</v>
      </c>
      <c r="BJ43" s="37" t="e">
        <f t="shared" si="21"/>
        <v>#DIV/0!</v>
      </c>
      <c r="BK43" s="39" t="e">
        <f t="shared" si="22"/>
        <v>#DIV/0!</v>
      </c>
      <c r="BL43" s="17"/>
      <c r="BM43" s="31" t="e">
        <f t="shared" si="2"/>
        <v>#DIV/0!</v>
      </c>
      <c r="BN43" s="26" t="e">
        <f t="shared" si="23"/>
        <v>#DIV/0!</v>
      </c>
    </row>
    <row r="44" spans="2:66" x14ac:dyDescent="0.2">
      <c r="B44" s="27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3"/>
      <c r="U44" s="14"/>
      <c r="V44" s="14"/>
      <c r="W44" s="19"/>
      <c r="X44" s="40">
        <f t="shared" si="3"/>
        <v>0</v>
      </c>
      <c r="Y44" s="37">
        <f t="shared" si="4"/>
        <v>0</v>
      </c>
      <c r="Z44" s="37">
        <f t="shared" si="5"/>
        <v>0</v>
      </c>
      <c r="AA44" s="37">
        <f t="shared" si="6"/>
        <v>0</v>
      </c>
      <c r="AB44" s="37">
        <f t="shared" si="7"/>
        <v>0</v>
      </c>
      <c r="AC44" s="37">
        <f t="shared" si="8"/>
        <v>0</v>
      </c>
      <c r="AD44" s="37">
        <f t="shared" si="9"/>
        <v>0</v>
      </c>
      <c r="AE44" s="37">
        <f t="shared" si="10"/>
        <v>0</v>
      </c>
      <c r="AF44" s="37">
        <f t="shared" si="11"/>
        <v>0</v>
      </c>
      <c r="AG44" s="37">
        <f t="shared" si="12"/>
        <v>0</v>
      </c>
      <c r="AH44" s="37">
        <f t="shared" si="13"/>
        <v>0</v>
      </c>
      <c r="AI44" s="37">
        <f t="shared" si="14"/>
        <v>0</v>
      </c>
      <c r="AJ44" s="53">
        <f t="shared" si="15"/>
        <v>0</v>
      </c>
      <c r="AK44" s="53">
        <f t="shared" si="16"/>
        <v>0</v>
      </c>
      <c r="AL44" s="53">
        <f t="shared" si="17"/>
        <v>0</v>
      </c>
      <c r="AM44" s="37">
        <f t="shared" si="18"/>
        <v>0</v>
      </c>
      <c r="AN44" s="37"/>
      <c r="AO44" s="37">
        <f t="shared" si="25"/>
        <v>0</v>
      </c>
      <c r="AP44" s="40" t="e">
        <f t="shared" si="28"/>
        <v>#DIV/0!</v>
      </c>
      <c r="AQ44" s="37" t="e">
        <f t="shared" si="28"/>
        <v>#DIV/0!</v>
      </c>
      <c r="AR44" s="37" t="e">
        <f t="shared" si="28"/>
        <v>#DIV/0!</v>
      </c>
      <c r="AS44" s="37" t="e">
        <f t="shared" si="28"/>
        <v>#DIV/0!</v>
      </c>
      <c r="AT44" s="37" t="e">
        <f t="shared" si="28"/>
        <v>#DIV/0!</v>
      </c>
      <c r="AU44" s="37" t="e">
        <f t="shared" si="28"/>
        <v>#DIV/0!</v>
      </c>
      <c r="AV44" s="37" t="e">
        <f t="shared" si="28"/>
        <v>#DIV/0!</v>
      </c>
      <c r="AW44" s="37" t="e">
        <f t="shared" si="28"/>
        <v>#DIV/0!</v>
      </c>
      <c r="AX44" s="37" t="e">
        <f t="shared" si="28"/>
        <v>#DIV/0!</v>
      </c>
      <c r="AY44" s="37" t="e">
        <f t="shared" si="28"/>
        <v>#DIV/0!</v>
      </c>
      <c r="AZ44" s="37" t="e">
        <f t="shared" si="28"/>
        <v>#DIV/0!</v>
      </c>
      <c r="BA44" s="37" t="e">
        <f t="shared" si="28"/>
        <v>#DIV/0!</v>
      </c>
      <c r="BB44" s="37" t="e">
        <f t="shared" si="28"/>
        <v>#DIV/0!</v>
      </c>
      <c r="BC44" s="37" t="e">
        <f t="shared" si="28"/>
        <v>#DIV/0!</v>
      </c>
      <c r="BD44" s="37" t="e">
        <f t="shared" si="28"/>
        <v>#DIV/0!</v>
      </c>
      <c r="BE44" s="37" t="e">
        <f t="shared" si="26"/>
        <v>#DIV/0!</v>
      </c>
      <c r="BF44" s="37"/>
      <c r="BG44" s="38" t="e">
        <f t="shared" si="20"/>
        <v>#DIV/0!</v>
      </c>
      <c r="BH44" s="50"/>
      <c r="BI44" s="41">
        <f t="shared" si="1"/>
        <v>7.1984754388843928E-84</v>
      </c>
      <c r="BJ44" s="37" t="e">
        <f t="shared" si="21"/>
        <v>#DIV/0!</v>
      </c>
      <c r="BK44" s="39" t="e">
        <f t="shared" si="22"/>
        <v>#DIV/0!</v>
      </c>
      <c r="BL44" s="17"/>
      <c r="BM44" s="31" t="e">
        <f t="shared" si="2"/>
        <v>#DIV/0!</v>
      </c>
      <c r="BN44" s="26" t="e">
        <f t="shared" si="23"/>
        <v>#DIV/0!</v>
      </c>
    </row>
    <row r="45" spans="2:66" x14ac:dyDescent="0.2">
      <c r="B45" s="27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3"/>
      <c r="U45" s="14"/>
      <c r="V45" s="14"/>
      <c r="W45" s="19"/>
      <c r="X45" s="40">
        <f t="shared" si="3"/>
        <v>0</v>
      </c>
      <c r="Y45" s="37">
        <f t="shared" si="4"/>
        <v>0</v>
      </c>
      <c r="Z45" s="37">
        <f t="shared" si="5"/>
        <v>0</v>
      </c>
      <c r="AA45" s="37">
        <f t="shared" si="6"/>
        <v>0</v>
      </c>
      <c r="AB45" s="37">
        <f t="shared" si="7"/>
        <v>0</v>
      </c>
      <c r="AC45" s="37">
        <f t="shared" si="8"/>
        <v>0</v>
      </c>
      <c r="AD45" s="37">
        <f t="shared" si="9"/>
        <v>0</v>
      </c>
      <c r="AE45" s="37">
        <f t="shared" si="10"/>
        <v>0</v>
      </c>
      <c r="AF45" s="37">
        <f t="shared" si="11"/>
        <v>0</v>
      </c>
      <c r="AG45" s="37">
        <f t="shared" si="12"/>
        <v>0</v>
      </c>
      <c r="AH45" s="37">
        <f t="shared" si="13"/>
        <v>0</v>
      </c>
      <c r="AI45" s="37">
        <f t="shared" si="14"/>
        <v>0</v>
      </c>
      <c r="AJ45" s="53">
        <f t="shared" si="15"/>
        <v>0</v>
      </c>
      <c r="AK45" s="53">
        <f t="shared" si="16"/>
        <v>0</v>
      </c>
      <c r="AL45" s="53">
        <f t="shared" si="17"/>
        <v>0</v>
      </c>
      <c r="AM45" s="37">
        <f t="shared" si="18"/>
        <v>0</v>
      </c>
      <c r="AN45" s="37"/>
      <c r="AO45" s="37">
        <f t="shared" si="25"/>
        <v>0</v>
      </c>
      <c r="AP45" s="40" t="e">
        <f t="shared" si="28"/>
        <v>#DIV/0!</v>
      </c>
      <c r="AQ45" s="37" t="e">
        <f t="shared" si="28"/>
        <v>#DIV/0!</v>
      </c>
      <c r="AR45" s="37" t="e">
        <f t="shared" si="28"/>
        <v>#DIV/0!</v>
      </c>
      <c r="AS45" s="37" t="e">
        <f t="shared" si="28"/>
        <v>#DIV/0!</v>
      </c>
      <c r="AT45" s="37" t="e">
        <f t="shared" si="28"/>
        <v>#DIV/0!</v>
      </c>
      <c r="AU45" s="37" t="e">
        <f t="shared" si="28"/>
        <v>#DIV/0!</v>
      </c>
      <c r="AV45" s="37" t="e">
        <f t="shared" si="28"/>
        <v>#DIV/0!</v>
      </c>
      <c r="AW45" s="37" t="e">
        <f t="shared" si="28"/>
        <v>#DIV/0!</v>
      </c>
      <c r="AX45" s="37" t="e">
        <f t="shared" si="28"/>
        <v>#DIV/0!</v>
      </c>
      <c r="AY45" s="37" t="e">
        <f t="shared" si="28"/>
        <v>#DIV/0!</v>
      </c>
      <c r="AZ45" s="37" t="e">
        <f t="shared" si="28"/>
        <v>#DIV/0!</v>
      </c>
      <c r="BA45" s="37" t="e">
        <f t="shared" si="28"/>
        <v>#DIV/0!</v>
      </c>
      <c r="BB45" s="37" t="e">
        <f t="shared" si="28"/>
        <v>#DIV/0!</v>
      </c>
      <c r="BC45" s="37" t="e">
        <f t="shared" si="28"/>
        <v>#DIV/0!</v>
      </c>
      <c r="BD45" s="37" t="e">
        <f t="shared" si="28"/>
        <v>#DIV/0!</v>
      </c>
      <c r="BE45" s="37" t="e">
        <f t="shared" si="26"/>
        <v>#DIV/0!</v>
      </c>
      <c r="BF45" s="37"/>
      <c r="BG45" s="38" t="e">
        <f t="shared" si="20"/>
        <v>#DIV/0!</v>
      </c>
      <c r="BH45" s="50"/>
      <c r="BI45" s="41">
        <f t="shared" si="1"/>
        <v>7.1984754388843928E-84</v>
      </c>
      <c r="BJ45" s="37" t="e">
        <f t="shared" si="21"/>
        <v>#DIV/0!</v>
      </c>
      <c r="BK45" s="39" t="e">
        <f t="shared" si="22"/>
        <v>#DIV/0!</v>
      </c>
      <c r="BL45" s="17"/>
      <c r="BM45" s="31" t="e">
        <f t="shared" si="2"/>
        <v>#DIV/0!</v>
      </c>
      <c r="BN45" s="26" t="e">
        <f t="shared" si="23"/>
        <v>#DIV/0!</v>
      </c>
    </row>
    <row r="46" spans="2:66" x14ac:dyDescent="0.2">
      <c r="B46" s="27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3"/>
      <c r="U46" s="14"/>
      <c r="V46" s="14"/>
      <c r="W46" s="19"/>
      <c r="X46" s="40">
        <f t="shared" si="3"/>
        <v>0</v>
      </c>
      <c r="Y46" s="37">
        <f t="shared" si="4"/>
        <v>0</v>
      </c>
      <c r="Z46" s="37">
        <f t="shared" si="5"/>
        <v>0</v>
      </c>
      <c r="AA46" s="37">
        <f t="shared" si="6"/>
        <v>0</v>
      </c>
      <c r="AB46" s="37">
        <f t="shared" si="7"/>
        <v>0</v>
      </c>
      <c r="AC46" s="37">
        <f t="shared" si="8"/>
        <v>0</v>
      </c>
      <c r="AD46" s="37">
        <f t="shared" si="9"/>
        <v>0</v>
      </c>
      <c r="AE46" s="37">
        <f t="shared" si="10"/>
        <v>0</v>
      </c>
      <c r="AF46" s="37">
        <f t="shared" si="11"/>
        <v>0</v>
      </c>
      <c r="AG46" s="37">
        <f t="shared" si="12"/>
        <v>0</v>
      </c>
      <c r="AH46" s="37">
        <f t="shared" si="13"/>
        <v>0</v>
      </c>
      <c r="AI46" s="37">
        <f t="shared" si="14"/>
        <v>0</v>
      </c>
      <c r="AJ46" s="53">
        <f t="shared" si="15"/>
        <v>0</v>
      </c>
      <c r="AK46" s="53">
        <f t="shared" si="16"/>
        <v>0</v>
      </c>
      <c r="AL46" s="53">
        <f t="shared" si="17"/>
        <v>0</v>
      </c>
      <c r="AM46" s="37">
        <f t="shared" si="18"/>
        <v>0</v>
      </c>
      <c r="AN46" s="37"/>
      <c r="AO46" s="37">
        <f t="shared" si="25"/>
        <v>0</v>
      </c>
      <c r="AP46" s="40" t="e">
        <f t="shared" si="28"/>
        <v>#DIV/0!</v>
      </c>
      <c r="AQ46" s="37" t="e">
        <f t="shared" si="28"/>
        <v>#DIV/0!</v>
      </c>
      <c r="AR46" s="37" t="e">
        <f t="shared" si="28"/>
        <v>#DIV/0!</v>
      </c>
      <c r="AS46" s="37" t="e">
        <f t="shared" si="28"/>
        <v>#DIV/0!</v>
      </c>
      <c r="AT46" s="37" t="e">
        <f t="shared" si="28"/>
        <v>#DIV/0!</v>
      </c>
      <c r="AU46" s="37" t="e">
        <f t="shared" si="28"/>
        <v>#DIV/0!</v>
      </c>
      <c r="AV46" s="37" t="e">
        <f t="shared" si="28"/>
        <v>#DIV/0!</v>
      </c>
      <c r="AW46" s="37" t="e">
        <f t="shared" si="28"/>
        <v>#DIV/0!</v>
      </c>
      <c r="AX46" s="37" t="e">
        <f t="shared" si="28"/>
        <v>#DIV/0!</v>
      </c>
      <c r="AY46" s="37" t="e">
        <f t="shared" si="28"/>
        <v>#DIV/0!</v>
      </c>
      <c r="AZ46" s="37" t="e">
        <f t="shared" si="28"/>
        <v>#DIV/0!</v>
      </c>
      <c r="BA46" s="37" t="e">
        <f t="shared" si="28"/>
        <v>#DIV/0!</v>
      </c>
      <c r="BB46" s="37" t="e">
        <f t="shared" si="28"/>
        <v>#DIV/0!</v>
      </c>
      <c r="BC46" s="37" t="e">
        <f t="shared" si="28"/>
        <v>#DIV/0!</v>
      </c>
      <c r="BD46" s="37" t="e">
        <f t="shared" si="28"/>
        <v>#DIV/0!</v>
      </c>
      <c r="BE46" s="37" t="e">
        <f t="shared" si="26"/>
        <v>#DIV/0!</v>
      </c>
      <c r="BF46" s="37"/>
      <c r="BG46" s="38" t="e">
        <f t="shared" si="20"/>
        <v>#DIV/0!</v>
      </c>
      <c r="BH46" s="50"/>
      <c r="BI46" s="41">
        <f t="shared" si="1"/>
        <v>7.1984754388843928E-84</v>
      </c>
      <c r="BJ46" s="37" t="e">
        <f t="shared" si="21"/>
        <v>#DIV/0!</v>
      </c>
      <c r="BK46" s="39" t="e">
        <f t="shared" si="22"/>
        <v>#DIV/0!</v>
      </c>
      <c r="BL46" s="17"/>
      <c r="BM46" s="31" t="e">
        <f t="shared" si="2"/>
        <v>#DIV/0!</v>
      </c>
      <c r="BN46" s="26" t="e">
        <f t="shared" si="23"/>
        <v>#DIV/0!</v>
      </c>
    </row>
    <row r="47" spans="2:66" x14ac:dyDescent="0.2">
      <c r="B47" s="27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3"/>
      <c r="U47" s="14"/>
      <c r="V47" s="14"/>
      <c r="W47" s="19"/>
      <c r="X47" s="40">
        <f t="shared" si="3"/>
        <v>0</v>
      </c>
      <c r="Y47" s="37">
        <f t="shared" si="4"/>
        <v>0</v>
      </c>
      <c r="Z47" s="37">
        <f t="shared" si="5"/>
        <v>0</v>
      </c>
      <c r="AA47" s="37">
        <f t="shared" si="6"/>
        <v>0</v>
      </c>
      <c r="AB47" s="37">
        <f t="shared" si="7"/>
        <v>0</v>
      </c>
      <c r="AC47" s="37">
        <f t="shared" si="8"/>
        <v>0</v>
      </c>
      <c r="AD47" s="37">
        <f t="shared" si="9"/>
        <v>0</v>
      </c>
      <c r="AE47" s="37">
        <f t="shared" si="10"/>
        <v>0</v>
      </c>
      <c r="AF47" s="37">
        <f t="shared" si="11"/>
        <v>0</v>
      </c>
      <c r="AG47" s="37">
        <f t="shared" si="12"/>
        <v>0</v>
      </c>
      <c r="AH47" s="37">
        <f t="shared" si="13"/>
        <v>0</v>
      </c>
      <c r="AI47" s="37">
        <f t="shared" si="14"/>
        <v>0</v>
      </c>
      <c r="AJ47" s="53">
        <f t="shared" si="15"/>
        <v>0</v>
      </c>
      <c r="AK47" s="53">
        <f t="shared" si="16"/>
        <v>0</v>
      </c>
      <c r="AL47" s="53">
        <f t="shared" si="17"/>
        <v>0</v>
      </c>
      <c r="AM47" s="37">
        <f t="shared" si="18"/>
        <v>0</v>
      </c>
      <c r="AN47" s="37"/>
      <c r="AO47" s="37">
        <f t="shared" si="25"/>
        <v>0</v>
      </c>
      <c r="AP47" s="40" t="e">
        <f t="shared" si="28"/>
        <v>#DIV/0!</v>
      </c>
      <c r="AQ47" s="37" t="e">
        <f t="shared" si="28"/>
        <v>#DIV/0!</v>
      </c>
      <c r="AR47" s="37" t="e">
        <f t="shared" si="28"/>
        <v>#DIV/0!</v>
      </c>
      <c r="AS47" s="37" t="e">
        <f t="shared" si="28"/>
        <v>#DIV/0!</v>
      </c>
      <c r="AT47" s="37" t="e">
        <f t="shared" si="28"/>
        <v>#DIV/0!</v>
      </c>
      <c r="AU47" s="37" t="e">
        <f t="shared" si="28"/>
        <v>#DIV/0!</v>
      </c>
      <c r="AV47" s="37" t="e">
        <f t="shared" si="28"/>
        <v>#DIV/0!</v>
      </c>
      <c r="AW47" s="37" t="e">
        <f t="shared" si="28"/>
        <v>#DIV/0!</v>
      </c>
      <c r="AX47" s="37" t="e">
        <f t="shared" si="28"/>
        <v>#DIV/0!</v>
      </c>
      <c r="AY47" s="37" t="e">
        <f t="shared" si="28"/>
        <v>#DIV/0!</v>
      </c>
      <c r="AZ47" s="37" t="e">
        <f t="shared" si="28"/>
        <v>#DIV/0!</v>
      </c>
      <c r="BA47" s="37" t="e">
        <f t="shared" si="28"/>
        <v>#DIV/0!</v>
      </c>
      <c r="BB47" s="37" t="e">
        <f t="shared" si="28"/>
        <v>#DIV/0!</v>
      </c>
      <c r="BC47" s="37" t="e">
        <f t="shared" si="28"/>
        <v>#DIV/0!</v>
      </c>
      <c r="BD47" s="37" t="e">
        <f t="shared" si="28"/>
        <v>#DIV/0!</v>
      </c>
      <c r="BE47" s="37" t="e">
        <f t="shared" si="26"/>
        <v>#DIV/0!</v>
      </c>
      <c r="BF47" s="37"/>
      <c r="BG47" s="38" t="e">
        <f t="shared" si="20"/>
        <v>#DIV/0!</v>
      </c>
      <c r="BH47" s="50"/>
      <c r="BI47" s="41">
        <f t="shared" si="1"/>
        <v>7.1984754388843928E-84</v>
      </c>
      <c r="BJ47" s="37" t="e">
        <f t="shared" si="21"/>
        <v>#DIV/0!</v>
      </c>
      <c r="BK47" s="39" t="e">
        <f t="shared" si="22"/>
        <v>#DIV/0!</v>
      </c>
      <c r="BL47" s="17"/>
      <c r="BM47" s="31" t="e">
        <f t="shared" si="2"/>
        <v>#DIV/0!</v>
      </c>
      <c r="BN47" s="26" t="e">
        <f t="shared" si="23"/>
        <v>#DIV/0!</v>
      </c>
    </row>
    <row r="48" spans="2:66" x14ac:dyDescent="0.2">
      <c r="B48" s="27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3"/>
      <c r="U48" s="14"/>
      <c r="V48" s="14"/>
      <c r="W48" s="19"/>
      <c r="X48" s="40">
        <f t="shared" si="3"/>
        <v>0</v>
      </c>
      <c r="Y48" s="37">
        <f t="shared" si="4"/>
        <v>0</v>
      </c>
      <c r="Z48" s="37">
        <f t="shared" si="5"/>
        <v>0</v>
      </c>
      <c r="AA48" s="37">
        <f t="shared" si="6"/>
        <v>0</v>
      </c>
      <c r="AB48" s="37">
        <f t="shared" si="7"/>
        <v>0</v>
      </c>
      <c r="AC48" s="37">
        <f t="shared" si="8"/>
        <v>0</v>
      </c>
      <c r="AD48" s="37">
        <f t="shared" si="9"/>
        <v>0</v>
      </c>
      <c r="AE48" s="37">
        <f t="shared" si="10"/>
        <v>0</v>
      </c>
      <c r="AF48" s="37">
        <f t="shared" si="11"/>
        <v>0</v>
      </c>
      <c r="AG48" s="37">
        <f t="shared" si="12"/>
        <v>0</v>
      </c>
      <c r="AH48" s="37">
        <f t="shared" si="13"/>
        <v>0</v>
      </c>
      <c r="AI48" s="37">
        <f t="shared" si="14"/>
        <v>0</v>
      </c>
      <c r="AJ48" s="53">
        <f t="shared" si="15"/>
        <v>0</v>
      </c>
      <c r="AK48" s="53">
        <f t="shared" si="16"/>
        <v>0</v>
      </c>
      <c r="AL48" s="53">
        <f t="shared" si="17"/>
        <v>0</v>
      </c>
      <c r="AM48" s="37">
        <f t="shared" si="18"/>
        <v>0</v>
      </c>
      <c r="AN48" s="37"/>
      <c r="AO48" s="37">
        <f t="shared" si="25"/>
        <v>0</v>
      </c>
      <c r="AP48" s="40" t="e">
        <f t="shared" si="28"/>
        <v>#DIV/0!</v>
      </c>
      <c r="AQ48" s="37" t="e">
        <f t="shared" si="28"/>
        <v>#DIV/0!</v>
      </c>
      <c r="AR48" s="37" t="e">
        <f t="shared" si="28"/>
        <v>#DIV/0!</v>
      </c>
      <c r="AS48" s="37" t="e">
        <f t="shared" si="28"/>
        <v>#DIV/0!</v>
      </c>
      <c r="AT48" s="37" t="e">
        <f t="shared" si="28"/>
        <v>#DIV/0!</v>
      </c>
      <c r="AU48" s="37" t="e">
        <f t="shared" si="28"/>
        <v>#DIV/0!</v>
      </c>
      <c r="AV48" s="37" t="e">
        <f t="shared" si="28"/>
        <v>#DIV/0!</v>
      </c>
      <c r="AW48" s="37" t="e">
        <f t="shared" si="28"/>
        <v>#DIV/0!</v>
      </c>
      <c r="AX48" s="37" t="e">
        <f t="shared" si="28"/>
        <v>#DIV/0!</v>
      </c>
      <c r="AY48" s="37" t="e">
        <f t="shared" si="28"/>
        <v>#DIV/0!</v>
      </c>
      <c r="AZ48" s="37" t="e">
        <f t="shared" si="28"/>
        <v>#DIV/0!</v>
      </c>
      <c r="BA48" s="37" t="e">
        <f t="shared" si="28"/>
        <v>#DIV/0!</v>
      </c>
      <c r="BB48" s="37" t="e">
        <f t="shared" si="28"/>
        <v>#DIV/0!</v>
      </c>
      <c r="BC48" s="37" t="e">
        <f t="shared" si="28"/>
        <v>#DIV/0!</v>
      </c>
      <c r="BD48" s="37" t="e">
        <f t="shared" si="28"/>
        <v>#DIV/0!</v>
      </c>
      <c r="BE48" s="37" t="e">
        <f t="shared" si="26"/>
        <v>#DIV/0!</v>
      </c>
      <c r="BF48" s="37"/>
      <c r="BG48" s="38" t="e">
        <f t="shared" si="20"/>
        <v>#DIV/0!</v>
      </c>
      <c r="BH48" s="50"/>
      <c r="BI48" s="41">
        <f t="shared" si="1"/>
        <v>7.1984754388843928E-84</v>
      </c>
      <c r="BJ48" s="37" t="e">
        <f t="shared" si="21"/>
        <v>#DIV/0!</v>
      </c>
      <c r="BK48" s="39" t="e">
        <f t="shared" si="22"/>
        <v>#DIV/0!</v>
      </c>
      <c r="BL48" s="17"/>
      <c r="BM48" s="31" t="e">
        <f t="shared" si="2"/>
        <v>#DIV/0!</v>
      </c>
      <c r="BN48" s="26" t="e">
        <f t="shared" si="23"/>
        <v>#DIV/0!</v>
      </c>
    </row>
    <row r="49" spans="2:66" ht="17" thickBot="1" x14ac:dyDescent="0.25"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30"/>
      <c r="U49" s="15"/>
      <c r="V49" s="15"/>
      <c r="W49" s="20"/>
      <c r="X49" s="42">
        <f t="shared" si="3"/>
        <v>0</v>
      </c>
      <c r="Y49" s="43">
        <f t="shared" si="4"/>
        <v>0</v>
      </c>
      <c r="Z49" s="43">
        <f t="shared" si="5"/>
        <v>0</v>
      </c>
      <c r="AA49" s="43">
        <f t="shared" si="6"/>
        <v>0</v>
      </c>
      <c r="AB49" s="43">
        <f t="shared" si="7"/>
        <v>0</v>
      </c>
      <c r="AC49" s="43">
        <f t="shared" si="8"/>
        <v>0</v>
      </c>
      <c r="AD49" s="43">
        <f t="shared" si="9"/>
        <v>0</v>
      </c>
      <c r="AE49" s="43">
        <f t="shared" si="10"/>
        <v>0</v>
      </c>
      <c r="AF49" s="43">
        <f t="shared" si="11"/>
        <v>0</v>
      </c>
      <c r="AG49" s="43">
        <f t="shared" si="12"/>
        <v>0</v>
      </c>
      <c r="AH49" s="43">
        <f t="shared" si="13"/>
        <v>0</v>
      </c>
      <c r="AI49" s="43">
        <f t="shared" si="14"/>
        <v>0</v>
      </c>
      <c r="AJ49" s="54">
        <f t="shared" si="15"/>
        <v>0</v>
      </c>
      <c r="AK49" s="54">
        <f t="shared" si="16"/>
        <v>0</v>
      </c>
      <c r="AL49" s="54">
        <f t="shared" si="17"/>
        <v>0</v>
      </c>
      <c r="AM49" s="43">
        <f t="shared" si="18"/>
        <v>0</v>
      </c>
      <c r="AN49" s="43"/>
      <c r="AO49" s="43">
        <f t="shared" si="25"/>
        <v>0</v>
      </c>
      <c r="AP49" s="42" t="e">
        <f t="shared" si="28"/>
        <v>#DIV/0!</v>
      </c>
      <c r="AQ49" s="43" t="e">
        <f t="shared" si="28"/>
        <v>#DIV/0!</v>
      </c>
      <c r="AR49" s="43" t="e">
        <f t="shared" si="28"/>
        <v>#DIV/0!</v>
      </c>
      <c r="AS49" s="43" t="e">
        <f t="shared" si="28"/>
        <v>#DIV/0!</v>
      </c>
      <c r="AT49" s="43" t="e">
        <f t="shared" si="28"/>
        <v>#DIV/0!</v>
      </c>
      <c r="AU49" s="43" t="e">
        <f t="shared" si="28"/>
        <v>#DIV/0!</v>
      </c>
      <c r="AV49" s="43" t="e">
        <f t="shared" si="28"/>
        <v>#DIV/0!</v>
      </c>
      <c r="AW49" s="43" t="e">
        <f t="shared" si="28"/>
        <v>#DIV/0!</v>
      </c>
      <c r="AX49" s="43" t="e">
        <f t="shared" si="28"/>
        <v>#DIV/0!</v>
      </c>
      <c r="AY49" s="43" t="e">
        <f t="shared" si="28"/>
        <v>#DIV/0!</v>
      </c>
      <c r="AZ49" s="43" t="e">
        <f t="shared" si="28"/>
        <v>#DIV/0!</v>
      </c>
      <c r="BA49" s="43" t="e">
        <f t="shared" si="28"/>
        <v>#DIV/0!</v>
      </c>
      <c r="BB49" s="43" t="e">
        <f t="shared" si="28"/>
        <v>#DIV/0!</v>
      </c>
      <c r="BC49" s="43" t="e">
        <f t="shared" si="28"/>
        <v>#DIV/0!</v>
      </c>
      <c r="BD49" s="43" t="e">
        <f t="shared" si="28"/>
        <v>#DIV/0!</v>
      </c>
      <c r="BE49" s="43" t="e">
        <f t="shared" si="26"/>
        <v>#DIV/0!</v>
      </c>
      <c r="BF49" s="43"/>
      <c r="BG49" s="44" t="e">
        <f t="shared" si="20"/>
        <v>#DIV/0!</v>
      </c>
      <c r="BH49" s="47"/>
      <c r="BI49" s="45">
        <f t="shared" si="1"/>
        <v>7.1984754388843928E-84</v>
      </c>
      <c r="BJ49" s="42" t="e">
        <f t="shared" si="21"/>
        <v>#DIV/0!</v>
      </c>
      <c r="BK49" s="46" t="e">
        <f t="shared" si="22"/>
        <v>#DIV/0!</v>
      </c>
      <c r="BL49" s="18"/>
      <c r="BM49" s="32" t="e">
        <f t="shared" si="2"/>
        <v>#DIV/0!</v>
      </c>
      <c r="BN49" s="33" t="e">
        <f t="shared" si="23"/>
        <v>#DIV/0!</v>
      </c>
    </row>
  </sheetData>
  <mergeCells count="12">
    <mergeCell ref="BM4:BM5"/>
    <mergeCell ref="BN4:BN5"/>
    <mergeCell ref="BM3:BN3"/>
    <mergeCell ref="B4:B5"/>
    <mergeCell ref="C4:T4"/>
    <mergeCell ref="V4:V5"/>
    <mergeCell ref="W4:W5"/>
    <mergeCell ref="X4:AO4"/>
    <mergeCell ref="AP4:BG4"/>
    <mergeCell ref="BI4:BI5"/>
    <mergeCell ref="BJ4:BJ5"/>
    <mergeCell ref="BK4:BK5"/>
  </mergeCells>
  <dataValidations count="1">
    <dataValidation type="list" allowBlank="1" showInputMessage="1" showErrorMessage="1" sqref="U5:U6" xr:uid="{00000000-0002-0000-0300-000000000000}">
      <formula1>"QFM, NNO"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Introduction</vt:lpstr>
      <vt:lpstr> Calculate_∆f(O2)</vt:lpstr>
      <vt:lpstr>ChlorCalc_Anhydrous</vt:lpstr>
      <vt:lpstr>ChlorCalc_Hydrous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Thomas</dc:creator>
  <cp:lastModifiedBy>Christine Elrod</cp:lastModifiedBy>
  <dcterms:created xsi:type="dcterms:W3CDTF">2021-10-15T08:41:52Z</dcterms:created>
  <dcterms:modified xsi:type="dcterms:W3CDTF">2023-03-08T19:29:07Z</dcterms:modified>
</cp:coreProperties>
</file>