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0C5DEFE8-3212-9944-8679-5F208A87FBEC}" xr6:coauthVersionLast="47" xr6:coauthVersionMax="47" xr10:uidLastSave="{00000000-0000-0000-0000-000000000000}"/>
  <bookViews>
    <workbookView xWindow="0" yWindow="500" windowWidth="19680" windowHeight="19220" xr2:uid="{00000000-000D-0000-FFFF-FFFF00000000}"/>
  </bookViews>
  <sheets>
    <sheet name="18MJ09-LA" sheetId="1" r:id="rId1"/>
    <sheet name="18MJ09-EPM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1" l="1"/>
  <c r="O15" i="1"/>
  <c r="O16" i="1"/>
  <c r="O17" i="1"/>
  <c r="O18" i="1"/>
  <c r="O19" i="1"/>
  <c r="O20" i="1"/>
  <c r="O21" i="1"/>
  <c r="O22" i="1"/>
  <c r="O23" i="1"/>
  <c r="O24" i="1"/>
  <c r="O25" i="1"/>
  <c r="P25" i="1" s="1"/>
  <c r="O26" i="1"/>
  <c r="P26" i="1" s="1"/>
  <c r="O27" i="1"/>
  <c r="P27" i="1" s="1"/>
  <c r="O28" i="1"/>
  <c r="P28" i="1" s="1"/>
  <c r="O29" i="1"/>
  <c r="P29" i="1" s="1"/>
  <c r="O30" i="1"/>
  <c r="O31" i="1"/>
  <c r="O32" i="1"/>
  <c r="O33" i="1"/>
  <c r="O34" i="1"/>
  <c r="O35" i="1"/>
  <c r="O36" i="1"/>
  <c r="O37" i="1"/>
  <c r="O38" i="1"/>
  <c r="O39" i="1"/>
  <c r="O40" i="1"/>
  <c r="O41" i="1"/>
  <c r="P41" i="1" s="1"/>
  <c r="O42" i="1"/>
  <c r="P42" i="1" s="1"/>
  <c r="O43" i="1"/>
  <c r="P43" i="1" s="1"/>
  <c r="O44" i="1"/>
  <c r="P44" i="1" s="1"/>
  <c r="O45" i="1"/>
  <c r="P45" i="1" s="1"/>
  <c r="O46" i="1"/>
  <c r="O47" i="1"/>
  <c r="O48" i="1"/>
  <c r="O49" i="1"/>
  <c r="O50" i="1"/>
  <c r="O51" i="1"/>
  <c r="O52" i="1"/>
  <c r="O53" i="1"/>
  <c r="O54" i="1"/>
  <c r="O55" i="1"/>
  <c r="O56" i="1"/>
  <c r="O57" i="1"/>
  <c r="P57" i="1" s="1"/>
  <c r="O58" i="1"/>
  <c r="P58" i="1" s="1"/>
  <c r="O59" i="1"/>
  <c r="P59" i="1" s="1"/>
  <c r="O60" i="1"/>
  <c r="P60" i="1" s="1"/>
  <c r="N24" i="1"/>
  <c r="P24" i="1" s="1"/>
  <c r="N25" i="1"/>
  <c r="N26" i="1"/>
  <c r="N27" i="1"/>
  <c r="N28" i="1"/>
  <c r="N29" i="1"/>
  <c r="N30" i="1"/>
  <c r="P30" i="1" s="1"/>
  <c r="N31" i="1"/>
  <c r="P31" i="1" s="1"/>
  <c r="N32" i="1"/>
  <c r="P32" i="1" s="1"/>
  <c r="N33" i="1"/>
  <c r="P33" i="1" s="1"/>
  <c r="N34" i="1"/>
  <c r="P34" i="1" s="1"/>
  <c r="N35" i="1"/>
  <c r="P35" i="1" s="1"/>
  <c r="N36" i="1"/>
  <c r="P36" i="1" s="1"/>
  <c r="N37" i="1"/>
  <c r="N38" i="1"/>
  <c r="P38" i="1" s="1"/>
  <c r="N39" i="1"/>
  <c r="P39" i="1" s="1"/>
  <c r="N40" i="1"/>
  <c r="P40" i="1" s="1"/>
  <c r="N41" i="1"/>
  <c r="N42" i="1"/>
  <c r="N43" i="1"/>
  <c r="N44" i="1"/>
  <c r="N45" i="1"/>
  <c r="N46" i="1"/>
  <c r="N47" i="1"/>
  <c r="N48" i="1"/>
  <c r="N49" i="1"/>
  <c r="N50" i="1"/>
  <c r="N51" i="1"/>
  <c r="P51" i="1" s="1"/>
  <c r="N52" i="1"/>
  <c r="P52" i="1" s="1"/>
  <c r="N53" i="1"/>
  <c r="N54" i="1"/>
  <c r="P54" i="1" s="1"/>
  <c r="N55" i="1"/>
  <c r="P55" i="1" s="1"/>
  <c r="N56" i="1"/>
  <c r="P56" i="1" s="1"/>
  <c r="N57" i="1"/>
  <c r="N58" i="1"/>
  <c r="N59" i="1"/>
  <c r="N60" i="1"/>
  <c r="P46" i="1"/>
  <c r="P47" i="1"/>
  <c r="P48" i="1"/>
  <c r="P49" i="1"/>
  <c r="P50" i="1"/>
  <c r="N7" i="1"/>
  <c r="O7" i="1"/>
  <c r="N8" i="1"/>
  <c r="O8" i="1"/>
  <c r="N9" i="1"/>
  <c r="O9" i="1"/>
  <c r="N10" i="1"/>
  <c r="O10" i="1"/>
  <c r="N11" i="1"/>
  <c r="O11" i="1"/>
  <c r="N12" i="1"/>
  <c r="O12" i="1"/>
  <c r="P12" i="1"/>
  <c r="N13" i="1"/>
  <c r="O13" i="1"/>
  <c r="P13" i="1"/>
  <c r="N14" i="1"/>
  <c r="P14" i="1" s="1"/>
  <c r="N15" i="1"/>
  <c r="P15" i="1" s="1"/>
  <c r="N16" i="1"/>
  <c r="P16" i="1"/>
  <c r="N17" i="1"/>
  <c r="P17" i="1"/>
  <c r="N18" i="1"/>
  <c r="P18" i="1" s="1"/>
  <c r="N19" i="1"/>
  <c r="P19" i="1" s="1"/>
  <c r="N20" i="1"/>
  <c r="P20" i="1" s="1"/>
  <c r="N21" i="1"/>
  <c r="P21" i="1" s="1"/>
  <c r="N22" i="1"/>
  <c r="N23" i="1"/>
  <c r="O6" i="1"/>
  <c r="N6" i="1"/>
  <c r="P6" i="1" s="1"/>
  <c r="P53" i="1" l="1"/>
  <c r="P11" i="1"/>
  <c r="P22" i="1"/>
  <c r="P23" i="1"/>
  <c r="P10" i="1"/>
  <c r="P37" i="1"/>
  <c r="P8" i="1"/>
  <c r="P9" i="1"/>
  <c r="P7" i="1"/>
</calcChain>
</file>

<file path=xl/sharedStrings.xml><?xml version="1.0" encoding="utf-8"?>
<sst xmlns="http://schemas.openxmlformats.org/spreadsheetml/2006/main" count="223" uniqueCount="41">
  <si>
    <t>Grain number</t>
  </si>
  <si>
    <t>Occurance</t>
  </si>
  <si>
    <t>Coexisting phase</t>
  </si>
  <si>
    <t>Cr</t>
  </si>
  <si>
    <t>Zr</t>
  </si>
  <si>
    <t>Hf</t>
  </si>
  <si>
    <t>Nb</t>
  </si>
  <si>
    <t>Ta</t>
  </si>
  <si>
    <t>V</t>
  </si>
  <si>
    <t>Zr/Hf</t>
  </si>
  <si>
    <t>Nb/Ta</t>
  </si>
  <si>
    <t>Pressure (GPa)</t>
  </si>
  <si>
    <t>T(°C)</t>
  </si>
  <si>
    <t>ppm</t>
  </si>
  <si>
    <t>GPa</t>
  </si>
  <si>
    <t>（Tomkins et al.，2007）</t>
  </si>
  <si>
    <t>inclusion</t>
  </si>
  <si>
    <t>-</t>
  </si>
  <si>
    <t>quartz</t>
  </si>
  <si>
    <t>in matrix</t>
  </si>
  <si>
    <t>felsic minerals</t>
  </si>
  <si>
    <t>garnet</t>
  </si>
  <si>
    <t>sillimanite</t>
  </si>
  <si>
    <t>TiO2</t>
  </si>
  <si>
    <t>Al</t>
  </si>
  <si>
    <t>Si</t>
  </si>
  <si>
    <t>Fe</t>
  </si>
  <si>
    <t>Total</t>
  </si>
  <si>
    <t>wt%</t>
  </si>
  <si>
    <t>Biotite</t>
  </si>
  <si>
    <t>Quartz</t>
  </si>
  <si>
    <t>In matrix</t>
  </si>
  <si>
    <t>Garnet</t>
  </si>
  <si>
    <t>Sillimanite</t>
  </si>
  <si>
    <r>
      <t>Table S1 LA-ICPMS re</t>
    </r>
    <r>
      <rPr>
        <sz val="12"/>
        <color theme="1"/>
        <rFont val="Times New Roman"/>
        <family val="1"/>
      </rPr>
      <t>sults of rutile geochemistry from sample 18MJ09</t>
    </r>
    <phoneticPr fontId="4" type="noConversion"/>
  </si>
  <si>
    <r>
      <t>Table S1 EPMA re</t>
    </r>
    <r>
      <rPr>
        <sz val="12"/>
        <color theme="1"/>
        <rFont val="Times New Roman"/>
        <family val="1"/>
      </rPr>
      <t>sults of rutile geochemistry from sample 18MJ09</t>
    </r>
    <phoneticPr fontId="4" type="noConversion"/>
  </si>
  <si>
    <t>calculated Nb of melts</t>
    <phoneticPr fontId="4" type="noConversion"/>
  </si>
  <si>
    <t>calculated Ta of melts</t>
    <phoneticPr fontId="4" type="noConversion"/>
  </si>
  <si>
    <t>calculated Nb/Ta of melts</t>
    <phoneticPr fontId="4" type="noConversion"/>
  </si>
  <si>
    <t>American Mineralogist: November 2022 Online Materials AM-22-118260 (use tabs to navigate to other tables)</t>
  </si>
  <si>
    <t>Huang et al.: High-grade metamorphism, anatexis, and granite magmatism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</si>
</sst>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_ "/>
    <numFmt numFmtId="165" formatCode="0.00_ "/>
    <numFmt numFmtId="166" formatCode="0.0_ "/>
    <numFmt numFmtId="167" formatCode="0.000_ "/>
  </numFmts>
  <fonts count="5" x14ac:knownFonts="1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3"/>
      <charset val="13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9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2" xfId="1" applyBorder="1">
      <alignment vertical="center"/>
    </xf>
    <xf numFmtId="0" fontId="1" fillId="0" borderId="0" xfId="1" applyAlignment="1">
      <alignment horizontal="center" vertical="center"/>
    </xf>
    <xf numFmtId="165" fontId="1" fillId="0" borderId="0" xfId="1" applyNumberFormat="1">
      <alignment vertical="center"/>
    </xf>
    <xf numFmtId="164" fontId="1" fillId="0" borderId="0" xfId="1" applyNumberFormat="1">
      <alignment vertical="center"/>
    </xf>
    <xf numFmtId="0" fontId="2" fillId="0" borderId="2" xfId="1" applyFont="1" applyBorder="1">
      <alignment vertical="center"/>
    </xf>
    <xf numFmtId="164" fontId="1" fillId="0" borderId="0" xfId="1" applyNumberFormat="1" applyFont="1" applyAlignment="1"/>
    <xf numFmtId="0" fontId="1" fillId="0" borderId="0" xfId="1">
      <alignment vertical="center"/>
    </xf>
    <xf numFmtId="0" fontId="1" fillId="0" borderId="0" xfId="1" applyBorder="1">
      <alignment vertical="center"/>
    </xf>
    <xf numFmtId="0" fontId="2" fillId="0" borderId="0" xfId="1" applyFont="1">
      <alignment vertical="center"/>
    </xf>
    <xf numFmtId="0" fontId="1" fillId="0" borderId="1" xfId="1" applyBorder="1">
      <alignment vertical="center"/>
    </xf>
    <xf numFmtId="0" fontId="1" fillId="0" borderId="2" xfId="1" applyBorder="1">
      <alignment vertical="center"/>
    </xf>
    <xf numFmtId="0" fontId="1" fillId="0" borderId="0" xfId="1" applyAlignment="1">
      <alignment horizontal="center" vertical="center"/>
    </xf>
    <xf numFmtId="164" fontId="1" fillId="0" borderId="0" xfId="1" applyNumberFormat="1">
      <alignment vertical="center"/>
    </xf>
    <xf numFmtId="0" fontId="1" fillId="0" borderId="2" xfId="1" applyBorder="1" applyAlignment="1">
      <alignment horizontal="center" vertical="center"/>
    </xf>
    <xf numFmtId="165" fontId="1" fillId="0" borderId="2" xfId="1" applyNumberFormat="1" applyBorder="1">
      <alignment vertical="center"/>
    </xf>
    <xf numFmtId="164" fontId="1" fillId="0" borderId="2" xfId="1" applyNumberFormat="1" applyBorder="1">
      <alignment vertical="center"/>
    </xf>
    <xf numFmtId="164" fontId="1" fillId="0" borderId="2" xfId="1" applyNumberFormat="1" applyFont="1" applyBorder="1" applyAlignment="1"/>
    <xf numFmtId="166" fontId="1" fillId="0" borderId="0" xfId="1" applyNumberFormat="1" applyFont="1" applyAlignment="1"/>
    <xf numFmtId="166" fontId="1" fillId="0" borderId="2" xfId="1" applyNumberFormat="1" applyFont="1" applyBorder="1" applyAlignment="1"/>
    <xf numFmtId="166" fontId="1" fillId="0" borderId="0" xfId="1" applyNumberFormat="1" applyAlignment="1">
      <alignment horizontal="center" vertical="center"/>
    </xf>
    <xf numFmtId="0" fontId="1" fillId="0" borderId="0" xfId="1" applyAlignment="1">
      <alignment horizontal="center"/>
    </xf>
    <xf numFmtId="164" fontId="1" fillId="0" borderId="0" xfId="1" applyNumberFormat="1" applyAlignment="1">
      <alignment horizontal="center" vertical="center"/>
    </xf>
    <xf numFmtId="165" fontId="1" fillId="0" borderId="0" xfId="1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6" fontId="1" fillId="0" borderId="0" xfId="1" applyNumberFormat="1" applyAlignment="1">
      <alignment horizontal="center"/>
    </xf>
    <xf numFmtId="166" fontId="1" fillId="0" borderId="2" xfId="1" applyNumberFormat="1" applyBorder="1" applyAlignment="1">
      <alignment horizontal="center" vertical="center"/>
    </xf>
    <xf numFmtId="165" fontId="1" fillId="0" borderId="2" xfId="1" applyNumberFormat="1" applyBorder="1" applyAlignment="1">
      <alignment horizontal="center" vertical="center"/>
    </xf>
    <xf numFmtId="0" fontId="1" fillId="0" borderId="1" xfId="1" applyFill="1" applyBorder="1">
      <alignment vertical="center"/>
    </xf>
    <xf numFmtId="0" fontId="1" fillId="0" borderId="0" xfId="1" applyBorder="1" applyAlignment="1">
      <alignment horizontal="center" vertical="center"/>
    </xf>
    <xf numFmtId="164" fontId="1" fillId="0" borderId="0" xfId="1" applyNumberFormat="1" applyFont="1" applyBorder="1" applyAlignment="1"/>
    <xf numFmtId="166" fontId="1" fillId="0" borderId="0" xfId="1" applyNumberFormat="1" applyFont="1" applyBorder="1" applyAlignment="1"/>
    <xf numFmtId="165" fontId="1" fillId="0" borderId="0" xfId="1" applyNumberFormat="1" applyBorder="1">
      <alignment vertical="center"/>
    </xf>
    <xf numFmtId="164" fontId="1" fillId="0" borderId="0" xfId="1" applyNumberFormat="1" applyBorder="1">
      <alignment vertical="center"/>
    </xf>
    <xf numFmtId="166" fontId="0" fillId="0" borderId="0" xfId="0" applyNumberFormat="1">
      <alignment vertical="center"/>
    </xf>
    <xf numFmtId="166" fontId="0" fillId="0" borderId="2" xfId="0" applyNumberFormat="1" applyBorder="1">
      <alignment vertical="center"/>
    </xf>
    <xf numFmtId="165" fontId="0" fillId="0" borderId="0" xfId="0" applyNumberFormat="1">
      <alignment vertical="center"/>
    </xf>
    <xf numFmtId="165" fontId="0" fillId="0" borderId="2" xfId="0" applyNumberFormat="1" applyBorder="1">
      <alignment vertical="center"/>
    </xf>
    <xf numFmtId="167" fontId="0" fillId="0" borderId="0" xfId="0" applyNumberFormat="1">
      <alignment vertical="center"/>
    </xf>
    <xf numFmtId="167" fontId="0" fillId="0" borderId="2" xfId="0" applyNumberFormat="1" applyBorder="1">
      <alignment vertical="center"/>
    </xf>
  </cellXfs>
  <cellStyles count="2">
    <cellStyle name="Normal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0"/>
  <sheetViews>
    <sheetView tabSelected="1" zoomScale="85" zoomScaleNormal="85" workbookViewId="0">
      <selection activeCell="A2" sqref="A1:A2"/>
    </sheetView>
  </sheetViews>
  <sheetFormatPr baseColWidth="10" defaultColWidth="8.83203125" defaultRowHeight="15" x14ac:dyDescent="0.2"/>
  <cols>
    <col min="1" max="1" width="13.5" customWidth="1"/>
    <col min="2" max="2" width="10.5" bestFit="1" customWidth="1"/>
    <col min="3" max="3" width="18.33203125" bestFit="1" customWidth="1"/>
    <col min="13" max="13" width="27.1640625" bestFit="1" customWidth="1"/>
    <col min="14" max="15" width="25" bestFit="1" customWidth="1"/>
    <col min="16" max="16" width="28.1640625" bestFit="1" customWidth="1"/>
  </cols>
  <sheetData>
    <row r="1" spans="1:16" x14ac:dyDescent="0.2">
      <c r="A1" t="s">
        <v>39</v>
      </c>
    </row>
    <row r="2" spans="1:16" x14ac:dyDescent="0.2">
      <c r="A2" t="s">
        <v>40</v>
      </c>
    </row>
    <row r="3" spans="1:16" ht="16" x14ac:dyDescent="0.2">
      <c r="A3" s="6" t="s">
        <v>34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9"/>
    </row>
    <row r="4" spans="1:16" x14ac:dyDescent="0.2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1" t="s">
        <v>12</v>
      </c>
      <c r="N4" s="29" t="s">
        <v>36</v>
      </c>
      <c r="O4" s="29" t="s">
        <v>37</v>
      </c>
      <c r="P4" s="29" t="s">
        <v>38</v>
      </c>
    </row>
    <row r="5" spans="1:16" x14ac:dyDescent="0.2">
      <c r="A5" s="1"/>
      <c r="B5" s="1"/>
      <c r="C5" s="1"/>
      <c r="D5" s="1" t="s">
        <v>13</v>
      </c>
      <c r="E5" s="1" t="s">
        <v>13</v>
      </c>
      <c r="F5" s="1" t="s">
        <v>13</v>
      </c>
      <c r="G5" s="1" t="s">
        <v>13</v>
      </c>
      <c r="H5" s="1" t="s">
        <v>13</v>
      </c>
      <c r="I5" s="1" t="s">
        <v>13</v>
      </c>
      <c r="J5" s="1"/>
      <c r="K5" s="1"/>
      <c r="L5" s="1" t="s">
        <v>14</v>
      </c>
      <c r="M5" s="1" t="s">
        <v>15</v>
      </c>
    </row>
    <row r="6" spans="1:16" x14ac:dyDescent="0.2">
      <c r="A6" s="3">
        <v>18</v>
      </c>
      <c r="B6" s="1" t="s">
        <v>16</v>
      </c>
      <c r="C6" s="3" t="s">
        <v>17</v>
      </c>
      <c r="D6" s="7">
        <v>929.07122205156202</v>
      </c>
      <c r="E6" s="7">
        <v>644.43123218720996</v>
      </c>
      <c r="F6" s="19">
        <v>38.064777564630504</v>
      </c>
      <c r="G6" s="7">
        <v>1340</v>
      </c>
      <c r="H6" s="19">
        <v>66.795917526323393</v>
      </c>
      <c r="I6" s="7">
        <v>2410</v>
      </c>
      <c r="J6" s="19">
        <v>16.929856770948501</v>
      </c>
      <c r="K6" s="19">
        <v>20.1260718644142</v>
      </c>
      <c r="L6" s="4">
        <v>1.1000000000000001</v>
      </c>
      <c r="M6" s="5">
        <v>720.1542997885</v>
      </c>
      <c r="N6" s="37">
        <f>G6/159.5</f>
        <v>8.4012539184952981</v>
      </c>
      <c r="O6" s="39">
        <f>H6/196</f>
        <v>0.34079549758328259</v>
      </c>
      <c r="P6" s="35">
        <f>N6/O6</f>
        <v>24.651892346207493</v>
      </c>
    </row>
    <row r="7" spans="1:16" x14ac:dyDescent="0.2">
      <c r="A7" s="3">
        <v>20</v>
      </c>
      <c r="B7" s="1" t="s">
        <v>16</v>
      </c>
      <c r="C7" s="3" t="s">
        <v>17</v>
      </c>
      <c r="D7" s="7">
        <v>915.59272105872401</v>
      </c>
      <c r="E7" s="7">
        <v>693.72487329481703</v>
      </c>
      <c r="F7" s="19">
        <v>35.391845945023</v>
      </c>
      <c r="G7" s="7">
        <v>1360</v>
      </c>
      <c r="H7" s="19">
        <v>70.059321354251395</v>
      </c>
      <c r="I7" s="7">
        <v>2490</v>
      </c>
      <c r="J7" s="19">
        <v>19.6012627985676</v>
      </c>
      <c r="K7" s="19">
        <v>19.4542595325379</v>
      </c>
      <c r="L7" s="4">
        <v>1.1000000000000001</v>
      </c>
      <c r="M7" s="5">
        <v>727.03882161770798</v>
      </c>
      <c r="N7" s="37">
        <f t="shared" ref="N7:N60" si="0">G7/159.5</f>
        <v>8.5266457680250785</v>
      </c>
      <c r="O7" s="39">
        <f t="shared" ref="O7:O60" si="1">H7/196</f>
        <v>0.35744551711352751</v>
      </c>
      <c r="P7" s="35">
        <f t="shared" ref="P7:P60" si="2">N7/O7</f>
        <v>23.854392794963907</v>
      </c>
    </row>
    <row r="8" spans="1:16" x14ac:dyDescent="0.2">
      <c r="A8" s="3">
        <v>23</v>
      </c>
      <c r="B8" s="1" t="s">
        <v>16</v>
      </c>
      <c r="C8" s="3" t="s">
        <v>17</v>
      </c>
      <c r="D8" s="7">
        <v>911.85566651159002</v>
      </c>
      <c r="E8" s="7">
        <v>750.11263850840805</v>
      </c>
      <c r="F8" s="19">
        <v>37.607766295106103</v>
      </c>
      <c r="G8" s="7">
        <v>1340</v>
      </c>
      <c r="H8" s="19">
        <v>67.894482790050802</v>
      </c>
      <c r="I8" s="7">
        <v>2480</v>
      </c>
      <c r="J8" s="19">
        <v>19.945684426517499</v>
      </c>
      <c r="K8" s="19">
        <v>19.700508220470301</v>
      </c>
      <c r="L8" s="4">
        <v>1.1000000000000001</v>
      </c>
      <c r="M8" s="5">
        <v>734.44312874292496</v>
      </c>
      <c r="N8" s="37">
        <f t="shared" si="0"/>
        <v>8.4012539184952981</v>
      </c>
      <c r="O8" s="39">
        <f t="shared" si="1"/>
        <v>0.34640042239821839</v>
      </c>
      <c r="P8" s="35">
        <f t="shared" si="2"/>
        <v>24.253012915894491</v>
      </c>
    </row>
    <row r="9" spans="1:16" x14ac:dyDescent="0.2">
      <c r="A9" s="3">
        <v>19</v>
      </c>
      <c r="B9" s="1" t="s">
        <v>16</v>
      </c>
      <c r="C9" s="3" t="s">
        <v>17</v>
      </c>
      <c r="D9" s="7">
        <v>918.92032196920195</v>
      </c>
      <c r="E9" s="7">
        <v>751.41582948209702</v>
      </c>
      <c r="F9" s="19">
        <v>39.4408960075218</v>
      </c>
      <c r="G9" s="7">
        <v>1370</v>
      </c>
      <c r="H9" s="19">
        <v>70.397302958958804</v>
      </c>
      <c r="I9" s="7">
        <v>2480</v>
      </c>
      <c r="J9" s="19">
        <v>19.051692672975701</v>
      </c>
      <c r="K9" s="19">
        <v>19.484905694909902</v>
      </c>
      <c r="L9" s="4">
        <v>1.1000000000000001</v>
      </c>
      <c r="M9" s="5">
        <v>734.608837945863</v>
      </c>
      <c r="N9" s="37">
        <f t="shared" si="0"/>
        <v>8.5893416927899686</v>
      </c>
      <c r="O9" s="39">
        <f t="shared" si="1"/>
        <v>0.35916991305591228</v>
      </c>
      <c r="P9" s="35">
        <f t="shared" si="2"/>
        <v>23.914424289355381</v>
      </c>
    </row>
    <row r="10" spans="1:16" x14ac:dyDescent="0.2">
      <c r="A10" s="3">
        <v>24</v>
      </c>
      <c r="B10" s="1" t="s">
        <v>16</v>
      </c>
      <c r="C10" s="3" t="s">
        <v>17</v>
      </c>
      <c r="D10" s="7">
        <v>927.36166063993801</v>
      </c>
      <c r="E10" s="7">
        <v>755.17545736774002</v>
      </c>
      <c r="F10" s="19">
        <v>42.556255331736502</v>
      </c>
      <c r="G10" s="7">
        <v>1440</v>
      </c>
      <c r="H10" s="19">
        <v>70.045724989976506</v>
      </c>
      <c r="I10" s="7">
        <v>2560</v>
      </c>
      <c r="J10" s="19">
        <v>17.745345578011101</v>
      </c>
      <c r="K10" s="19">
        <v>20.5048062172777</v>
      </c>
      <c r="L10" s="4">
        <v>1.1000000000000001</v>
      </c>
      <c r="M10" s="5">
        <v>735.08559728562</v>
      </c>
      <c r="N10" s="37">
        <f t="shared" si="0"/>
        <v>9.0282131661441998</v>
      </c>
      <c r="O10" s="39">
        <f t="shared" si="1"/>
        <v>0.3573761479080434</v>
      </c>
      <c r="P10" s="35">
        <f t="shared" si="2"/>
        <v>25.262495046164226</v>
      </c>
    </row>
    <row r="11" spans="1:16" x14ac:dyDescent="0.2">
      <c r="A11" s="3">
        <v>22</v>
      </c>
      <c r="B11" s="1" t="s">
        <v>16</v>
      </c>
      <c r="C11" s="3" t="s">
        <v>17</v>
      </c>
      <c r="D11" s="7">
        <v>903.71100493878998</v>
      </c>
      <c r="E11" s="7">
        <v>869.86415022684503</v>
      </c>
      <c r="F11" s="19">
        <v>48.522582689596</v>
      </c>
      <c r="G11" s="7">
        <v>1360</v>
      </c>
      <c r="H11" s="19">
        <v>69.941160381851205</v>
      </c>
      <c r="I11" s="7">
        <v>2500</v>
      </c>
      <c r="J11" s="19">
        <v>17.92699609152</v>
      </c>
      <c r="K11" s="19">
        <v>19.474660693686499</v>
      </c>
      <c r="L11" s="4">
        <v>1.1000000000000001</v>
      </c>
      <c r="M11" s="5">
        <v>748.78161455547695</v>
      </c>
      <c r="N11" s="37">
        <f t="shared" si="0"/>
        <v>8.5266457680250785</v>
      </c>
      <c r="O11" s="39">
        <f t="shared" si="1"/>
        <v>0.3568426550094449</v>
      </c>
      <c r="P11" s="35">
        <f t="shared" si="2"/>
        <v>23.89469321653656</v>
      </c>
    </row>
    <row r="12" spans="1:16" x14ac:dyDescent="0.2">
      <c r="A12" s="3">
        <v>21</v>
      </c>
      <c r="B12" s="1" t="s">
        <v>16</v>
      </c>
      <c r="C12" s="3" t="s">
        <v>17</v>
      </c>
      <c r="D12" s="7">
        <v>880.90749963155997</v>
      </c>
      <c r="E12" s="7">
        <v>928.964764794644</v>
      </c>
      <c r="F12" s="19">
        <v>47.683012260023901</v>
      </c>
      <c r="G12" s="7">
        <v>1350</v>
      </c>
      <c r="H12" s="19">
        <v>71.111840359024001</v>
      </c>
      <c r="I12" s="7">
        <v>2470</v>
      </c>
      <c r="J12" s="19">
        <v>19.482090597146701</v>
      </c>
      <c r="K12" s="19">
        <v>19.041661412922501</v>
      </c>
      <c r="L12" s="4">
        <v>1.1000000000000001</v>
      </c>
      <c r="M12" s="5">
        <v>755.276718164817</v>
      </c>
      <c r="N12" s="37">
        <f t="shared" si="0"/>
        <v>8.4639498432601883</v>
      </c>
      <c r="O12" s="39">
        <f t="shared" si="1"/>
        <v>0.36281551203583673</v>
      </c>
      <c r="P12" s="35">
        <f t="shared" si="2"/>
        <v>23.328522520349601</v>
      </c>
    </row>
    <row r="13" spans="1:16" x14ac:dyDescent="0.2">
      <c r="A13" s="3">
        <v>63</v>
      </c>
      <c r="B13" s="1" t="s">
        <v>19</v>
      </c>
      <c r="C13" s="3" t="s">
        <v>21</v>
      </c>
      <c r="D13" s="7">
        <v>1650</v>
      </c>
      <c r="E13" s="7">
        <v>1120</v>
      </c>
      <c r="F13" s="19">
        <v>51.434442800571802</v>
      </c>
      <c r="G13" s="7">
        <v>1560</v>
      </c>
      <c r="H13" s="19">
        <v>83.769390083980497</v>
      </c>
      <c r="I13" s="7">
        <v>3440</v>
      </c>
      <c r="J13" s="19">
        <v>21.685309560728601</v>
      </c>
      <c r="K13" s="19">
        <v>18.665464176343502</v>
      </c>
      <c r="L13" s="4">
        <v>0.95</v>
      </c>
      <c r="M13" s="5">
        <v>766.50672155253801</v>
      </c>
      <c r="N13" s="37">
        <f t="shared" si="0"/>
        <v>9.7805642633228835</v>
      </c>
      <c r="O13" s="39">
        <f t="shared" si="1"/>
        <v>0.42739484736724742</v>
      </c>
      <c r="P13" s="35">
        <f t="shared" si="2"/>
        <v>22.884141733507473</v>
      </c>
    </row>
    <row r="14" spans="1:16" x14ac:dyDescent="0.2">
      <c r="A14" s="3">
        <v>64</v>
      </c>
      <c r="B14" s="1" t="s">
        <v>19</v>
      </c>
      <c r="C14" s="3" t="s">
        <v>21</v>
      </c>
      <c r="D14" s="7">
        <v>1240.27578227391</v>
      </c>
      <c r="E14" s="7">
        <v>1170</v>
      </c>
      <c r="F14" s="19">
        <v>51.444941808013098</v>
      </c>
      <c r="G14" s="7">
        <v>1430</v>
      </c>
      <c r="H14" s="19">
        <v>73.443872245512793</v>
      </c>
      <c r="I14" s="7">
        <v>2820</v>
      </c>
      <c r="J14" s="19">
        <v>22.6771382058695</v>
      </c>
      <c r="K14" s="19">
        <v>19.5186391507571</v>
      </c>
      <c r="L14" s="4">
        <v>0.95</v>
      </c>
      <c r="M14" s="5">
        <v>771.12459258097101</v>
      </c>
      <c r="N14" s="37">
        <f t="shared" si="0"/>
        <v>8.9655172413793096</v>
      </c>
      <c r="O14" s="39">
        <f t="shared" si="1"/>
        <v>0.37471363390567752</v>
      </c>
      <c r="P14" s="35">
        <f t="shared" si="2"/>
        <v>23.926317139653634</v>
      </c>
    </row>
    <row r="15" spans="1:16" x14ac:dyDescent="0.2">
      <c r="A15" s="3">
        <v>62</v>
      </c>
      <c r="B15" s="1" t="s">
        <v>19</v>
      </c>
      <c r="C15" s="3" t="s">
        <v>21</v>
      </c>
      <c r="D15" s="7">
        <v>1680</v>
      </c>
      <c r="E15" s="7">
        <v>1320</v>
      </c>
      <c r="F15" s="19">
        <v>61.218965610253399</v>
      </c>
      <c r="G15" s="7">
        <v>1570</v>
      </c>
      <c r="H15" s="19">
        <v>81.939509064648007</v>
      </c>
      <c r="I15" s="7">
        <v>3430</v>
      </c>
      <c r="J15" s="19">
        <v>21.592909278546401</v>
      </c>
      <c r="K15" s="19">
        <v>19.107364597063299</v>
      </c>
      <c r="L15" s="4">
        <v>0.95</v>
      </c>
      <c r="M15" s="5">
        <v>784.18661342368796</v>
      </c>
      <c r="N15" s="37">
        <f t="shared" si="0"/>
        <v>9.8432601880877737</v>
      </c>
      <c r="O15" s="39">
        <f t="shared" si="1"/>
        <v>0.4180587197175919</v>
      </c>
      <c r="P15" s="35">
        <f t="shared" si="2"/>
        <v>23.545161777123361</v>
      </c>
    </row>
    <row r="16" spans="1:16" x14ac:dyDescent="0.2">
      <c r="A16" s="3">
        <v>59</v>
      </c>
      <c r="B16" s="1" t="s">
        <v>19</v>
      </c>
      <c r="C16" s="3" t="s">
        <v>21</v>
      </c>
      <c r="D16" s="7">
        <v>1690</v>
      </c>
      <c r="E16" s="7">
        <v>1500.1649095990399</v>
      </c>
      <c r="F16" s="19">
        <v>65.959151404094897</v>
      </c>
      <c r="G16" s="7">
        <v>1560</v>
      </c>
      <c r="H16" s="19">
        <v>78.390466332176004</v>
      </c>
      <c r="I16" s="7">
        <v>3390</v>
      </c>
      <c r="J16" s="19">
        <v>22.743847937162901</v>
      </c>
      <c r="K16" s="19">
        <v>19.87569655691</v>
      </c>
      <c r="L16" s="4">
        <v>0.95</v>
      </c>
      <c r="M16" s="5">
        <v>797.748473518982</v>
      </c>
      <c r="N16" s="37">
        <f t="shared" si="0"/>
        <v>9.7805642633228835</v>
      </c>
      <c r="O16" s="39">
        <f t="shared" si="1"/>
        <v>0.39995135883763266</v>
      </c>
      <c r="P16" s="35">
        <f t="shared" si="2"/>
        <v>24.454384382510565</v>
      </c>
    </row>
    <row r="17" spans="1:16" x14ac:dyDescent="0.2">
      <c r="A17" s="3">
        <v>61</v>
      </c>
      <c r="B17" s="1" t="s">
        <v>19</v>
      </c>
      <c r="C17" s="3" t="s">
        <v>21</v>
      </c>
      <c r="D17" s="7">
        <v>1670</v>
      </c>
      <c r="E17" s="7">
        <v>1510</v>
      </c>
      <c r="F17" s="19">
        <v>67.119601290141603</v>
      </c>
      <c r="G17" s="7">
        <v>1600</v>
      </c>
      <c r="H17" s="19">
        <v>83.257311399287701</v>
      </c>
      <c r="I17" s="7">
        <v>3430</v>
      </c>
      <c r="J17" s="19">
        <v>22.522588000670599</v>
      </c>
      <c r="K17" s="19">
        <v>19.229229242210302</v>
      </c>
      <c r="L17" s="4">
        <v>0.95</v>
      </c>
      <c r="M17" s="5">
        <v>798.58130774750896</v>
      </c>
      <c r="N17" s="37">
        <f t="shared" si="0"/>
        <v>10.031347962382446</v>
      </c>
      <c r="O17" s="39">
        <f t="shared" si="1"/>
        <v>0.424782201016774</v>
      </c>
      <c r="P17" s="35">
        <f t="shared" si="2"/>
        <v>23.615273752928086</v>
      </c>
    </row>
    <row r="18" spans="1:16" x14ac:dyDescent="0.2">
      <c r="A18" s="3">
        <v>60</v>
      </c>
      <c r="B18" s="1" t="s">
        <v>19</v>
      </c>
      <c r="C18" s="3" t="s">
        <v>21</v>
      </c>
      <c r="D18" s="7">
        <v>1660</v>
      </c>
      <c r="E18" s="7">
        <v>1560</v>
      </c>
      <c r="F18" s="19">
        <v>67.7664072852061</v>
      </c>
      <c r="G18" s="7">
        <v>1580</v>
      </c>
      <c r="H18" s="19">
        <v>83.519712955133699</v>
      </c>
      <c r="I18" s="7">
        <v>3430</v>
      </c>
      <c r="J18" s="19">
        <v>22.9528261754098</v>
      </c>
      <c r="K18" s="19">
        <v>18.8994565077213</v>
      </c>
      <c r="L18" s="4">
        <v>0.95</v>
      </c>
      <c r="M18" s="5">
        <v>801.69094923714999</v>
      </c>
      <c r="N18" s="37">
        <f t="shared" si="0"/>
        <v>9.9059561128526639</v>
      </c>
      <c r="O18" s="39">
        <f t="shared" si="1"/>
        <v>0.42612098446496782</v>
      </c>
      <c r="P18" s="35">
        <f t="shared" si="2"/>
        <v>23.246815984175146</v>
      </c>
    </row>
    <row r="19" spans="1:16" x14ac:dyDescent="0.2">
      <c r="A19" s="3">
        <v>58</v>
      </c>
      <c r="B19" s="1" t="s">
        <v>19</v>
      </c>
      <c r="C19" s="3" t="s">
        <v>21</v>
      </c>
      <c r="D19" s="7">
        <v>1609.7757942626899</v>
      </c>
      <c r="E19" s="7">
        <v>1560</v>
      </c>
      <c r="F19" s="19">
        <v>64.653861093095699</v>
      </c>
      <c r="G19" s="7">
        <v>1550</v>
      </c>
      <c r="H19" s="19">
        <v>76.188808949410401</v>
      </c>
      <c r="I19" s="7">
        <v>3390</v>
      </c>
      <c r="J19" s="19">
        <v>24.144345149658101</v>
      </c>
      <c r="K19" s="19">
        <v>20.3936989656432</v>
      </c>
      <c r="L19" s="4">
        <v>0.95</v>
      </c>
      <c r="M19" s="5">
        <v>802.08379610643499</v>
      </c>
      <c r="N19" s="37">
        <f t="shared" si="0"/>
        <v>9.7178683385579934</v>
      </c>
      <c r="O19" s="39">
        <f t="shared" si="1"/>
        <v>0.3887184130071959</v>
      </c>
      <c r="P19" s="35">
        <f t="shared" si="2"/>
        <v>24.999763359236852</v>
      </c>
    </row>
    <row r="20" spans="1:16" x14ac:dyDescent="0.2">
      <c r="A20" s="3">
        <v>57</v>
      </c>
      <c r="B20" s="1" t="s">
        <v>19</v>
      </c>
      <c r="C20" s="3" t="s">
        <v>21</v>
      </c>
      <c r="D20" s="7">
        <v>1710</v>
      </c>
      <c r="E20" s="7">
        <v>1590</v>
      </c>
      <c r="F20" s="19">
        <v>67.817175626312107</v>
      </c>
      <c r="G20" s="7">
        <v>1610</v>
      </c>
      <c r="H20" s="19">
        <v>78.417408108147001</v>
      </c>
      <c r="I20" s="7">
        <v>3480</v>
      </c>
      <c r="J20" s="19">
        <v>23.427027230735799</v>
      </c>
      <c r="K20" s="19">
        <v>20.583617461214299</v>
      </c>
      <c r="L20" s="4">
        <v>0.95</v>
      </c>
      <c r="M20" s="5">
        <v>804.01456780645503</v>
      </c>
      <c r="N20" s="37">
        <f t="shared" si="0"/>
        <v>10.094043887147336</v>
      </c>
      <c r="O20" s="39">
        <f t="shared" si="1"/>
        <v>0.400088816878301</v>
      </c>
      <c r="P20" s="35">
        <f t="shared" si="2"/>
        <v>25.229507702580303</v>
      </c>
    </row>
    <row r="21" spans="1:16" x14ac:dyDescent="0.2">
      <c r="A21" s="3">
        <v>65</v>
      </c>
      <c r="B21" s="1" t="s">
        <v>19</v>
      </c>
      <c r="C21" s="3" t="s">
        <v>21</v>
      </c>
      <c r="D21" s="7">
        <v>1970</v>
      </c>
      <c r="E21" s="7">
        <v>2070</v>
      </c>
      <c r="F21" s="19">
        <v>75.254773718681406</v>
      </c>
      <c r="G21" s="7">
        <v>1500</v>
      </c>
      <c r="H21" s="19">
        <v>61.724821461324503</v>
      </c>
      <c r="I21" s="7">
        <v>3000</v>
      </c>
      <c r="J21" s="19">
        <v>27.4716484494346</v>
      </c>
      <c r="K21" s="19">
        <v>24.243459526570302</v>
      </c>
      <c r="L21" s="4">
        <v>0.95</v>
      </c>
      <c r="M21" s="5">
        <v>833.73980045608596</v>
      </c>
      <c r="N21" s="37">
        <f t="shared" si="0"/>
        <v>9.4043887147335425</v>
      </c>
      <c r="O21" s="39">
        <f t="shared" si="1"/>
        <v>0.31492255847614542</v>
      </c>
      <c r="P21" s="35">
        <f t="shared" si="2"/>
        <v>29.862543859162447</v>
      </c>
    </row>
    <row r="22" spans="1:16" x14ac:dyDescent="0.2">
      <c r="A22" s="3">
        <v>55</v>
      </c>
      <c r="B22" s="1" t="s">
        <v>19</v>
      </c>
      <c r="C22" s="3" t="s">
        <v>21</v>
      </c>
      <c r="D22" s="7">
        <v>1510</v>
      </c>
      <c r="E22" s="7">
        <v>2220</v>
      </c>
      <c r="F22" s="19">
        <v>83.198191930872795</v>
      </c>
      <c r="G22" s="7">
        <v>1320</v>
      </c>
      <c r="H22" s="19">
        <v>57.902775448939899</v>
      </c>
      <c r="I22" s="7">
        <v>3200</v>
      </c>
      <c r="J22" s="19">
        <v>26.642518626218902</v>
      </c>
      <c r="K22" s="19">
        <v>22.819644413418398</v>
      </c>
      <c r="L22" s="4">
        <v>0.95</v>
      </c>
      <c r="M22" s="5">
        <v>841.88440933998004</v>
      </c>
      <c r="N22" s="37">
        <f t="shared" si="0"/>
        <v>8.2758620689655178</v>
      </c>
      <c r="O22" s="39">
        <f t="shared" si="1"/>
        <v>0.29542232371908111</v>
      </c>
      <c r="P22" s="35">
        <f t="shared" si="2"/>
        <v>28.013665198961352</v>
      </c>
    </row>
    <row r="23" spans="1:16" x14ac:dyDescent="0.2">
      <c r="A23" s="3">
        <v>54</v>
      </c>
      <c r="B23" s="1" t="s">
        <v>19</v>
      </c>
      <c r="C23" s="3" t="s">
        <v>21</v>
      </c>
      <c r="D23" s="7">
        <v>1640</v>
      </c>
      <c r="E23" s="7">
        <v>2310</v>
      </c>
      <c r="F23" s="19">
        <v>77.829480121840902</v>
      </c>
      <c r="G23" s="7">
        <v>1330</v>
      </c>
      <c r="H23" s="19">
        <v>60.637955339733402</v>
      </c>
      <c r="I23" s="7">
        <v>3310</v>
      </c>
      <c r="J23" s="19">
        <v>29.659603816129898</v>
      </c>
      <c r="K23" s="19">
        <v>21.852540288797101</v>
      </c>
      <c r="L23" s="4">
        <v>0.95</v>
      </c>
      <c r="M23" s="5">
        <v>846.68079842105703</v>
      </c>
      <c r="N23" s="37">
        <f t="shared" si="0"/>
        <v>8.338557993730408</v>
      </c>
      <c r="O23" s="39">
        <f t="shared" si="1"/>
        <v>0.30937732316190514</v>
      </c>
      <c r="P23" s="35">
        <f t="shared" si="2"/>
        <v>26.952712333627069</v>
      </c>
    </row>
    <row r="24" spans="1:16" x14ac:dyDescent="0.2">
      <c r="A24" s="3">
        <v>56</v>
      </c>
      <c r="B24" s="1" t="s">
        <v>19</v>
      </c>
      <c r="C24" s="3" t="s">
        <v>21</v>
      </c>
      <c r="D24" s="7">
        <v>1620</v>
      </c>
      <c r="E24" s="7">
        <v>2370</v>
      </c>
      <c r="F24" s="19">
        <v>80.704826831322805</v>
      </c>
      <c r="G24" s="7">
        <v>1390</v>
      </c>
      <c r="H24" s="19">
        <v>60.295077792095299</v>
      </c>
      <c r="I24" s="7">
        <v>3250</v>
      </c>
      <c r="J24" s="19">
        <v>29.330247307957901</v>
      </c>
      <c r="K24" s="19">
        <v>23.1032044103512</v>
      </c>
      <c r="L24" s="4">
        <v>0.95</v>
      </c>
      <c r="M24" s="5">
        <v>849.67016490270703</v>
      </c>
      <c r="N24" s="37">
        <f t="shared" si="0"/>
        <v>8.7147335423197489</v>
      </c>
      <c r="O24" s="39">
        <f t="shared" si="1"/>
        <v>0.30762794791885356</v>
      </c>
      <c r="P24" s="35">
        <f t="shared" si="2"/>
        <v>28.328809528770549</v>
      </c>
    </row>
    <row r="25" spans="1:16" x14ac:dyDescent="0.2">
      <c r="A25" s="3">
        <v>53</v>
      </c>
      <c r="B25" s="1" t="s">
        <v>19</v>
      </c>
      <c r="C25" s="3" t="s">
        <v>21</v>
      </c>
      <c r="D25" s="7">
        <v>1610</v>
      </c>
      <c r="E25" s="7">
        <v>2450</v>
      </c>
      <c r="F25" s="19">
        <v>84.117570037771799</v>
      </c>
      <c r="G25" s="7">
        <v>1350</v>
      </c>
      <c r="H25" s="19">
        <v>64.150639498627299</v>
      </c>
      <c r="I25" s="7">
        <v>3350</v>
      </c>
      <c r="J25" s="19">
        <v>29.133049356344898</v>
      </c>
      <c r="K25" s="19">
        <v>21.004505474269401</v>
      </c>
      <c r="L25" s="4">
        <v>0.95</v>
      </c>
      <c r="M25" s="5">
        <v>853.82387172642404</v>
      </c>
      <c r="N25" s="37">
        <f t="shared" si="0"/>
        <v>8.4639498432601883</v>
      </c>
      <c r="O25" s="39">
        <f t="shared" si="1"/>
        <v>0.32729918111544543</v>
      </c>
      <c r="P25" s="35">
        <f t="shared" si="2"/>
        <v>25.859978672769035</v>
      </c>
    </row>
    <row r="26" spans="1:16" x14ac:dyDescent="0.2">
      <c r="A26" s="3">
        <v>67</v>
      </c>
      <c r="B26" s="1" t="s">
        <v>19</v>
      </c>
      <c r="C26" s="3" t="s">
        <v>22</v>
      </c>
      <c r="D26" s="7">
        <v>1330</v>
      </c>
      <c r="E26" s="7">
        <v>2490</v>
      </c>
      <c r="F26" s="19">
        <v>94.826120257205702</v>
      </c>
      <c r="G26" s="7">
        <v>1320</v>
      </c>
      <c r="H26" s="19">
        <v>60.155344339475597</v>
      </c>
      <c r="I26" s="7">
        <v>2630</v>
      </c>
      <c r="J26" s="19">
        <v>26.302660036701202</v>
      </c>
      <c r="K26" s="19">
        <v>21.9834344305849</v>
      </c>
      <c r="L26" s="4">
        <v>0.95</v>
      </c>
      <c r="M26" s="5">
        <v>855.94736663361402</v>
      </c>
      <c r="N26" s="37">
        <f t="shared" si="0"/>
        <v>8.2758620689655178</v>
      </c>
      <c r="O26" s="39">
        <f t="shared" si="1"/>
        <v>0.30691502214018163</v>
      </c>
      <c r="P26" s="35">
        <f t="shared" si="2"/>
        <v>26.964669279646944</v>
      </c>
    </row>
    <row r="27" spans="1:16" x14ac:dyDescent="0.2">
      <c r="A27" s="3">
        <v>52</v>
      </c>
      <c r="B27" s="1" t="s">
        <v>19</v>
      </c>
      <c r="C27" s="3" t="s">
        <v>21</v>
      </c>
      <c r="D27" s="7">
        <v>1690</v>
      </c>
      <c r="E27" s="7">
        <v>2530</v>
      </c>
      <c r="F27" s="19">
        <v>91.508408586416905</v>
      </c>
      <c r="G27" s="7">
        <v>1370</v>
      </c>
      <c r="H27" s="19">
        <v>68.995974590137905</v>
      </c>
      <c r="I27" s="7">
        <v>3400</v>
      </c>
      <c r="J27" s="19">
        <v>27.599533751866002</v>
      </c>
      <c r="K27" s="19">
        <v>19.790891113428</v>
      </c>
      <c r="L27" s="4">
        <v>0.95</v>
      </c>
      <c r="M27" s="5">
        <v>857.45992718740604</v>
      </c>
      <c r="N27" s="37">
        <f t="shared" si="0"/>
        <v>8.5893416927899686</v>
      </c>
      <c r="O27" s="39">
        <f t="shared" si="1"/>
        <v>0.35202027852111178</v>
      </c>
      <c r="P27" s="35">
        <f t="shared" si="2"/>
        <v>24.400133222083223</v>
      </c>
    </row>
    <row r="28" spans="1:16" x14ac:dyDescent="0.2">
      <c r="A28" s="3">
        <v>4</v>
      </c>
      <c r="B28" s="1" t="s">
        <v>16</v>
      </c>
      <c r="C28" s="3" t="s">
        <v>17</v>
      </c>
      <c r="D28" s="7">
        <v>744.54710896731399</v>
      </c>
      <c r="E28" s="7">
        <v>2400</v>
      </c>
      <c r="F28" s="19">
        <v>83.125867526154593</v>
      </c>
      <c r="G28" s="7">
        <v>1960</v>
      </c>
      <c r="H28" s="7">
        <v>103.710497540177</v>
      </c>
      <c r="I28" s="7">
        <v>2960</v>
      </c>
      <c r="J28" s="19">
        <v>28.9243294238278</v>
      </c>
      <c r="K28" s="19">
        <v>18.921759955771499</v>
      </c>
      <c r="L28" s="4">
        <v>1.1000000000000001</v>
      </c>
      <c r="M28" s="5">
        <v>859.41519362195197</v>
      </c>
      <c r="N28" s="37">
        <f t="shared" si="0"/>
        <v>12.288401253918495</v>
      </c>
      <c r="O28" s="39">
        <f t="shared" si="1"/>
        <v>0.52913519153151534</v>
      </c>
      <c r="P28" s="35">
        <f t="shared" si="2"/>
        <v>23.223556948369399</v>
      </c>
    </row>
    <row r="29" spans="1:16" x14ac:dyDescent="0.2">
      <c r="A29" s="3">
        <v>51</v>
      </c>
      <c r="B29" s="1" t="s">
        <v>19</v>
      </c>
      <c r="C29" s="3" t="s">
        <v>21</v>
      </c>
      <c r="D29" s="7">
        <v>1730</v>
      </c>
      <c r="E29" s="7">
        <v>2570</v>
      </c>
      <c r="F29" s="19">
        <v>93.701435758929307</v>
      </c>
      <c r="G29" s="7">
        <v>1370</v>
      </c>
      <c r="H29" s="19">
        <v>70.544244426865603</v>
      </c>
      <c r="I29" s="7">
        <v>3449.6381912184902</v>
      </c>
      <c r="J29" s="19">
        <v>27.469196707464</v>
      </c>
      <c r="K29" s="19">
        <v>19.408988426594199</v>
      </c>
      <c r="L29" s="4">
        <v>0.95</v>
      </c>
      <c r="M29" s="5">
        <v>859.75787547110394</v>
      </c>
      <c r="N29" s="37">
        <f t="shared" si="0"/>
        <v>8.5893416927899686</v>
      </c>
      <c r="O29" s="39">
        <f t="shared" si="1"/>
        <v>0.3599196144227837</v>
      </c>
      <c r="P29" s="35">
        <f t="shared" si="2"/>
        <v>23.864611287064783</v>
      </c>
    </row>
    <row r="30" spans="1:16" x14ac:dyDescent="0.2">
      <c r="A30" s="3">
        <v>50</v>
      </c>
      <c r="B30" s="1" t="s">
        <v>19</v>
      </c>
      <c r="C30" s="3" t="s">
        <v>21</v>
      </c>
      <c r="D30" s="7">
        <v>1740</v>
      </c>
      <c r="E30" s="7">
        <v>2620</v>
      </c>
      <c r="F30" s="19">
        <v>94.193487820486993</v>
      </c>
      <c r="G30" s="7">
        <v>1379.69893479234</v>
      </c>
      <c r="H30" s="19">
        <v>73.284254631364504</v>
      </c>
      <c r="I30" s="7">
        <v>3420</v>
      </c>
      <c r="J30" s="19">
        <v>27.835643567283501</v>
      </c>
      <c r="K30" s="19">
        <v>18.826676231238601</v>
      </c>
      <c r="L30" s="4">
        <v>0.95</v>
      </c>
      <c r="M30" s="5">
        <v>862.00913508880399</v>
      </c>
      <c r="N30" s="37">
        <f t="shared" si="0"/>
        <v>8.6501500613939815</v>
      </c>
      <c r="O30" s="39">
        <f t="shared" si="1"/>
        <v>0.3738992583232883</v>
      </c>
      <c r="P30" s="35">
        <f t="shared" si="2"/>
        <v>23.134975180706871</v>
      </c>
    </row>
    <row r="31" spans="1:16" x14ac:dyDescent="0.2">
      <c r="A31" s="3">
        <v>1</v>
      </c>
      <c r="B31" s="1" t="s">
        <v>16</v>
      </c>
      <c r="C31" s="3" t="s">
        <v>17</v>
      </c>
      <c r="D31" s="7">
        <v>827.85128490256204</v>
      </c>
      <c r="E31" s="7">
        <v>2470</v>
      </c>
      <c r="F31" s="19">
        <v>81.293281666789497</v>
      </c>
      <c r="G31" s="7">
        <v>1960</v>
      </c>
      <c r="H31" s="7">
        <v>109.052540436943</v>
      </c>
      <c r="I31" s="7">
        <v>2980</v>
      </c>
      <c r="J31" s="19">
        <v>30.330302358702099</v>
      </c>
      <c r="K31" s="19">
        <v>17.948506490299</v>
      </c>
      <c r="L31" s="4">
        <v>1.1000000000000001</v>
      </c>
      <c r="M31" s="5">
        <v>862.45900844588698</v>
      </c>
      <c r="N31" s="37">
        <f t="shared" si="0"/>
        <v>12.288401253918495</v>
      </c>
      <c r="O31" s="39">
        <f t="shared" si="1"/>
        <v>0.55639051243338267</v>
      </c>
      <c r="P31" s="35">
        <f t="shared" si="2"/>
        <v>22.085928820344147</v>
      </c>
    </row>
    <row r="32" spans="1:16" x14ac:dyDescent="0.2">
      <c r="A32" s="3">
        <v>7</v>
      </c>
      <c r="B32" s="1" t="s">
        <v>16</v>
      </c>
      <c r="C32" s="3" t="s">
        <v>17</v>
      </c>
      <c r="D32" s="7">
        <v>759.68963589749796</v>
      </c>
      <c r="E32" s="7">
        <v>2470</v>
      </c>
      <c r="F32" s="19">
        <v>85.043075438423799</v>
      </c>
      <c r="G32" s="7">
        <v>2040</v>
      </c>
      <c r="H32" s="7">
        <v>107.213003668235</v>
      </c>
      <c r="I32" s="7">
        <v>3010</v>
      </c>
      <c r="J32" s="19">
        <v>29.016044941308401</v>
      </c>
      <c r="K32" s="19">
        <v>19.062828086607698</v>
      </c>
      <c r="L32" s="4">
        <v>1.1000000000000001</v>
      </c>
      <c r="M32" s="5">
        <v>862.555551578836</v>
      </c>
      <c r="N32" s="37">
        <f t="shared" si="0"/>
        <v>12.789968652037617</v>
      </c>
      <c r="O32" s="39">
        <f t="shared" si="1"/>
        <v>0.54700512075630103</v>
      </c>
      <c r="P32" s="35">
        <f t="shared" si="2"/>
        <v>23.381807896704753</v>
      </c>
    </row>
    <row r="33" spans="1:16" x14ac:dyDescent="0.2">
      <c r="A33" s="3">
        <v>38</v>
      </c>
      <c r="B33" s="1" t="s">
        <v>19</v>
      </c>
      <c r="C33" s="3" t="s">
        <v>20</v>
      </c>
      <c r="D33" s="7">
        <v>2160</v>
      </c>
      <c r="E33" s="7">
        <v>2640</v>
      </c>
      <c r="F33" s="19">
        <v>96.082554438967804</v>
      </c>
      <c r="G33" s="7">
        <v>1380</v>
      </c>
      <c r="H33" s="19">
        <v>70.492008696248703</v>
      </c>
      <c r="I33" s="7">
        <v>3370</v>
      </c>
      <c r="J33" s="19">
        <v>27.499339469921399</v>
      </c>
      <c r="K33" s="19">
        <v>19.560302275124201</v>
      </c>
      <c r="L33" s="4">
        <v>0.95</v>
      </c>
      <c r="M33" s="5">
        <v>862.94947936037295</v>
      </c>
      <c r="N33" s="37">
        <f t="shared" si="0"/>
        <v>8.6520376175548588</v>
      </c>
      <c r="O33" s="39">
        <f t="shared" si="1"/>
        <v>0.35965310559310565</v>
      </c>
      <c r="P33" s="35">
        <f t="shared" si="2"/>
        <v>24.056618677841644</v>
      </c>
    </row>
    <row r="34" spans="1:16" x14ac:dyDescent="0.2">
      <c r="A34" s="3">
        <v>44</v>
      </c>
      <c r="B34" s="1" t="s">
        <v>19</v>
      </c>
      <c r="C34" s="3" t="s">
        <v>20</v>
      </c>
      <c r="D34" s="7">
        <v>1980</v>
      </c>
      <c r="E34" s="7">
        <v>2660</v>
      </c>
      <c r="F34" s="19">
        <v>94.643071297840393</v>
      </c>
      <c r="G34" s="7">
        <v>1340</v>
      </c>
      <c r="H34" s="19">
        <v>66.358911125869696</v>
      </c>
      <c r="I34" s="7">
        <v>3360</v>
      </c>
      <c r="J34" s="19">
        <v>28.133131293233301</v>
      </c>
      <c r="K34" s="19">
        <v>20.211603068024701</v>
      </c>
      <c r="L34" s="4">
        <v>0.95</v>
      </c>
      <c r="M34" s="5">
        <v>863.89009715395105</v>
      </c>
      <c r="N34" s="37">
        <f t="shared" si="0"/>
        <v>8.4012539184952981</v>
      </c>
      <c r="O34" s="39">
        <f t="shared" si="1"/>
        <v>0.33856587309117192</v>
      </c>
      <c r="P34" s="35">
        <f t="shared" si="2"/>
        <v>24.81423730569837</v>
      </c>
    </row>
    <row r="35" spans="1:16" x14ac:dyDescent="0.2">
      <c r="A35" s="3">
        <v>41</v>
      </c>
      <c r="B35" s="1" t="s">
        <v>19</v>
      </c>
      <c r="C35" s="3" t="s">
        <v>20</v>
      </c>
      <c r="D35" s="7">
        <v>2050</v>
      </c>
      <c r="E35" s="7">
        <v>2670</v>
      </c>
      <c r="F35" s="19">
        <v>91.472290396848095</v>
      </c>
      <c r="G35" s="7">
        <v>1370</v>
      </c>
      <c r="H35" s="19">
        <v>64.103160311844803</v>
      </c>
      <c r="I35" s="7">
        <v>3370</v>
      </c>
      <c r="J35" s="19">
        <v>29.158366771710501</v>
      </c>
      <c r="K35" s="19">
        <v>21.354338875312401</v>
      </c>
      <c r="L35" s="4">
        <v>0.95</v>
      </c>
      <c r="M35" s="5">
        <v>864.10035173932795</v>
      </c>
      <c r="N35" s="37">
        <f t="shared" si="0"/>
        <v>8.5893416927899686</v>
      </c>
      <c r="O35" s="39">
        <f t="shared" si="1"/>
        <v>0.32705694036655514</v>
      </c>
      <c r="P35" s="35">
        <f t="shared" si="2"/>
        <v>26.262526895663196</v>
      </c>
    </row>
    <row r="36" spans="1:16" x14ac:dyDescent="0.2">
      <c r="A36" s="3">
        <v>66</v>
      </c>
      <c r="B36" s="1" t="s">
        <v>19</v>
      </c>
      <c r="C36" s="3" t="s">
        <v>22</v>
      </c>
      <c r="D36" s="7">
        <v>1280</v>
      </c>
      <c r="E36" s="7">
        <v>2669.53909444282</v>
      </c>
      <c r="F36" s="19">
        <v>97.139897068624805</v>
      </c>
      <c r="G36" s="7">
        <v>1360</v>
      </c>
      <c r="H36" s="19">
        <v>61.8482714880179</v>
      </c>
      <c r="I36" s="7">
        <v>2610</v>
      </c>
      <c r="J36" s="19">
        <v>27.481386896641599</v>
      </c>
      <c r="K36" s="19">
        <v>22.037091717095301</v>
      </c>
      <c r="L36" s="4">
        <v>0.95</v>
      </c>
      <c r="M36" s="5">
        <v>864.20850091939599</v>
      </c>
      <c r="N36" s="37">
        <f t="shared" si="0"/>
        <v>8.5266457680250785</v>
      </c>
      <c r="O36" s="39">
        <f t="shared" si="1"/>
        <v>0.31555240555111175</v>
      </c>
      <c r="P36" s="35">
        <f t="shared" si="2"/>
        <v>27.021330270429427</v>
      </c>
    </row>
    <row r="37" spans="1:16" x14ac:dyDescent="0.2">
      <c r="A37" s="3">
        <v>39</v>
      </c>
      <c r="B37" s="1" t="s">
        <v>19</v>
      </c>
      <c r="C37" s="3" t="s">
        <v>20</v>
      </c>
      <c r="D37" s="7">
        <v>2140</v>
      </c>
      <c r="E37" s="7">
        <v>2680</v>
      </c>
      <c r="F37" s="19">
        <v>94.262471905051996</v>
      </c>
      <c r="G37" s="7">
        <v>1350</v>
      </c>
      <c r="H37" s="19">
        <v>64.424451342060905</v>
      </c>
      <c r="I37" s="7">
        <v>3330</v>
      </c>
      <c r="J37" s="19">
        <v>28.357888944854501</v>
      </c>
      <c r="K37" s="19">
        <v>20.8834672815304</v>
      </c>
      <c r="L37" s="4">
        <v>0.95</v>
      </c>
      <c r="M37" s="5">
        <v>864.37108219006996</v>
      </c>
      <c r="N37" s="37">
        <f t="shared" si="0"/>
        <v>8.4639498432601883</v>
      </c>
      <c r="O37" s="39">
        <f t="shared" si="1"/>
        <v>0.32869618031663728</v>
      </c>
      <c r="P37" s="35">
        <f t="shared" si="2"/>
        <v>25.750070582222026</v>
      </c>
    </row>
    <row r="38" spans="1:16" x14ac:dyDescent="0.2">
      <c r="A38" s="3">
        <v>70</v>
      </c>
      <c r="B38" s="1" t="s">
        <v>19</v>
      </c>
      <c r="C38" s="3" t="s">
        <v>22</v>
      </c>
      <c r="D38" s="7">
        <v>1280</v>
      </c>
      <c r="E38" s="7">
        <v>2670</v>
      </c>
      <c r="F38" s="19">
        <v>99.3473608748522</v>
      </c>
      <c r="G38" s="7">
        <v>1370</v>
      </c>
      <c r="H38" s="19">
        <v>64.368576418861693</v>
      </c>
      <c r="I38" s="7">
        <v>2640</v>
      </c>
      <c r="J38" s="19">
        <v>26.915385464290399</v>
      </c>
      <c r="K38" s="19">
        <v>21.315316060340798</v>
      </c>
      <c r="L38" s="4">
        <v>0.95</v>
      </c>
      <c r="M38" s="5">
        <v>864.411765167976</v>
      </c>
      <c r="N38" s="37">
        <f t="shared" si="0"/>
        <v>8.5893416927899686</v>
      </c>
      <c r="O38" s="39">
        <f t="shared" si="1"/>
        <v>0.32841110417786579</v>
      </c>
      <c r="P38" s="35">
        <f t="shared" si="2"/>
        <v>26.154236514907925</v>
      </c>
    </row>
    <row r="39" spans="1:16" x14ac:dyDescent="0.2">
      <c r="A39" s="3">
        <v>69</v>
      </c>
      <c r="B39" s="1" t="s">
        <v>19</v>
      </c>
      <c r="C39" s="3" t="s">
        <v>22</v>
      </c>
      <c r="D39" s="7">
        <v>1290</v>
      </c>
      <c r="E39" s="7">
        <v>2690.3734860161999</v>
      </c>
      <c r="F39" s="7">
        <v>100.865471111483</v>
      </c>
      <c r="G39" s="7">
        <v>1370</v>
      </c>
      <c r="H39" s="19">
        <v>61.918610918741102</v>
      </c>
      <c r="I39" s="7">
        <v>2670</v>
      </c>
      <c r="J39" s="19">
        <v>26.672888713746399</v>
      </c>
      <c r="K39" s="19">
        <v>22.1496906027234</v>
      </c>
      <c r="L39" s="4">
        <v>0.95</v>
      </c>
      <c r="M39" s="5">
        <v>865.16142958497699</v>
      </c>
      <c r="N39" s="37">
        <f t="shared" si="0"/>
        <v>8.5893416927899686</v>
      </c>
      <c r="O39" s="39">
        <f t="shared" si="1"/>
        <v>0.31591128019765868</v>
      </c>
      <c r="P39" s="35">
        <f t="shared" si="2"/>
        <v>27.189094632568384</v>
      </c>
    </row>
    <row r="40" spans="1:16" x14ac:dyDescent="0.2">
      <c r="A40" s="3">
        <v>25</v>
      </c>
      <c r="B40" s="1" t="s">
        <v>16</v>
      </c>
      <c r="C40" s="3" t="s">
        <v>17</v>
      </c>
      <c r="D40" s="7">
        <v>638.39709512686397</v>
      </c>
      <c r="E40" s="7">
        <v>2550</v>
      </c>
      <c r="F40" s="19">
        <v>84.205892608156503</v>
      </c>
      <c r="G40" s="7">
        <v>1670</v>
      </c>
      <c r="H40" s="19">
        <v>66.396405661964906</v>
      </c>
      <c r="I40" s="7">
        <v>2810</v>
      </c>
      <c r="J40" s="19">
        <v>30.2909026718668</v>
      </c>
      <c r="K40" s="19">
        <v>25.168929005356699</v>
      </c>
      <c r="L40" s="4">
        <v>1.1000000000000001</v>
      </c>
      <c r="M40" s="5">
        <v>866.58443121017899</v>
      </c>
      <c r="N40" s="37">
        <f t="shared" si="0"/>
        <v>10.470219435736677</v>
      </c>
      <c r="O40" s="39">
        <f t="shared" si="1"/>
        <v>0.33875717174471892</v>
      </c>
      <c r="P40" s="35">
        <f t="shared" si="2"/>
        <v>30.907742504199554</v>
      </c>
    </row>
    <row r="41" spans="1:16" x14ac:dyDescent="0.2">
      <c r="A41" s="30">
        <v>72</v>
      </c>
      <c r="B41" s="9" t="s">
        <v>19</v>
      </c>
      <c r="C41" s="30" t="s">
        <v>22</v>
      </c>
      <c r="D41" s="31">
        <v>1330</v>
      </c>
      <c r="E41" s="31">
        <v>2730</v>
      </c>
      <c r="F41" s="31">
        <v>104.38757821455199</v>
      </c>
      <c r="G41" s="31">
        <v>1390</v>
      </c>
      <c r="H41" s="32">
        <v>63.857324326036498</v>
      </c>
      <c r="I41" s="31">
        <v>2610</v>
      </c>
      <c r="J41" s="32">
        <v>26.1388422082441</v>
      </c>
      <c r="K41" s="32">
        <v>21.7354500060028</v>
      </c>
      <c r="L41" s="33">
        <v>0.95</v>
      </c>
      <c r="M41" s="34">
        <v>866.89355967665097</v>
      </c>
      <c r="N41" s="37">
        <f t="shared" si="0"/>
        <v>8.7147335423197489</v>
      </c>
      <c r="O41" s="39">
        <f t="shared" si="1"/>
        <v>0.32580267513283928</v>
      </c>
      <c r="P41" s="35">
        <f t="shared" si="2"/>
        <v>26.748502107192635</v>
      </c>
    </row>
    <row r="42" spans="1:16" x14ac:dyDescent="0.2">
      <c r="A42" s="3">
        <v>33</v>
      </c>
      <c r="B42" s="1" t="s">
        <v>16</v>
      </c>
      <c r="C42" s="3" t="s">
        <v>18</v>
      </c>
      <c r="D42" s="7">
        <v>1530</v>
      </c>
      <c r="E42" s="7">
        <v>2560</v>
      </c>
      <c r="F42" s="19">
        <v>83.754638244653506</v>
      </c>
      <c r="G42" s="7">
        <v>1480</v>
      </c>
      <c r="H42" s="19">
        <v>60.678458676920499</v>
      </c>
      <c r="I42" s="7">
        <v>3190</v>
      </c>
      <c r="J42" s="19">
        <v>30.544633007015602</v>
      </c>
      <c r="K42" s="19">
        <v>24.4058892253802</v>
      </c>
      <c r="L42" s="4">
        <v>1.1000000000000001</v>
      </c>
      <c r="M42" s="5">
        <v>866.94705475666206</v>
      </c>
      <c r="N42" s="37">
        <f t="shared" si="0"/>
        <v>9.2789968652037622</v>
      </c>
      <c r="O42" s="39">
        <f t="shared" si="1"/>
        <v>0.30958397284143113</v>
      </c>
      <c r="P42" s="35">
        <f t="shared" si="2"/>
        <v>29.972471701422553</v>
      </c>
    </row>
    <row r="43" spans="1:16" x14ac:dyDescent="0.2">
      <c r="A43" s="3">
        <v>45</v>
      </c>
      <c r="B43" s="1" t="s">
        <v>19</v>
      </c>
      <c r="C43" s="3" t="s">
        <v>20</v>
      </c>
      <c r="D43" s="7">
        <v>2990</v>
      </c>
      <c r="E43" s="7">
        <v>2780</v>
      </c>
      <c r="F43" s="19">
        <v>94.322955429857402</v>
      </c>
      <c r="G43" s="7">
        <v>1490</v>
      </c>
      <c r="H43" s="19">
        <v>74.465745373938603</v>
      </c>
      <c r="I43" s="7">
        <v>4390</v>
      </c>
      <c r="J43" s="19">
        <v>29.497003189687</v>
      </c>
      <c r="K43" s="19">
        <v>19.9539069140279</v>
      </c>
      <c r="L43" s="4">
        <v>0.95</v>
      </c>
      <c r="M43" s="5">
        <v>869.29568959911103</v>
      </c>
      <c r="N43" s="37">
        <f t="shared" si="0"/>
        <v>9.3416927899686524</v>
      </c>
      <c r="O43" s="39">
        <f t="shared" si="1"/>
        <v>0.37992727231601325</v>
      </c>
      <c r="P43" s="35">
        <f t="shared" si="2"/>
        <v>24.58810796345908</v>
      </c>
    </row>
    <row r="44" spans="1:16" x14ac:dyDescent="0.2">
      <c r="A44" s="3">
        <v>47</v>
      </c>
      <c r="B44" s="1" t="s">
        <v>19</v>
      </c>
      <c r="C44" s="3" t="s">
        <v>20</v>
      </c>
      <c r="D44" s="7">
        <v>3100</v>
      </c>
      <c r="E44" s="7">
        <v>2800</v>
      </c>
      <c r="F44" s="19">
        <v>99.119523777838495</v>
      </c>
      <c r="G44" s="7">
        <v>1500</v>
      </c>
      <c r="H44" s="19">
        <v>78.735472873993601</v>
      </c>
      <c r="I44" s="7">
        <v>4390</v>
      </c>
      <c r="J44" s="19">
        <v>28.2913535944462</v>
      </c>
      <c r="K44" s="19">
        <v>19.0048057237675</v>
      </c>
      <c r="L44" s="4">
        <v>0.95</v>
      </c>
      <c r="M44" s="5">
        <v>870.26895180224403</v>
      </c>
      <c r="N44" s="37">
        <f t="shared" si="0"/>
        <v>9.4043887147335425</v>
      </c>
      <c r="O44" s="39">
        <f t="shared" si="1"/>
        <v>0.40171159629588571</v>
      </c>
      <c r="P44" s="35">
        <f t="shared" si="2"/>
        <v>23.410797202395479</v>
      </c>
    </row>
    <row r="45" spans="1:16" x14ac:dyDescent="0.2">
      <c r="A45" s="3">
        <v>46</v>
      </c>
      <c r="B45" s="1" t="s">
        <v>19</v>
      </c>
      <c r="C45" s="3" t="s">
        <v>20</v>
      </c>
      <c r="D45" s="7">
        <v>3050</v>
      </c>
      <c r="E45" s="7">
        <v>2830</v>
      </c>
      <c r="F45" s="19">
        <v>95.738394288320606</v>
      </c>
      <c r="G45" s="7">
        <v>1520</v>
      </c>
      <c r="H45" s="19">
        <v>76.723852310131903</v>
      </c>
      <c r="I45" s="7">
        <v>4470</v>
      </c>
      <c r="J45" s="19">
        <v>29.5748728060369</v>
      </c>
      <c r="K45" s="19">
        <v>19.771261028849999</v>
      </c>
      <c r="L45" s="4">
        <v>0.95</v>
      </c>
      <c r="M45" s="5">
        <v>871.46616947305597</v>
      </c>
      <c r="N45" s="37">
        <f t="shared" si="0"/>
        <v>9.5297805642633229</v>
      </c>
      <c r="O45" s="39">
        <f t="shared" si="1"/>
        <v>0.39144822607210156</v>
      </c>
      <c r="P45" s="35">
        <f t="shared" si="2"/>
        <v>24.344932304043741</v>
      </c>
    </row>
    <row r="46" spans="1:16" x14ac:dyDescent="0.2">
      <c r="A46" s="3">
        <v>49</v>
      </c>
      <c r="B46" s="1" t="s">
        <v>19</v>
      </c>
      <c r="C46" s="3" t="s">
        <v>20</v>
      </c>
      <c r="D46" s="7">
        <v>3130</v>
      </c>
      <c r="E46" s="7">
        <v>2850</v>
      </c>
      <c r="F46" s="19">
        <v>99.182977176103094</v>
      </c>
      <c r="G46" s="7">
        <v>1520</v>
      </c>
      <c r="H46" s="19">
        <v>78.469911969695104</v>
      </c>
      <c r="I46" s="7">
        <v>4410</v>
      </c>
      <c r="J46" s="19">
        <v>28.7691682348044</v>
      </c>
      <c r="K46" s="19">
        <v>19.379030064073699</v>
      </c>
      <c r="L46" s="4">
        <v>0.95</v>
      </c>
      <c r="M46" s="5">
        <v>872.42533517879895</v>
      </c>
      <c r="N46" s="37">
        <f t="shared" si="0"/>
        <v>9.5297805642633229</v>
      </c>
      <c r="O46" s="39">
        <f t="shared" si="1"/>
        <v>0.4003566937229342</v>
      </c>
      <c r="P46" s="35">
        <f t="shared" si="2"/>
        <v>23.803225258070452</v>
      </c>
    </row>
    <row r="47" spans="1:16" x14ac:dyDescent="0.2">
      <c r="A47" s="3">
        <v>48</v>
      </c>
      <c r="B47" s="1" t="s">
        <v>19</v>
      </c>
      <c r="C47" s="3" t="s">
        <v>20</v>
      </c>
      <c r="D47" s="7">
        <v>3150</v>
      </c>
      <c r="E47" s="7">
        <v>2870</v>
      </c>
      <c r="F47" s="19">
        <v>98.395992997657999</v>
      </c>
      <c r="G47" s="7">
        <v>1490</v>
      </c>
      <c r="H47" s="19">
        <v>78.372930860337704</v>
      </c>
      <c r="I47" s="7">
        <v>4470</v>
      </c>
      <c r="J47" s="19">
        <v>29.182294171808401</v>
      </c>
      <c r="K47" s="19">
        <v>18.995807080173901</v>
      </c>
      <c r="L47" s="4">
        <v>0.95</v>
      </c>
      <c r="M47" s="5">
        <v>873.20759459351302</v>
      </c>
      <c r="N47" s="37">
        <f t="shared" si="0"/>
        <v>9.3416927899686524</v>
      </c>
      <c r="O47" s="39">
        <f t="shared" si="1"/>
        <v>0.39986189214458012</v>
      </c>
      <c r="P47" s="35">
        <f t="shared" si="2"/>
        <v>23.362298267200039</v>
      </c>
    </row>
    <row r="48" spans="1:16" x14ac:dyDescent="0.2">
      <c r="A48" s="3">
        <v>35</v>
      </c>
      <c r="B48" s="1" t="s">
        <v>16</v>
      </c>
      <c r="C48" s="3" t="s">
        <v>18</v>
      </c>
      <c r="D48" s="7">
        <v>1530</v>
      </c>
      <c r="E48" s="7">
        <v>2740</v>
      </c>
      <c r="F48" s="19">
        <v>90.744728620172495</v>
      </c>
      <c r="G48" s="7">
        <v>1500</v>
      </c>
      <c r="H48" s="19">
        <v>65.355194048661801</v>
      </c>
      <c r="I48" s="7">
        <v>3360</v>
      </c>
      <c r="J48" s="19">
        <v>30.1649063500262</v>
      </c>
      <c r="K48" s="19">
        <v>22.899188129650199</v>
      </c>
      <c r="L48" s="4">
        <v>1.1000000000000001</v>
      </c>
      <c r="M48" s="5">
        <v>875.274690028858</v>
      </c>
      <c r="N48" s="37">
        <f t="shared" si="0"/>
        <v>9.4043887147335425</v>
      </c>
      <c r="O48" s="39">
        <f t="shared" si="1"/>
        <v>0.33344486759521325</v>
      </c>
      <c r="P48" s="35">
        <f t="shared" si="2"/>
        <v>28.203729097879048</v>
      </c>
    </row>
    <row r="49" spans="1:16" x14ac:dyDescent="0.2">
      <c r="A49" s="3">
        <v>36</v>
      </c>
      <c r="B49" s="1" t="s">
        <v>16</v>
      </c>
      <c r="C49" s="3" t="s">
        <v>18</v>
      </c>
      <c r="D49" s="7">
        <v>1560</v>
      </c>
      <c r="E49" s="7">
        <v>2750</v>
      </c>
      <c r="F49" s="19">
        <v>93.523693940530805</v>
      </c>
      <c r="G49" s="7">
        <v>1480.4226427738299</v>
      </c>
      <c r="H49" s="19">
        <v>66.408382904948297</v>
      </c>
      <c r="I49" s="7">
        <v>3199.8047756646401</v>
      </c>
      <c r="J49" s="19">
        <v>29.431992888121101</v>
      </c>
      <c r="K49" s="19">
        <v>22.292707306136201</v>
      </c>
      <c r="L49" s="4">
        <v>1.1000000000000001</v>
      </c>
      <c r="M49" s="5">
        <v>875.96547437272397</v>
      </c>
      <c r="N49" s="37">
        <f t="shared" si="0"/>
        <v>9.2816466631588082</v>
      </c>
      <c r="O49" s="39">
        <f t="shared" si="1"/>
        <v>0.33881828012728721</v>
      </c>
      <c r="P49" s="35">
        <f t="shared" si="2"/>
        <v>27.394173241396185</v>
      </c>
    </row>
    <row r="50" spans="1:16" x14ac:dyDescent="0.2">
      <c r="A50" s="3">
        <v>34</v>
      </c>
      <c r="B50" s="1" t="s">
        <v>16</v>
      </c>
      <c r="C50" s="3" t="s">
        <v>18</v>
      </c>
      <c r="D50" s="7">
        <v>1520</v>
      </c>
      <c r="E50" s="7">
        <v>2760</v>
      </c>
      <c r="F50" s="19">
        <v>90.998539749583898</v>
      </c>
      <c r="G50" s="7">
        <v>1500</v>
      </c>
      <c r="H50" s="19">
        <v>63.562155611888102</v>
      </c>
      <c r="I50" s="7">
        <v>3310</v>
      </c>
      <c r="J50" s="19">
        <v>30.339511821485701</v>
      </c>
      <c r="K50" s="19">
        <v>23.58203666412</v>
      </c>
      <c r="L50" s="4">
        <v>1.1000000000000001</v>
      </c>
      <c r="M50" s="5">
        <v>876.33770094583394</v>
      </c>
      <c r="N50" s="37">
        <f t="shared" si="0"/>
        <v>9.4043887147335425</v>
      </c>
      <c r="O50" s="39">
        <f t="shared" si="1"/>
        <v>0.32429671230555152</v>
      </c>
      <c r="P50" s="35">
        <f t="shared" si="2"/>
        <v>28.999334121749442</v>
      </c>
    </row>
    <row r="51" spans="1:16" x14ac:dyDescent="0.2">
      <c r="A51" s="3">
        <v>13</v>
      </c>
      <c r="B51" s="1" t="s">
        <v>16</v>
      </c>
      <c r="C51" s="3" t="s">
        <v>17</v>
      </c>
      <c r="D51" s="7">
        <v>483.77097882298699</v>
      </c>
      <c r="E51" s="7">
        <v>2780</v>
      </c>
      <c r="F51" s="7">
        <v>100.837015992063</v>
      </c>
      <c r="G51" s="7">
        <v>1730</v>
      </c>
      <c r="H51" s="19">
        <v>53.137822192019897</v>
      </c>
      <c r="I51" s="7">
        <v>2320</v>
      </c>
      <c r="J51" s="19">
        <v>27.580476834601999</v>
      </c>
      <c r="K51" s="19">
        <v>32.620673249480703</v>
      </c>
      <c r="L51" s="4">
        <v>1.1000000000000001</v>
      </c>
      <c r="M51" s="5">
        <v>877.24769758761704</v>
      </c>
      <c r="N51" s="37">
        <f t="shared" si="0"/>
        <v>10.846394984326018</v>
      </c>
      <c r="O51" s="39">
        <f t="shared" si="1"/>
        <v>0.27111133771438722</v>
      </c>
      <c r="P51" s="35">
        <f t="shared" si="2"/>
        <v>40.007161175061498</v>
      </c>
    </row>
    <row r="52" spans="1:16" x14ac:dyDescent="0.2">
      <c r="A52" s="3">
        <v>27</v>
      </c>
      <c r="B52" s="1" t="s">
        <v>16</v>
      </c>
      <c r="C52" s="3" t="s">
        <v>17</v>
      </c>
      <c r="D52" s="7">
        <v>638.914012725151</v>
      </c>
      <c r="E52" s="7">
        <v>2830</v>
      </c>
      <c r="F52" s="19">
        <v>97.535894433302701</v>
      </c>
      <c r="G52" s="7">
        <v>1520.0374398123399</v>
      </c>
      <c r="H52" s="19">
        <v>81.187906613727804</v>
      </c>
      <c r="I52" s="7">
        <v>2440</v>
      </c>
      <c r="J52" s="19">
        <v>28.979339451466402</v>
      </c>
      <c r="K52" s="19">
        <v>18.722461302571901</v>
      </c>
      <c r="L52" s="4">
        <v>1.1000000000000001</v>
      </c>
      <c r="M52" s="5">
        <v>879.26568519204704</v>
      </c>
      <c r="N52" s="37">
        <f t="shared" si="0"/>
        <v>9.5300152966290899</v>
      </c>
      <c r="O52" s="39">
        <f t="shared" si="1"/>
        <v>0.41422401333534592</v>
      </c>
      <c r="P52" s="35">
        <f t="shared" si="2"/>
        <v>23.006911694696502</v>
      </c>
    </row>
    <row r="53" spans="1:16" x14ac:dyDescent="0.2">
      <c r="A53" s="3">
        <v>8</v>
      </c>
      <c r="B53" s="1" t="s">
        <v>16</v>
      </c>
      <c r="C53" s="3" t="s">
        <v>17</v>
      </c>
      <c r="D53" s="7">
        <v>264.787782400651</v>
      </c>
      <c r="E53" s="7">
        <v>2850</v>
      </c>
      <c r="F53" s="7">
        <v>110.33031410752</v>
      </c>
      <c r="G53" s="7">
        <v>2250</v>
      </c>
      <c r="H53" s="7">
        <v>137.12298683504301</v>
      </c>
      <c r="I53" s="7">
        <v>2860</v>
      </c>
      <c r="J53" s="19">
        <v>25.787551359502402</v>
      </c>
      <c r="K53" s="19">
        <v>16.4333441646796</v>
      </c>
      <c r="L53" s="4">
        <v>1.1000000000000001</v>
      </c>
      <c r="M53" s="5">
        <v>880.086245125088</v>
      </c>
      <c r="N53" s="37">
        <f t="shared" si="0"/>
        <v>14.106583072100314</v>
      </c>
      <c r="O53" s="39">
        <f t="shared" si="1"/>
        <v>0.69960707568899494</v>
      </c>
      <c r="P53" s="35">
        <f t="shared" si="2"/>
        <v>20.163579761121927</v>
      </c>
    </row>
    <row r="54" spans="1:16" x14ac:dyDescent="0.2">
      <c r="A54" s="3">
        <v>37</v>
      </c>
      <c r="B54" s="1" t="s">
        <v>16</v>
      </c>
      <c r="C54" s="3" t="s">
        <v>18</v>
      </c>
      <c r="D54" s="7">
        <v>1630</v>
      </c>
      <c r="E54" s="7">
        <v>2870</v>
      </c>
      <c r="F54" s="19">
        <v>96.0796440671147</v>
      </c>
      <c r="G54" s="7">
        <v>1560</v>
      </c>
      <c r="H54" s="19">
        <v>71.534359477927296</v>
      </c>
      <c r="I54" s="7">
        <v>3310</v>
      </c>
      <c r="J54" s="19">
        <v>29.827275003668099</v>
      </c>
      <c r="K54" s="19">
        <v>21.823270293801599</v>
      </c>
      <c r="L54" s="4">
        <v>1.1000000000000001</v>
      </c>
      <c r="M54" s="5">
        <v>880.99101794296303</v>
      </c>
      <c r="N54" s="37">
        <f t="shared" si="0"/>
        <v>9.7805642633228835</v>
      </c>
      <c r="O54" s="39">
        <f t="shared" si="1"/>
        <v>0.36497122182615965</v>
      </c>
      <c r="P54" s="35">
        <f t="shared" si="2"/>
        <v>26.798179358868705</v>
      </c>
    </row>
    <row r="55" spans="1:16" x14ac:dyDescent="0.2">
      <c r="A55" s="3">
        <v>10</v>
      </c>
      <c r="B55" s="1" t="s">
        <v>16</v>
      </c>
      <c r="C55" s="3" t="s">
        <v>17</v>
      </c>
      <c r="D55" s="7">
        <v>264.14520802085298</v>
      </c>
      <c r="E55" s="7">
        <v>2870</v>
      </c>
      <c r="F55" s="7">
        <v>110.823045710164</v>
      </c>
      <c r="G55" s="7">
        <v>2210</v>
      </c>
      <c r="H55" s="7">
        <v>135.400961917513</v>
      </c>
      <c r="I55" s="7">
        <v>2790</v>
      </c>
      <c r="J55" s="19">
        <v>25.879747472163199</v>
      </c>
      <c r="K55" s="19">
        <v>16.317315975106698</v>
      </c>
      <c r="L55" s="4">
        <v>1.1000000000000001</v>
      </c>
      <c r="M55" s="5">
        <v>881.09055798920201</v>
      </c>
      <c r="N55" s="37">
        <f t="shared" si="0"/>
        <v>13.855799373040753</v>
      </c>
      <c r="O55" s="39">
        <f t="shared" si="1"/>
        <v>0.69082123427302555</v>
      </c>
      <c r="P55" s="35">
        <f t="shared" si="2"/>
        <v>20.056996927174186</v>
      </c>
    </row>
    <row r="56" spans="1:16" x14ac:dyDescent="0.2">
      <c r="A56" s="3">
        <v>12</v>
      </c>
      <c r="B56" s="1" t="s">
        <v>16</v>
      </c>
      <c r="C56" s="3" t="s">
        <v>17</v>
      </c>
      <c r="D56" s="7">
        <v>264.482883879984</v>
      </c>
      <c r="E56" s="7">
        <v>2870</v>
      </c>
      <c r="F56" s="7">
        <v>109.100727639467</v>
      </c>
      <c r="G56" s="7">
        <v>2260</v>
      </c>
      <c r="H56" s="7">
        <v>136.81740399205</v>
      </c>
      <c r="I56" s="7">
        <v>2850</v>
      </c>
      <c r="J56" s="19">
        <v>26.3314431753717</v>
      </c>
      <c r="K56" s="19">
        <v>16.4973259278051</v>
      </c>
      <c r="L56" s="4">
        <v>1.1000000000000001</v>
      </c>
      <c r="M56" s="5">
        <v>881.29600532661902</v>
      </c>
      <c r="N56" s="37">
        <f t="shared" si="0"/>
        <v>14.169278996865204</v>
      </c>
      <c r="O56" s="39">
        <f t="shared" si="1"/>
        <v>0.69804797955127551</v>
      </c>
      <c r="P56" s="35">
        <f t="shared" si="2"/>
        <v>20.298431357073202</v>
      </c>
    </row>
    <row r="57" spans="1:16" x14ac:dyDescent="0.2">
      <c r="A57" s="3">
        <v>28</v>
      </c>
      <c r="B57" s="1" t="s">
        <v>16</v>
      </c>
      <c r="C57" s="3" t="s">
        <v>17</v>
      </c>
      <c r="D57" s="7">
        <v>654.70879862872903</v>
      </c>
      <c r="E57" s="7">
        <v>2910</v>
      </c>
      <c r="F57" s="7">
        <v>105.389412411051</v>
      </c>
      <c r="G57" s="7">
        <v>1500</v>
      </c>
      <c r="H57" s="19">
        <v>83.991666367713293</v>
      </c>
      <c r="I57" s="7">
        <v>2430</v>
      </c>
      <c r="J57" s="19">
        <v>27.568675362101501</v>
      </c>
      <c r="K57" s="19">
        <v>17.834115317997799</v>
      </c>
      <c r="L57" s="4">
        <v>1.1000000000000001</v>
      </c>
      <c r="M57" s="5">
        <v>882.71455694099996</v>
      </c>
      <c r="N57" s="37">
        <f t="shared" si="0"/>
        <v>9.4043887147335425</v>
      </c>
      <c r="O57" s="39">
        <f t="shared" si="1"/>
        <v>0.42852891003935356</v>
      </c>
      <c r="P57" s="35">
        <f t="shared" si="2"/>
        <v>21.945750903643582</v>
      </c>
    </row>
    <row r="58" spans="1:16" x14ac:dyDescent="0.2">
      <c r="A58" s="3">
        <v>15</v>
      </c>
      <c r="B58" s="1" t="s">
        <v>16</v>
      </c>
      <c r="C58" s="3" t="s">
        <v>17</v>
      </c>
      <c r="D58" s="7">
        <v>582.79218418402502</v>
      </c>
      <c r="E58" s="7">
        <v>2910</v>
      </c>
      <c r="F58" s="7">
        <v>103.602662817991</v>
      </c>
      <c r="G58" s="7">
        <v>1350</v>
      </c>
      <c r="H58" s="19">
        <v>54.754945828108298</v>
      </c>
      <c r="I58" s="7">
        <v>2139.7802398666299</v>
      </c>
      <c r="J58" s="19">
        <v>28.053782684954498</v>
      </c>
      <c r="K58" s="19">
        <v>24.6043730833665</v>
      </c>
      <c r="L58" s="4">
        <v>1.1000000000000001</v>
      </c>
      <c r="M58" s="5">
        <v>882.75778829140904</v>
      </c>
      <c r="N58" s="37">
        <f t="shared" si="0"/>
        <v>8.4639498432601883</v>
      </c>
      <c r="O58" s="39">
        <f t="shared" si="1"/>
        <v>0.27936196851075662</v>
      </c>
      <c r="P58" s="35">
        <f t="shared" si="2"/>
        <v>30.29743056429777</v>
      </c>
    </row>
    <row r="59" spans="1:16" x14ac:dyDescent="0.2">
      <c r="A59" s="3">
        <v>26</v>
      </c>
      <c r="B59" s="1" t="s">
        <v>16</v>
      </c>
      <c r="C59" s="3" t="s">
        <v>17</v>
      </c>
      <c r="D59" s="7">
        <v>622.80772186697197</v>
      </c>
      <c r="E59" s="7">
        <v>2920</v>
      </c>
      <c r="F59" s="19">
        <v>98.995915398681106</v>
      </c>
      <c r="G59" s="7">
        <v>1610</v>
      </c>
      <c r="H59" s="19">
        <v>80.664774084780703</v>
      </c>
      <c r="I59" s="7">
        <v>2440</v>
      </c>
      <c r="J59" s="19">
        <v>29.510448858945399</v>
      </c>
      <c r="K59" s="19">
        <v>19.987181606850299</v>
      </c>
      <c r="L59" s="4">
        <v>1.1000000000000001</v>
      </c>
      <c r="M59" s="5">
        <v>883.40339982412695</v>
      </c>
      <c r="N59" s="37">
        <f t="shared" si="0"/>
        <v>10.094043887147336</v>
      </c>
      <c r="O59" s="39">
        <f t="shared" si="1"/>
        <v>0.4115549698203097</v>
      </c>
      <c r="P59" s="35">
        <f t="shared" si="2"/>
        <v>24.526599427421633</v>
      </c>
    </row>
    <row r="60" spans="1:16" x14ac:dyDescent="0.2">
      <c r="A60" s="15">
        <v>17</v>
      </c>
      <c r="B60" s="12" t="s">
        <v>16</v>
      </c>
      <c r="C60" s="15" t="s">
        <v>17</v>
      </c>
      <c r="D60" s="18">
        <v>693.49036635107302</v>
      </c>
      <c r="E60" s="18">
        <v>2920</v>
      </c>
      <c r="F60" s="18">
        <v>106.090490854346</v>
      </c>
      <c r="G60" s="18">
        <v>1350</v>
      </c>
      <c r="H60" s="20">
        <v>56.239763342397197</v>
      </c>
      <c r="I60" s="18">
        <v>2130</v>
      </c>
      <c r="J60" s="20">
        <v>27.5578798005685</v>
      </c>
      <c r="K60" s="20">
        <v>24.0222051126824</v>
      </c>
      <c r="L60" s="16">
        <v>1.1000000000000001</v>
      </c>
      <c r="M60" s="17">
        <v>883.49872749327699</v>
      </c>
      <c r="N60" s="38">
        <f t="shared" si="0"/>
        <v>8.4639498432601883</v>
      </c>
      <c r="O60" s="40">
        <f t="shared" si="1"/>
        <v>0.28693756807345511</v>
      </c>
      <c r="P60" s="36">
        <f t="shared" si="2"/>
        <v>29.497531118314363</v>
      </c>
    </row>
  </sheetData>
  <sortState xmlns:xlrd2="http://schemas.microsoft.com/office/spreadsheetml/2017/richdata2" ref="A6:P60">
    <sortCondition ref="M6:M60"/>
  </sortState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3"/>
  <sheetViews>
    <sheetView workbookViewId="0">
      <selection activeCell="A2" sqref="A1:A2"/>
    </sheetView>
  </sheetViews>
  <sheetFormatPr baseColWidth="10" defaultColWidth="8.83203125" defaultRowHeight="15" x14ac:dyDescent="0.2"/>
  <cols>
    <col min="1" max="1" width="12.6640625" customWidth="1"/>
    <col min="2" max="2" width="10.5" bestFit="1" customWidth="1"/>
    <col min="3" max="3" width="18.33203125" bestFit="1" customWidth="1"/>
    <col min="15" max="15" width="27.1640625" bestFit="1" customWidth="1"/>
  </cols>
  <sheetData>
    <row r="1" spans="1:16" x14ac:dyDescent="0.2">
      <c r="A1" t="s">
        <v>39</v>
      </c>
    </row>
    <row r="2" spans="1:16" x14ac:dyDescent="0.2">
      <c r="A2" t="s">
        <v>40</v>
      </c>
    </row>
    <row r="3" spans="1:16" ht="16" x14ac:dyDescent="0.2">
      <c r="A3" s="10" t="s">
        <v>35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16" x14ac:dyDescent="0.2">
      <c r="A4" s="11" t="s">
        <v>0</v>
      </c>
      <c r="B4" s="11" t="s">
        <v>1</v>
      </c>
      <c r="C4" s="11" t="s">
        <v>2</v>
      </c>
      <c r="D4" s="11" t="s">
        <v>23</v>
      </c>
      <c r="E4" s="11" t="s">
        <v>24</v>
      </c>
      <c r="F4" s="11" t="s">
        <v>25</v>
      </c>
      <c r="G4" s="11" t="s">
        <v>3</v>
      </c>
      <c r="H4" s="11" t="s">
        <v>26</v>
      </c>
      <c r="I4" s="11" t="s">
        <v>4</v>
      </c>
      <c r="J4" s="11" t="s">
        <v>6</v>
      </c>
      <c r="K4" s="11" t="s">
        <v>7</v>
      </c>
      <c r="L4" s="11" t="s">
        <v>8</v>
      </c>
      <c r="M4" s="11" t="s">
        <v>27</v>
      </c>
      <c r="N4" s="11" t="s">
        <v>11</v>
      </c>
      <c r="O4" s="11" t="s">
        <v>12</v>
      </c>
      <c r="P4" s="9"/>
    </row>
    <row r="5" spans="1:16" x14ac:dyDescent="0.2">
      <c r="A5" s="12"/>
      <c r="B5" s="12"/>
      <c r="C5" s="12"/>
      <c r="D5" s="12" t="s">
        <v>28</v>
      </c>
      <c r="E5" s="12" t="s">
        <v>13</v>
      </c>
      <c r="F5" s="12" t="s">
        <v>13</v>
      </c>
      <c r="G5" s="12" t="s">
        <v>13</v>
      </c>
      <c r="H5" s="12" t="s">
        <v>13</v>
      </c>
      <c r="I5" s="12" t="s">
        <v>13</v>
      </c>
      <c r="J5" s="12" t="s">
        <v>13</v>
      </c>
      <c r="K5" s="12" t="s">
        <v>13</v>
      </c>
      <c r="L5" s="12" t="s">
        <v>13</v>
      </c>
      <c r="M5" s="12" t="s">
        <v>28</v>
      </c>
      <c r="N5" s="12" t="s">
        <v>14</v>
      </c>
      <c r="O5" s="12" t="s">
        <v>15</v>
      </c>
      <c r="P5" s="9"/>
    </row>
    <row r="6" spans="1:16" x14ac:dyDescent="0.2">
      <c r="A6" s="8">
        <v>1</v>
      </c>
      <c r="B6" s="8" t="s">
        <v>16</v>
      </c>
      <c r="C6" s="13" t="s">
        <v>17</v>
      </c>
      <c r="D6" s="21">
        <v>98.323599999999999</v>
      </c>
      <c r="E6" s="22">
        <v>121</v>
      </c>
      <c r="F6" s="22">
        <v>119</v>
      </c>
      <c r="G6" s="13">
        <v>1010</v>
      </c>
      <c r="H6" s="13">
        <v>2560</v>
      </c>
      <c r="I6" s="13">
        <v>2660</v>
      </c>
      <c r="J6" s="13">
        <v>2040</v>
      </c>
      <c r="K6" s="21">
        <v>78</v>
      </c>
      <c r="L6" s="13">
        <v>3180</v>
      </c>
      <c r="M6" s="23">
        <v>99.983400000000003</v>
      </c>
      <c r="N6" s="24">
        <v>1.1000000000000001</v>
      </c>
      <c r="O6" s="14">
        <v>871.68693888376004</v>
      </c>
      <c r="P6" s="14"/>
    </row>
    <row r="7" spans="1:16" x14ac:dyDescent="0.2">
      <c r="A7" s="8">
        <v>2</v>
      </c>
      <c r="B7" s="8" t="s">
        <v>16</v>
      </c>
      <c r="C7" s="13" t="s">
        <v>17</v>
      </c>
      <c r="D7" s="21">
        <v>98.566199999999995</v>
      </c>
      <c r="E7" s="22">
        <v>158</v>
      </c>
      <c r="F7" s="22">
        <v>119</v>
      </c>
      <c r="G7" s="13">
        <v>958</v>
      </c>
      <c r="H7" s="13">
        <v>1680</v>
      </c>
      <c r="I7" s="13">
        <v>2720</v>
      </c>
      <c r="J7" s="13">
        <v>2150</v>
      </c>
      <c r="K7" s="21">
        <v>76</v>
      </c>
      <c r="L7" s="13">
        <v>3080</v>
      </c>
      <c r="M7" s="25">
        <v>100.1161</v>
      </c>
      <c r="N7" s="24">
        <v>1.1000000000000001</v>
      </c>
      <c r="O7" s="14">
        <v>874.48876770980496</v>
      </c>
      <c r="P7" s="14"/>
    </row>
    <row r="8" spans="1:16" x14ac:dyDescent="0.2">
      <c r="A8" s="8">
        <v>3</v>
      </c>
      <c r="B8" s="8" t="s">
        <v>16</v>
      </c>
      <c r="C8" s="13" t="s">
        <v>17</v>
      </c>
      <c r="D8" s="21">
        <v>98.242099999999994</v>
      </c>
      <c r="E8" s="22">
        <v>150</v>
      </c>
      <c r="F8" s="22">
        <v>134</v>
      </c>
      <c r="G8" s="13">
        <v>991</v>
      </c>
      <c r="H8" s="13">
        <v>1580</v>
      </c>
      <c r="I8" s="13">
        <v>2720</v>
      </c>
      <c r="J8" s="13">
        <v>2110</v>
      </c>
      <c r="K8" s="21">
        <v>59</v>
      </c>
      <c r="L8" s="13">
        <v>3110</v>
      </c>
      <c r="M8" s="21">
        <v>99.778800000000004</v>
      </c>
      <c r="N8" s="24">
        <v>1.1000000000000001</v>
      </c>
      <c r="O8" s="14">
        <v>874.53428694034005</v>
      </c>
      <c r="P8" s="14"/>
    </row>
    <row r="9" spans="1:16" x14ac:dyDescent="0.2">
      <c r="A9" s="8">
        <v>4</v>
      </c>
      <c r="B9" s="8" t="s">
        <v>16</v>
      </c>
      <c r="C9" s="13" t="s">
        <v>17</v>
      </c>
      <c r="D9" s="21">
        <v>98.443200000000004</v>
      </c>
      <c r="E9" s="22">
        <v>136</v>
      </c>
      <c r="F9" s="22">
        <v>168</v>
      </c>
      <c r="G9" s="13">
        <v>984</v>
      </c>
      <c r="H9" s="13">
        <v>1440</v>
      </c>
      <c r="I9" s="13">
        <v>2630</v>
      </c>
      <c r="J9" s="13">
        <v>2060</v>
      </c>
      <c r="K9" s="21">
        <v>68</v>
      </c>
      <c r="L9" s="13">
        <v>3050</v>
      </c>
      <c r="M9" s="21">
        <v>99.9452</v>
      </c>
      <c r="N9" s="24">
        <v>1.1000000000000001</v>
      </c>
      <c r="O9" s="14">
        <v>870.337201227121</v>
      </c>
      <c r="P9" s="14"/>
    </row>
    <row r="10" spans="1:16" x14ac:dyDescent="0.2">
      <c r="A10" s="8">
        <v>5</v>
      </c>
      <c r="B10" s="8" t="s">
        <v>16</v>
      </c>
      <c r="C10" s="13" t="s">
        <v>17</v>
      </c>
      <c r="D10" s="21">
        <v>98.612099999999998</v>
      </c>
      <c r="E10" s="22">
        <v>115</v>
      </c>
      <c r="F10" s="22">
        <v>164</v>
      </c>
      <c r="G10" s="13">
        <v>976</v>
      </c>
      <c r="H10" s="13">
        <v>1310</v>
      </c>
      <c r="I10" s="13">
        <v>2680</v>
      </c>
      <c r="J10" s="13">
        <v>2220</v>
      </c>
      <c r="K10" s="21">
        <v>96</v>
      </c>
      <c r="L10" s="13">
        <v>3070</v>
      </c>
      <c r="M10" s="25">
        <v>100.1225</v>
      </c>
      <c r="N10" s="24">
        <v>1.1000000000000001</v>
      </c>
      <c r="O10" s="14">
        <v>872.42668350625297</v>
      </c>
      <c r="P10" s="14"/>
    </row>
    <row r="11" spans="1:16" x14ac:dyDescent="0.2">
      <c r="A11" s="8">
        <v>6</v>
      </c>
      <c r="B11" s="8" t="s">
        <v>16</v>
      </c>
      <c r="C11" s="13" t="s">
        <v>17</v>
      </c>
      <c r="D11" s="21">
        <v>98.251599999999996</v>
      </c>
      <c r="E11" s="22">
        <v>149</v>
      </c>
      <c r="F11" s="22">
        <v>203</v>
      </c>
      <c r="G11" s="13">
        <v>1010</v>
      </c>
      <c r="H11" s="13">
        <v>1820</v>
      </c>
      <c r="I11" s="13">
        <v>2640</v>
      </c>
      <c r="J11" s="13">
        <v>2160</v>
      </c>
      <c r="K11" s="21">
        <v>59</v>
      </c>
      <c r="L11" s="13">
        <v>3110</v>
      </c>
      <c r="M11" s="21">
        <v>99.839200000000005</v>
      </c>
      <c r="N11" s="24">
        <v>1.1000000000000001</v>
      </c>
      <c r="O11" s="14">
        <v>870.85053925117495</v>
      </c>
      <c r="P11" s="14"/>
    </row>
    <row r="12" spans="1:16" x14ac:dyDescent="0.2">
      <c r="A12" s="8">
        <v>8</v>
      </c>
      <c r="B12" s="8" t="s">
        <v>16</v>
      </c>
      <c r="C12" s="13" t="s">
        <v>17</v>
      </c>
      <c r="D12" s="21">
        <v>98.625299999999996</v>
      </c>
      <c r="E12" s="22">
        <v>172</v>
      </c>
      <c r="F12" s="22">
        <v>260</v>
      </c>
      <c r="G12" s="13">
        <v>416</v>
      </c>
      <c r="H12" s="13">
        <v>2900</v>
      </c>
      <c r="I12" s="13">
        <v>3050</v>
      </c>
      <c r="J12" s="13">
        <v>2470</v>
      </c>
      <c r="K12" s="13">
        <v>115</v>
      </c>
      <c r="L12" s="13">
        <v>3300</v>
      </c>
      <c r="M12" s="25">
        <v>100.42789999999999</v>
      </c>
      <c r="N12" s="24">
        <v>1.1000000000000001</v>
      </c>
      <c r="O12" s="14">
        <v>888.72102205042302</v>
      </c>
      <c r="P12" s="14"/>
    </row>
    <row r="13" spans="1:16" x14ac:dyDescent="0.2">
      <c r="A13" s="8">
        <v>9</v>
      </c>
      <c r="B13" s="8" t="s">
        <v>16</v>
      </c>
      <c r="C13" s="13" t="s">
        <v>17</v>
      </c>
      <c r="D13" s="21">
        <v>97.764799999999994</v>
      </c>
      <c r="E13" s="22">
        <v>157</v>
      </c>
      <c r="F13" s="22">
        <v>167</v>
      </c>
      <c r="G13" s="13">
        <v>438</v>
      </c>
      <c r="H13" s="13">
        <v>1680</v>
      </c>
      <c r="I13" s="13">
        <v>2970</v>
      </c>
      <c r="J13" s="13">
        <v>2440</v>
      </c>
      <c r="K13" s="13">
        <v>109</v>
      </c>
      <c r="L13" s="13">
        <v>3180</v>
      </c>
      <c r="M13" s="21">
        <v>99.388900000000007</v>
      </c>
      <c r="N13" s="24">
        <v>1.1000000000000001</v>
      </c>
      <c r="O13" s="14">
        <v>885.35393126660597</v>
      </c>
      <c r="P13" s="14"/>
    </row>
    <row r="14" spans="1:16" x14ac:dyDescent="0.2">
      <c r="A14" s="8">
        <v>10</v>
      </c>
      <c r="B14" s="8" t="s">
        <v>16</v>
      </c>
      <c r="C14" s="13" t="s">
        <v>17</v>
      </c>
      <c r="D14" s="21">
        <v>98.790499999999994</v>
      </c>
      <c r="E14" s="22">
        <v>103</v>
      </c>
      <c r="F14" s="22">
        <v>157</v>
      </c>
      <c r="G14" s="13">
        <v>415</v>
      </c>
      <c r="H14" s="13">
        <v>1450</v>
      </c>
      <c r="I14" s="13">
        <v>2990</v>
      </c>
      <c r="J14" s="13">
        <v>2470</v>
      </c>
      <c r="K14" s="13">
        <v>108</v>
      </c>
      <c r="L14" s="13">
        <v>3160</v>
      </c>
      <c r="M14" s="25">
        <v>100.3441</v>
      </c>
      <c r="N14" s="24">
        <v>1.1000000000000001</v>
      </c>
      <c r="O14" s="14">
        <v>886.32916777922401</v>
      </c>
      <c r="P14" s="14"/>
    </row>
    <row r="15" spans="1:16" x14ac:dyDescent="0.2">
      <c r="A15" s="8">
        <v>11</v>
      </c>
      <c r="B15" s="8" t="s">
        <v>16</v>
      </c>
      <c r="C15" s="13" t="s">
        <v>17</v>
      </c>
      <c r="D15" s="21">
        <v>98.157799999999995</v>
      </c>
      <c r="E15" s="22">
        <v>116</v>
      </c>
      <c r="F15" s="22">
        <v>235</v>
      </c>
      <c r="G15" s="13">
        <v>441</v>
      </c>
      <c r="H15" s="13">
        <v>1290</v>
      </c>
      <c r="I15" s="13">
        <v>3110</v>
      </c>
      <c r="J15" s="13">
        <v>2500</v>
      </c>
      <c r="K15" s="21">
        <v>77</v>
      </c>
      <c r="L15" s="13">
        <v>3200</v>
      </c>
      <c r="M15" s="21">
        <v>99.732200000000006</v>
      </c>
      <c r="N15" s="24">
        <v>1.1000000000000001</v>
      </c>
      <c r="O15" s="14">
        <v>891.16025086559398</v>
      </c>
      <c r="P15" s="14"/>
    </row>
    <row r="16" spans="1:16" x14ac:dyDescent="0.2">
      <c r="A16" s="8">
        <v>12</v>
      </c>
      <c r="B16" s="8" t="s">
        <v>16</v>
      </c>
      <c r="C16" s="13" t="s">
        <v>17</v>
      </c>
      <c r="D16" s="21">
        <v>98.233900000000006</v>
      </c>
      <c r="E16" s="22">
        <v>110</v>
      </c>
      <c r="F16" s="22">
        <v>139</v>
      </c>
      <c r="G16" s="13">
        <v>424</v>
      </c>
      <c r="H16" s="13">
        <v>2680</v>
      </c>
      <c r="I16" s="13">
        <v>3040</v>
      </c>
      <c r="J16" s="13">
        <v>2360</v>
      </c>
      <c r="K16" s="13">
        <v>111</v>
      </c>
      <c r="L16" s="13">
        <v>3180</v>
      </c>
      <c r="M16" s="21">
        <v>99.924800000000005</v>
      </c>
      <c r="N16" s="24">
        <v>1.1000000000000001</v>
      </c>
      <c r="O16" s="14">
        <v>888.55431895935601</v>
      </c>
      <c r="P16" s="14"/>
    </row>
    <row r="17" spans="1:16" x14ac:dyDescent="0.2">
      <c r="A17" s="8">
        <v>13</v>
      </c>
      <c r="B17" s="8" t="s">
        <v>16</v>
      </c>
      <c r="C17" s="13" t="s">
        <v>17</v>
      </c>
      <c r="D17" s="21">
        <v>99.220600000000005</v>
      </c>
      <c r="E17" s="26">
        <v>87</v>
      </c>
      <c r="F17" s="22">
        <v>275</v>
      </c>
      <c r="G17" s="13">
        <v>653</v>
      </c>
      <c r="H17" s="13">
        <v>2140</v>
      </c>
      <c r="I17" s="13">
        <v>2950</v>
      </c>
      <c r="J17" s="13">
        <v>2850</v>
      </c>
      <c r="K17" s="21">
        <v>20</v>
      </c>
      <c r="L17" s="13">
        <v>2270</v>
      </c>
      <c r="M17" s="25">
        <v>100.8092</v>
      </c>
      <c r="N17" s="24">
        <v>1.1000000000000001</v>
      </c>
      <c r="O17" s="14">
        <v>884.45832030752001</v>
      </c>
      <c r="P17" s="14"/>
    </row>
    <row r="18" spans="1:16" x14ac:dyDescent="0.2">
      <c r="A18" s="8">
        <v>30</v>
      </c>
      <c r="B18" s="8" t="s">
        <v>16</v>
      </c>
      <c r="C18" s="13" t="s">
        <v>29</v>
      </c>
      <c r="D18" s="21">
        <v>99.153400000000005</v>
      </c>
      <c r="E18" s="26">
        <v>91</v>
      </c>
      <c r="F18" s="22">
        <v>108</v>
      </c>
      <c r="G18" s="13">
        <v>898</v>
      </c>
      <c r="H18" s="13">
        <v>3080</v>
      </c>
      <c r="I18" s="13">
        <v>2820</v>
      </c>
      <c r="J18" s="13">
        <v>1900</v>
      </c>
      <c r="K18" s="21">
        <v>35</v>
      </c>
      <c r="L18" s="13">
        <v>2980</v>
      </c>
      <c r="M18" s="25">
        <v>100.8171</v>
      </c>
      <c r="N18" s="24">
        <v>1.1000000000000001</v>
      </c>
      <c r="O18" s="14">
        <v>879.02139318498598</v>
      </c>
      <c r="P18" s="14"/>
    </row>
    <row r="19" spans="1:16" x14ac:dyDescent="0.2">
      <c r="A19" s="8">
        <v>31</v>
      </c>
      <c r="B19" s="8" t="s">
        <v>16</v>
      </c>
      <c r="C19" s="13" t="s">
        <v>29</v>
      </c>
      <c r="D19" s="21">
        <v>98.7209</v>
      </c>
      <c r="E19" s="22">
        <v>252</v>
      </c>
      <c r="F19" s="22">
        <v>212</v>
      </c>
      <c r="G19" s="13">
        <v>745</v>
      </c>
      <c r="H19" s="13">
        <v>7450</v>
      </c>
      <c r="I19" s="13">
        <v>2850</v>
      </c>
      <c r="J19" s="13">
        <v>2580</v>
      </c>
      <c r="K19" s="21">
        <v>35</v>
      </c>
      <c r="L19" s="13">
        <v>2910</v>
      </c>
      <c r="M19" s="25">
        <v>101.068</v>
      </c>
      <c r="N19" s="24">
        <v>1.1000000000000001</v>
      </c>
      <c r="O19" s="14">
        <v>880.43093157446594</v>
      </c>
      <c r="P19" s="14"/>
    </row>
    <row r="20" spans="1:16" x14ac:dyDescent="0.2">
      <c r="A20" s="8">
        <v>32</v>
      </c>
      <c r="B20" s="8" t="s">
        <v>16</v>
      </c>
      <c r="C20" s="13" t="s">
        <v>29</v>
      </c>
      <c r="D20" s="21">
        <v>98.055000000000007</v>
      </c>
      <c r="E20" s="22">
        <v>264</v>
      </c>
      <c r="F20" s="22">
        <v>276</v>
      </c>
      <c r="G20" s="13">
        <v>930</v>
      </c>
      <c r="H20" s="13">
        <v>8590</v>
      </c>
      <c r="I20" s="13">
        <v>3070</v>
      </c>
      <c r="J20" s="13">
        <v>1700</v>
      </c>
      <c r="K20" s="21">
        <v>51</v>
      </c>
      <c r="L20" s="13">
        <v>2940</v>
      </c>
      <c r="M20" s="25">
        <v>100.5056</v>
      </c>
      <c r="N20" s="24">
        <v>1.1000000000000001</v>
      </c>
      <c r="O20" s="14">
        <v>889.80044362731599</v>
      </c>
      <c r="P20" s="14"/>
    </row>
    <row r="21" spans="1:16" x14ac:dyDescent="0.2">
      <c r="A21" s="8">
        <v>33</v>
      </c>
      <c r="B21" s="8" t="s">
        <v>16</v>
      </c>
      <c r="C21" s="13" t="s">
        <v>30</v>
      </c>
      <c r="D21" s="21">
        <v>98.675799999999995</v>
      </c>
      <c r="E21" s="26">
        <v>77</v>
      </c>
      <c r="F21" s="22">
        <v>187</v>
      </c>
      <c r="G21" s="13">
        <v>1660</v>
      </c>
      <c r="H21" s="13">
        <v>800</v>
      </c>
      <c r="I21" s="13">
        <v>2600</v>
      </c>
      <c r="J21" s="13">
        <v>1580</v>
      </c>
      <c r="K21" s="21">
        <v>50</v>
      </c>
      <c r="L21" s="13">
        <v>3230</v>
      </c>
      <c r="M21" s="25">
        <v>100.1387</v>
      </c>
      <c r="N21" s="24">
        <v>1.1000000000000001</v>
      </c>
      <c r="O21" s="14">
        <v>869.02287522701101</v>
      </c>
      <c r="P21" s="14"/>
    </row>
    <row r="22" spans="1:16" x14ac:dyDescent="0.2">
      <c r="A22" s="8">
        <v>36</v>
      </c>
      <c r="B22" s="8" t="s">
        <v>16</v>
      </c>
      <c r="C22" s="13" t="s">
        <v>30</v>
      </c>
      <c r="D22" s="21">
        <v>98.243399999999994</v>
      </c>
      <c r="E22" s="26">
        <v>66</v>
      </c>
      <c r="F22" s="26">
        <v>86</v>
      </c>
      <c r="G22" s="13">
        <v>1690</v>
      </c>
      <c r="H22" s="13">
        <v>564</v>
      </c>
      <c r="I22" s="13">
        <v>2900</v>
      </c>
      <c r="J22" s="13">
        <v>1580</v>
      </c>
      <c r="K22" s="21">
        <v>33</v>
      </c>
      <c r="L22" s="13">
        <v>3210</v>
      </c>
      <c r="M22" s="21">
        <v>99.693399999999997</v>
      </c>
      <c r="N22" s="24">
        <v>1.1000000000000001</v>
      </c>
      <c r="O22" s="14">
        <v>882.52220521228401</v>
      </c>
      <c r="P22" s="14"/>
    </row>
    <row r="23" spans="1:16" x14ac:dyDescent="0.2">
      <c r="A23" s="8">
        <v>51</v>
      </c>
      <c r="B23" s="8" t="s">
        <v>31</v>
      </c>
      <c r="C23" s="13" t="s">
        <v>32</v>
      </c>
      <c r="D23" s="21">
        <v>98.994100000000003</v>
      </c>
      <c r="E23" s="26">
        <v>32</v>
      </c>
      <c r="F23" s="26">
        <v>73</v>
      </c>
      <c r="G23" s="13">
        <v>2080</v>
      </c>
      <c r="H23" s="13">
        <v>358</v>
      </c>
      <c r="I23" s="13">
        <v>3070</v>
      </c>
      <c r="J23" s="13">
        <v>1490</v>
      </c>
      <c r="K23" s="21">
        <v>58</v>
      </c>
      <c r="L23" s="13">
        <v>3730</v>
      </c>
      <c r="M23" s="25">
        <v>100.55370000000001</v>
      </c>
      <c r="N23" s="24">
        <v>0.95</v>
      </c>
      <c r="O23" s="14">
        <v>881.67064403592201</v>
      </c>
      <c r="P23" s="14"/>
    </row>
    <row r="24" spans="1:16" x14ac:dyDescent="0.2">
      <c r="A24" s="8">
        <v>52</v>
      </c>
      <c r="B24" s="8" t="s">
        <v>31</v>
      </c>
      <c r="C24" s="13" t="s">
        <v>32</v>
      </c>
      <c r="D24" s="21">
        <v>98.505700000000004</v>
      </c>
      <c r="E24" s="26">
        <v>27</v>
      </c>
      <c r="F24" s="22">
        <v>296</v>
      </c>
      <c r="G24" s="13">
        <v>2030</v>
      </c>
      <c r="H24" s="13">
        <v>201</v>
      </c>
      <c r="I24" s="13">
        <v>2900</v>
      </c>
      <c r="J24" s="13">
        <v>1530</v>
      </c>
      <c r="K24" s="21">
        <v>25</v>
      </c>
      <c r="L24" s="13">
        <v>3670</v>
      </c>
      <c r="M24" s="25">
        <v>100.0535</v>
      </c>
      <c r="N24" s="24">
        <v>0.95</v>
      </c>
      <c r="O24" s="14">
        <v>874.48413082923298</v>
      </c>
      <c r="P24" s="14"/>
    </row>
    <row r="25" spans="1:16" x14ac:dyDescent="0.2">
      <c r="A25" s="8">
        <v>53</v>
      </c>
      <c r="B25" s="8" t="s">
        <v>31</v>
      </c>
      <c r="C25" s="13" t="s">
        <v>32</v>
      </c>
      <c r="D25" s="21">
        <v>98.946399999999997</v>
      </c>
      <c r="E25" s="26">
        <v>55</v>
      </c>
      <c r="F25" s="22">
        <v>146</v>
      </c>
      <c r="G25" s="13">
        <v>2030</v>
      </c>
      <c r="H25" s="13">
        <v>378</v>
      </c>
      <c r="I25" s="13">
        <v>2630</v>
      </c>
      <c r="J25" s="13">
        <v>1480</v>
      </c>
      <c r="K25" s="21">
        <v>29</v>
      </c>
      <c r="L25" s="13">
        <v>3620</v>
      </c>
      <c r="M25" s="25">
        <v>100.4423</v>
      </c>
      <c r="N25" s="24">
        <v>0.95</v>
      </c>
      <c r="O25" s="14">
        <v>862.24457069232801</v>
      </c>
      <c r="P25" s="14"/>
    </row>
    <row r="26" spans="1:16" x14ac:dyDescent="0.2">
      <c r="A26" s="8">
        <v>55</v>
      </c>
      <c r="B26" s="8" t="s">
        <v>31</v>
      </c>
      <c r="C26" s="13" t="s">
        <v>32</v>
      </c>
      <c r="D26" s="21">
        <v>99.117500000000007</v>
      </c>
      <c r="E26" s="26">
        <v>42</v>
      </c>
      <c r="F26" s="22">
        <v>173</v>
      </c>
      <c r="G26" s="13">
        <v>1970</v>
      </c>
      <c r="H26" s="13">
        <v>409</v>
      </c>
      <c r="I26" s="13">
        <v>2810</v>
      </c>
      <c r="J26" s="13">
        <v>1630</v>
      </c>
      <c r="K26" s="24">
        <v>9</v>
      </c>
      <c r="L26" s="13">
        <v>3650</v>
      </c>
      <c r="M26" s="25">
        <v>100.652</v>
      </c>
      <c r="N26" s="24">
        <v>0.95</v>
      </c>
      <c r="O26" s="14">
        <v>870.56770459596703</v>
      </c>
      <c r="P26" s="14"/>
    </row>
    <row r="27" spans="1:16" x14ac:dyDescent="0.2">
      <c r="A27" s="8">
        <v>57</v>
      </c>
      <c r="B27" s="8" t="s">
        <v>31</v>
      </c>
      <c r="C27" s="13" t="s">
        <v>32</v>
      </c>
      <c r="D27" s="21">
        <v>98.525700000000001</v>
      </c>
      <c r="E27" s="26">
        <v>68</v>
      </c>
      <c r="F27" s="22">
        <v>163</v>
      </c>
      <c r="G27" s="13">
        <v>1840</v>
      </c>
      <c r="H27" s="13">
        <v>1280</v>
      </c>
      <c r="I27" s="13">
        <v>1600</v>
      </c>
      <c r="J27" s="13">
        <v>1790</v>
      </c>
      <c r="K27" s="21">
        <v>50</v>
      </c>
      <c r="L27" s="13">
        <v>3490</v>
      </c>
      <c r="M27" s="25">
        <v>99.999700000000004</v>
      </c>
      <c r="N27" s="24">
        <v>0.95</v>
      </c>
      <c r="O27" s="14">
        <v>804.65233079192399</v>
      </c>
      <c r="P27" s="14"/>
    </row>
    <row r="28" spans="1:16" x14ac:dyDescent="0.2">
      <c r="A28" s="8">
        <v>58</v>
      </c>
      <c r="B28" s="8" t="s">
        <v>31</v>
      </c>
      <c r="C28" s="13" t="s">
        <v>32</v>
      </c>
      <c r="D28" s="21">
        <v>98.656700000000001</v>
      </c>
      <c r="E28" s="26">
        <v>69</v>
      </c>
      <c r="F28" s="22">
        <v>112</v>
      </c>
      <c r="G28" s="13">
        <v>1830</v>
      </c>
      <c r="H28" s="13">
        <v>586</v>
      </c>
      <c r="I28" s="13">
        <v>1690</v>
      </c>
      <c r="J28" s="13">
        <v>1670</v>
      </c>
      <c r="K28" s="21">
        <v>26</v>
      </c>
      <c r="L28" s="13">
        <v>3450</v>
      </c>
      <c r="M28" s="25">
        <v>100.0164</v>
      </c>
      <c r="N28" s="24">
        <v>0.95</v>
      </c>
      <c r="O28" s="14">
        <v>810.51444897239503</v>
      </c>
      <c r="P28" s="14"/>
    </row>
    <row r="29" spans="1:16" x14ac:dyDescent="0.2">
      <c r="A29" s="8">
        <v>60</v>
      </c>
      <c r="B29" s="8" t="s">
        <v>31</v>
      </c>
      <c r="C29" s="13" t="s">
        <v>32</v>
      </c>
      <c r="D29" s="21">
        <v>98.746099999999998</v>
      </c>
      <c r="E29" s="26">
        <v>61</v>
      </c>
      <c r="F29" s="26">
        <v>55</v>
      </c>
      <c r="G29" s="13">
        <v>1850</v>
      </c>
      <c r="H29" s="13">
        <v>378</v>
      </c>
      <c r="I29" s="13">
        <v>1540</v>
      </c>
      <c r="J29" s="13">
        <v>1630</v>
      </c>
      <c r="K29" s="21">
        <v>53</v>
      </c>
      <c r="L29" s="13">
        <v>3480</v>
      </c>
      <c r="M29" s="25">
        <v>100.0492</v>
      </c>
      <c r="N29" s="24">
        <v>0.95</v>
      </c>
      <c r="O29" s="14">
        <v>800.74324973445505</v>
      </c>
      <c r="P29" s="14"/>
    </row>
    <row r="30" spans="1:16" x14ac:dyDescent="0.2">
      <c r="A30" s="8">
        <v>61</v>
      </c>
      <c r="B30" s="8" t="s">
        <v>31</v>
      </c>
      <c r="C30" s="13" t="s">
        <v>32</v>
      </c>
      <c r="D30" s="21">
        <v>98.920900000000003</v>
      </c>
      <c r="E30" s="26">
        <v>74</v>
      </c>
      <c r="F30" s="13">
        <v>175</v>
      </c>
      <c r="G30" s="13">
        <v>1870</v>
      </c>
      <c r="H30" s="13">
        <v>338</v>
      </c>
      <c r="I30" s="13">
        <v>1500</v>
      </c>
      <c r="J30" s="13">
        <v>1600</v>
      </c>
      <c r="K30" s="21">
        <v>12</v>
      </c>
      <c r="L30" s="13">
        <v>3520</v>
      </c>
      <c r="M30" s="25">
        <v>100.2437</v>
      </c>
      <c r="N30" s="24">
        <v>0.95</v>
      </c>
      <c r="O30" s="14">
        <v>797.73653743069895</v>
      </c>
      <c r="P30" s="14"/>
    </row>
    <row r="31" spans="1:16" x14ac:dyDescent="0.2">
      <c r="A31" s="8">
        <v>63</v>
      </c>
      <c r="B31" s="8" t="s">
        <v>31</v>
      </c>
      <c r="C31" s="13" t="s">
        <v>32</v>
      </c>
      <c r="D31" s="21">
        <v>99.219300000000004</v>
      </c>
      <c r="E31" s="26">
        <v>94</v>
      </c>
      <c r="F31" s="13">
        <v>131</v>
      </c>
      <c r="G31" s="13">
        <v>1810</v>
      </c>
      <c r="H31" s="13">
        <v>406</v>
      </c>
      <c r="I31" s="13">
        <v>931</v>
      </c>
      <c r="J31" s="13">
        <v>1700</v>
      </c>
      <c r="K31" s="21">
        <v>34</v>
      </c>
      <c r="L31" s="13">
        <v>3450</v>
      </c>
      <c r="M31" s="25">
        <v>100.4648</v>
      </c>
      <c r="N31" s="24">
        <v>0.95</v>
      </c>
      <c r="O31" s="14">
        <v>748.33993957503196</v>
      </c>
      <c r="P31" s="14"/>
    </row>
    <row r="32" spans="1:16" x14ac:dyDescent="0.2">
      <c r="A32" s="8">
        <v>69</v>
      </c>
      <c r="B32" s="8" t="s">
        <v>31</v>
      </c>
      <c r="C32" s="13" t="s">
        <v>33</v>
      </c>
      <c r="D32" s="21">
        <v>98.655100000000004</v>
      </c>
      <c r="E32" s="26">
        <v>90</v>
      </c>
      <c r="F32" s="13">
        <v>265</v>
      </c>
      <c r="G32" s="13">
        <v>1550</v>
      </c>
      <c r="H32" s="13">
        <v>625</v>
      </c>
      <c r="I32" s="13">
        <v>3000</v>
      </c>
      <c r="J32" s="13">
        <v>1560</v>
      </c>
      <c r="K32" s="21">
        <v>57</v>
      </c>
      <c r="L32" s="13">
        <v>2650</v>
      </c>
      <c r="M32" s="25">
        <v>100.06140000000001</v>
      </c>
      <c r="N32" s="24">
        <v>0.95</v>
      </c>
      <c r="O32" s="14">
        <v>878.64198557932002</v>
      </c>
      <c r="P32" s="14"/>
    </row>
    <row r="33" spans="1:16" x14ac:dyDescent="0.2">
      <c r="A33" s="12">
        <v>70</v>
      </c>
      <c r="B33" s="12" t="s">
        <v>31</v>
      </c>
      <c r="C33" s="15" t="s">
        <v>33</v>
      </c>
      <c r="D33" s="27">
        <v>98.241399999999999</v>
      </c>
      <c r="E33" s="15">
        <v>103</v>
      </c>
      <c r="F33" s="15">
        <v>287</v>
      </c>
      <c r="G33" s="15">
        <v>1930</v>
      </c>
      <c r="H33" s="15">
        <v>658</v>
      </c>
      <c r="I33" s="15">
        <v>3000</v>
      </c>
      <c r="J33" s="15">
        <v>1560</v>
      </c>
      <c r="K33" s="27">
        <v>49</v>
      </c>
      <c r="L33" s="15">
        <v>2700</v>
      </c>
      <c r="M33" s="27">
        <v>99.718800000000002</v>
      </c>
      <c r="N33" s="28">
        <v>0.95</v>
      </c>
      <c r="O33" s="17">
        <v>878.64198557932002</v>
      </c>
      <c r="P33" s="14"/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18MJ09-LA</vt:lpstr>
      <vt:lpstr>18MJ09-EPMA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Guangyu Huang</dc:creator>
  <cp:lastModifiedBy>Christine Elrod</cp:lastModifiedBy>
  <dcterms:created xsi:type="dcterms:W3CDTF">2020-05-16T16:27:43Z</dcterms:created>
  <dcterms:modified xsi:type="dcterms:W3CDTF">2022-08-30T17:05:25Z</dcterms:modified>
</cp:coreProperties>
</file>