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8A2BC493-328E-5948-AF2D-47C2940C146D}" xr6:coauthVersionLast="36" xr6:coauthVersionMax="36" xr10:uidLastSave="{00000000-0000-0000-0000-000000000000}"/>
  <bookViews>
    <workbookView xWindow="620" yWindow="600" windowWidth="25680" windowHeight="24020" tabRatio="500" activeTab="12" xr2:uid="{00000000-000D-0000-FFFF-FFFF00000000}"/>
  </bookViews>
  <sheets>
    <sheet name="Sheet3" sheetId="3" r:id="rId1"/>
    <sheet name="Se_HID" sheetId="10" state="hidden" r:id="rId2"/>
    <sheet name="Se" sheetId="7" r:id="rId3"/>
    <sheet name="Co_HID" sheetId="11" state="hidden" r:id="rId4"/>
    <sheet name="Co" sheetId="4" r:id="rId5"/>
    <sheet name="Ni_HID" sheetId="12" state="hidden" r:id="rId6"/>
    <sheet name="Ni" sheetId="5" r:id="rId7"/>
    <sheet name="Zn_HID" sheetId="13" state="hidden" r:id="rId8"/>
    <sheet name="Zn" sheetId="6" r:id="rId9"/>
    <sheet name="Mo_HID" sheetId="14" state="hidden" r:id="rId10"/>
    <sheet name="Mo" sheetId="8" r:id="rId11"/>
    <sheet name="Bi_HID" sheetId="15" state="hidden" r:id="rId12"/>
    <sheet name="Bi" sheetId="9" r:id="rId13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9" l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4" i="8"/>
  <c r="A5" i="7"/>
  <c r="B5" i="7"/>
  <c r="A6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A4" i="7"/>
  <c r="B4" i="7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4" i="6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4" i="5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4" i="4"/>
  <c r="D37" i="3"/>
  <c r="D36" i="3"/>
  <c r="D30" i="3"/>
</calcChain>
</file>

<file path=xl/sharedStrings.xml><?xml version="1.0" encoding="utf-8"?>
<sst xmlns="http://schemas.openxmlformats.org/spreadsheetml/2006/main" count="432" uniqueCount="108">
  <si>
    <t>Co59</t>
  </si>
  <si>
    <t>Ni60</t>
  </si>
  <si>
    <t>Zn66</t>
  </si>
  <si>
    <t>Se77</t>
  </si>
  <si>
    <t>Mo95</t>
  </si>
  <si>
    <t>Bi209</t>
  </si>
  <si>
    <t>Log Co</t>
  </si>
  <si>
    <t xml:space="preserve"> Co</t>
  </si>
  <si>
    <t>Ni</t>
  </si>
  <si>
    <t>Log Ni</t>
  </si>
  <si>
    <t>Zn</t>
  </si>
  <si>
    <t>Log Zn</t>
  </si>
  <si>
    <t>Se</t>
  </si>
  <si>
    <t>Log Se</t>
  </si>
  <si>
    <t>Mo</t>
  </si>
  <si>
    <t>Log Mo</t>
  </si>
  <si>
    <t>Bi</t>
  </si>
  <si>
    <t>Log Bi</t>
  </si>
  <si>
    <t>Mean</t>
  </si>
  <si>
    <t>Minimum</t>
  </si>
  <si>
    <t>Maximum</t>
  </si>
  <si>
    <t>Data: Workbook = Wollogorang Fm McArthur basin copy.xlsx / Sheet = Se / Range = Se!$B$1:$B$52 / 51 rw and 1 clm</t>
  </si>
  <si>
    <t>Significance level (%): 5</t>
  </si>
  <si>
    <t>Run again:</t>
  </si>
  <si>
    <t>Summary statistics (Data):</t>
  </si>
  <si>
    <t>Variable</t>
  </si>
  <si>
    <t>Observations</t>
  </si>
  <si>
    <t>Obs. with missing data</t>
  </si>
  <si>
    <t>Obs. without missing data</t>
  </si>
  <si>
    <t>Std. deviation</t>
  </si>
  <si>
    <t>Shapiro-Wilk test (Log Se):</t>
  </si>
  <si>
    <t>W</t>
  </si>
  <si>
    <t>p-value (Two-tailed)</t>
  </si>
  <si>
    <t>alpha</t>
  </si>
  <si>
    <t>Test interpretation:</t>
  </si>
  <si>
    <t>H0: The variable from which the sample was extracted follows a Normal distribution.</t>
  </si>
  <si>
    <t>Ha: The variable from which the sample was extracted does not follow a Normal distribution.</t>
  </si>
  <si>
    <t>As the computed p-value is lower than the significance level alpha=0.05, one should reject the null hypothesis H0, and accept the alternative hypothesis Ha.</t>
  </si>
  <si>
    <t>The risk to reject the null hypothesis H0 while it is true is lower than 1.48%.</t>
  </si>
  <si>
    <t>Anderson-Darling test (Log Se):</t>
  </si>
  <si>
    <t>A²</t>
  </si>
  <si>
    <t>The risk to reject the null hypothesis H0 while it is true is lower than 0.25%.</t>
  </si>
  <si>
    <t>Lilliefors test (Log Se):</t>
  </si>
  <si>
    <t>D</t>
  </si>
  <si>
    <t>D (standardized)</t>
  </si>
  <si>
    <t>The risk to reject the null hypothesis H0 while it is true is lower than 0.10%.</t>
  </si>
  <si>
    <t>Jarque-Bera test (Log Se):</t>
  </si>
  <si>
    <t>JB (Observed value)</t>
  </si>
  <si>
    <t>JB (Critical value)</t>
  </si>
  <si>
    <t>DF</t>
  </si>
  <si>
    <t>As the computed p-value is greater than the significance level alpha=0.05, one cannot reject the null hypothesis H0.</t>
  </si>
  <si>
    <t>The risk to reject the null hypothesis H0 while it is true is 21.92%.</t>
  </si>
  <si>
    <t>Summary:</t>
  </si>
  <si>
    <t>Variable\Test</t>
  </si>
  <si>
    <t>Shapiro-Wilk</t>
  </si>
  <si>
    <t>Anderson-Darling</t>
  </si>
  <si>
    <t>Lilliefors</t>
  </si>
  <si>
    <t>Jarque-Bera</t>
  </si>
  <si>
    <t>Normal P-P plots:</t>
  </si>
  <si>
    <t xml:space="preserve"> </t>
  </si>
  <si>
    <t>Normal Q-Q plots:</t>
  </si>
  <si>
    <r>
      <t>XLSTAT 2017.02.43361  - Normality tests - Start time: 3/04/2017 at 10:36:52 AM / End time: 3/04/2017 at 10:36:54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</si>
  <si>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Wollogorang Fm McArthur basin copy.xlsx / Sheet = Co / Range = Co!$B$1:$B$52 / 51 rw and 1 clm</t>
  </si>
  <si>
    <t>Shapiro-Wilk test (Log Co):</t>
  </si>
  <si>
    <t>The risk to reject the null hypothesis H0 while it is true is lower than 2.29%.</t>
  </si>
  <si>
    <t>Anderson-Darling test (Log Co):</t>
  </si>
  <si>
    <t>The risk to reject the null hypothesis H0 while it is true is lower than 2.78%.</t>
  </si>
  <si>
    <t>Lilliefors test (Log Co):</t>
  </si>
  <si>
    <t>The risk to reject the null hypothesis H0 while it is true is 17.73%.</t>
  </si>
  <si>
    <t>Jarque-Bera test (Log Co):</t>
  </si>
  <si>
    <t>The risk to reject the null hypothesis H0 while it is true is 45.70%.</t>
  </si>
  <si>
    <r>
      <t>XLSTAT 2017.02.43361  - Normality tests - Start time: 3/04/2017 at 10:37:39 AM / End time: 3/04/2017 at 10:37:40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</si>
  <si>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Wollogorang Fm McArthur basin copy.xlsx / Sheet = Ni / Range = Ni!$B$1:$B$52 / 51 rw and 1 clm</t>
  </si>
  <si>
    <t>Shapiro-Wilk test (Log Ni):</t>
  </si>
  <si>
    <t>The risk to reject the null hypothesis H0 while it is true is 16.04%.</t>
  </si>
  <si>
    <t>Anderson-Darling test (Log Ni):</t>
  </si>
  <si>
    <t>The risk to reject the null hypothesis H0 while it is true is 6.84%.</t>
  </si>
  <si>
    <t>Lilliefors test (Log Ni):</t>
  </si>
  <si>
    <t>The risk to reject the null hypothesis H0 while it is true is lower than 3.35%.</t>
  </si>
  <si>
    <t>Jarque-Bera test (Log Ni):</t>
  </si>
  <si>
    <t>The risk to reject the null hypothesis H0 while it is true is 43.18%.</t>
  </si>
  <si>
    <r>
      <t>XLSTAT 2017.02.43361  - Normality tests - Start time: 3/04/2017 at 10:38:34 AM / End time: 3/04/2017 at 10:38:35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</si>
  <si>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Wollogorang Fm McArthur basin copy.xlsx / Sheet = Zn / Range = Zn!$B$1:$B$52 / 51 rw and 1 clm</t>
  </si>
  <si>
    <t>Shapiro-Wilk test (Log Zn):</t>
  </si>
  <si>
    <t>&lt; 0.0001</t>
  </si>
  <si>
    <t>The risk to reject the null hypothesis H0 while it is true is lower than 0.01%.</t>
  </si>
  <si>
    <t>Anderson-Darling test (Log Zn):</t>
  </si>
  <si>
    <t>Lilliefors test (Log Zn):</t>
  </si>
  <si>
    <t>Jarque-Bera test (Log Zn):</t>
  </si>
  <si>
    <t>The risk to reject the null hypothesis H0 while it is true is lower than 0.08%.</t>
  </si>
  <si>
    <r>
      <t>XLSTAT 2017.02.43361  - Normality tests - Start time: 3/04/2017 at 10:39:38 AM / End time: 3/04/2017 at 10:39:40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</si>
  <si>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Wollogorang Fm McArthur basin copy.xlsx / Sheet = Mo / Range = Mo!$B$1:$B$52 / 51 rw and 1 clm</t>
  </si>
  <si>
    <t>Shapiro-Wilk test (Log Mo):</t>
  </si>
  <si>
    <t>Anderson-Darling test (Log Mo):</t>
  </si>
  <si>
    <t>Lilliefors test (Log Mo):</t>
  </si>
  <si>
    <t>Jarque-Bera test (Log Mo):</t>
  </si>
  <si>
    <t>The risk to reject the null hypothesis H0 while it is true is 6.94%.</t>
  </si>
  <si>
    <r>
      <t>XLSTAT 2017.02.43361  - Normality tests - Start time: 3/04/2017 at 10:40:50 AM / End time: 3/04/2017 at 10:40:51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</si>
  <si>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Data: Workbook = Wollogorang Fm McArthur basin copy.xlsx / Sheet = Bi / Range = Bi!$B$1:$B$52 / 51 rw and 1 clm</t>
  </si>
  <si>
    <t>Shapiro-Wilk test (Log Bi):</t>
  </si>
  <si>
    <t>The risk to reject the null hypothesis H0 while it is true is lower than 0.11%.</t>
  </si>
  <si>
    <t>Anderson-Darling test (Log Bi):</t>
  </si>
  <si>
    <t>Lilliefors test (Log Bi):</t>
  </si>
  <si>
    <t>Jarque-Bera test (Log Bi):</t>
  </si>
  <si>
    <t>The risk to reject the null hypothesis H0 while it is true is 80.65%.</t>
  </si>
  <si>
    <r>
      <t>XLSTAT 2017.02.43361  - Normality tests - Start time: 3/04/2017 at 10:42:49 AM / End time: 3/04/2017 at 10:42:53 AM</t>
    </r>
    <r>
      <rPr>
        <sz val="12"/>
        <color rgb="FFFFFFFF"/>
        <rFont val="Calibri"/>
        <family val="2"/>
        <scheme val="minor"/>
      </rPr>
      <t xml:space="preserve"> / Microsoft Excel 15.3220609</t>
    </r>
  </si>
  <si>
    <t>American Mineralogist: September 2019 AM-19-96873</t>
  </si>
  <si>
    <t>Mukherjee et al.: Pyrite chemistry of the McArthur Basin black shales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</si>
</sst>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FFFF"/>
      <name val="Calibri"/>
      <family val="2"/>
      <scheme val="minor"/>
    </font>
    <font>
      <sz val="9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1" fillId="0" borderId="0" xfId="0" applyNumberFormat="1" applyFont="1" applyFill="1"/>
    <xf numFmtId="2" fontId="0" fillId="0" borderId="0" xfId="0" applyNumberFormat="1"/>
    <xf numFmtId="2" fontId="2" fillId="0" borderId="0" xfId="0" applyNumberFormat="1" applyFont="1"/>
    <xf numFmtId="2" fontId="3" fillId="0" borderId="0" xfId="0" applyNumberFormat="1" applyFont="1"/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2" xfId="0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0" fillId="0" borderId="3" xfId="0" applyNumberFormat="1" applyBorder="1" applyAlignment="1"/>
    <xf numFmtId="0" fontId="0" fillId="0" borderId="3" xfId="0" applyNumberFormat="1" applyBorder="1" applyAlignment="1"/>
    <xf numFmtId="164" fontId="0" fillId="0" borderId="3" xfId="0" applyNumberFormat="1" applyBorder="1" applyAlignment="1"/>
    <xf numFmtId="0" fontId="0" fillId="0" borderId="0" xfId="0" applyAlignment="1"/>
    <xf numFmtId="0" fontId="0" fillId="0" borderId="2" xfId="0" applyBorder="1" applyAlignment="1"/>
    <xf numFmtId="0" fontId="0" fillId="0" borderId="1" xfId="0" applyBorder="1" applyAlignment="1"/>
    <xf numFmtId="164" fontId="0" fillId="0" borderId="2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" xfId="0" applyNumberFormat="1" applyBorder="1" applyAlignment="1">
      <alignment horizontal="right"/>
    </xf>
    <xf numFmtId="1" fontId="0" fillId="0" borderId="0" xfId="0" applyNumberFormat="1" applyAlignment="1">
      <alignment horizontal="right"/>
    </xf>
    <xf numFmtId="164" fontId="4" fillId="0" borderId="3" xfId="0" applyNumberFormat="1" applyFont="1" applyBorder="1" applyAlignment="1"/>
    <xf numFmtId="164" fontId="4" fillId="0" borderId="3" xfId="0" applyNumberFormat="1" applyFont="1" applyBorder="1" applyAlignment="1">
      <alignment horizontal="right"/>
    </xf>
    <xf numFmtId="0" fontId="0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Se)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Se_HID!$A$1:$A$45</c:f>
              <c:numCache>
                <c:formatCode>General</c:formatCode>
                <c:ptCount val="45"/>
                <c:pt idx="0">
                  <c:v>1.9607843137254902E-2</c:v>
                </c:pt>
                <c:pt idx="1">
                  <c:v>3.9215686274509803E-2</c:v>
                </c:pt>
                <c:pt idx="2">
                  <c:v>5.8823529411764705E-2</c:v>
                </c:pt>
                <c:pt idx="3">
                  <c:v>7.8431372549019607E-2</c:v>
                </c:pt>
                <c:pt idx="4">
                  <c:v>9.8039215686274508E-2</c:v>
                </c:pt>
                <c:pt idx="5">
                  <c:v>0.11764705882352941</c:v>
                </c:pt>
                <c:pt idx="6">
                  <c:v>0.13725490196078433</c:v>
                </c:pt>
                <c:pt idx="7">
                  <c:v>0.15686274509803921</c:v>
                </c:pt>
                <c:pt idx="8">
                  <c:v>0.1764705882352941</c:v>
                </c:pt>
                <c:pt idx="9">
                  <c:v>0.19607843137254899</c:v>
                </c:pt>
                <c:pt idx="10">
                  <c:v>0.21568627450980388</c:v>
                </c:pt>
                <c:pt idx="11">
                  <c:v>0.23529411764705876</c:v>
                </c:pt>
                <c:pt idx="12">
                  <c:v>0.25490196078431365</c:v>
                </c:pt>
                <c:pt idx="13">
                  <c:v>0.27450980392156854</c:v>
                </c:pt>
                <c:pt idx="14">
                  <c:v>0.29411764705882343</c:v>
                </c:pt>
                <c:pt idx="15">
                  <c:v>0.31372549019607832</c:v>
                </c:pt>
                <c:pt idx="16">
                  <c:v>0.35294117647058809</c:v>
                </c:pt>
                <c:pt idx="17">
                  <c:v>0.37254901960784298</c:v>
                </c:pt>
                <c:pt idx="18">
                  <c:v>0.41176470588235276</c:v>
                </c:pt>
                <c:pt idx="19">
                  <c:v>0.43137254901960764</c:v>
                </c:pt>
                <c:pt idx="20">
                  <c:v>0.47058823529411742</c:v>
                </c:pt>
                <c:pt idx="21">
                  <c:v>0.49019607843137231</c:v>
                </c:pt>
                <c:pt idx="22">
                  <c:v>0.50980392156862719</c:v>
                </c:pt>
                <c:pt idx="23">
                  <c:v>0.52941176470588214</c:v>
                </c:pt>
                <c:pt idx="24">
                  <c:v>0.54901960784313708</c:v>
                </c:pt>
                <c:pt idx="25">
                  <c:v>0.56862745098039202</c:v>
                </c:pt>
                <c:pt idx="26">
                  <c:v>0.58823529411764697</c:v>
                </c:pt>
                <c:pt idx="27">
                  <c:v>0.60784313725490191</c:v>
                </c:pt>
                <c:pt idx="28">
                  <c:v>0.62745098039215685</c:v>
                </c:pt>
                <c:pt idx="29">
                  <c:v>0.6470588235294118</c:v>
                </c:pt>
                <c:pt idx="30">
                  <c:v>0.66666666666666674</c:v>
                </c:pt>
                <c:pt idx="31">
                  <c:v>0.68627450980392168</c:v>
                </c:pt>
                <c:pt idx="32">
                  <c:v>0.70588235294117663</c:v>
                </c:pt>
                <c:pt idx="33">
                  <c:v>0.72549019607843157</c:v>
                </c:pt>
                <c:pt idx="34">
                  <c:v>0.74509803921568651</c:v>
                </c:pt>
                <c:pt idx="35">
                  <c:v>0.7843137254901964</c:v>
                </c:pt>
                <c:pt idx="36">
                  <c:v>0.80392156862745134</c:v>
                </c:pt>
                <c:pt idx="37">
                  <c:v>0.82352941176470629</c:v>
                </c:pt>
                <c:pt idx="38">
                  <c:v>0.84313725490196123</c:v>
                </c:pt>
                <c:pt idx="39">
                  <c:v>0.88235294117647112</c:v>
                </c:pt>
                <c:pt idx="40">
                  <c:v>0.90196078431372606</c:v>
                </c:pt>
                <c:pt idx="41">
                  <c:v>0.921568627450981</c:v>
                </c:pt>
                <c:pt idx="42">
                  <c:v>0.94117647058823595</c:v>
                </c:pt>
                <c:pt idx="43">
                  <c:v>0.96078431372549089</c:v>
                </c:pt>
                <c:pt idx="44">
                  <c:v>0.98039215686274583</c:v>
                </c:pt>
              </c:numCache>
            </c:numRef>
          </c:xVal>
          <c:yVal>
            <c:numRef>
              <c:f>Se_HID!$B$1:$B$45</c:f>
              <c:numCache>
                <c:formatCode>General</c:formatCode>
                <c:ptCount val="45"/>
                <c:pt idx="0">
                  <c:v>1.6795532997613868E-2</c:v>
                </c:pt>
                <c:pt idx="1">
                  <c:v>3.1196279111712945E-2</c:v>
                </c:pt>
                <c:pt idx="2">
                  <c:v>3.1975599596902757E-2</c:v>
                </c:pt>
                <c:pt idx="3">
                  <c:v>4.6323817659954872E-2</c:v>
                </c:pt>
                <c:pt idx="4">
                  <c:v>4.8539488849467287E-2</c:v>
                </c:pt>
                <c:pt idx="5">
                  <c:v>5.0308208514014657E-2</c:v>
                </c:pt>
                <c:pt idx="6">
                  <c:v>5.990104224185825E-2</c:v>
                </c:pt>
                <c:pt idx="7">
                  <c:v>9.54725680989226E-2</c:v>
                </c:pt>
                <c:pt idx="8">
                  <c:v>0.11888243430425387</c:v>
                </c:pt>
                <c:pt idx="9">
                  <c:v>0.11932306847523998</c:v>
                </c:pt>
                <c:pt idx="10">
                  <c:v>0.14257359401497038</c:v>
                </c:pt>
                <c:pt idx="11">
                  <c:v>0.17492724876650093</c:v>
                </c:pt>
                <c:pt idx="12">
                  <c:v>0.21297479935901995</c:v>
                </c:pt>
                <c:pt idx="13">
                  <c:v>0.23957948403123916</c:v>
                </c:pt>
                <c:pt idx="14">
                  <c:v>0.24405063814839645</c:v>
                </c:pt>
                <c:pt idx="15">
                  <c:v>0.35811976923297273</c:v>
                </c:pt>
                <c:pt idx="16">
                  <c:v>0.40731229792676316</c:v>
                </c:pt>
                <c:pt idx="17">
                  <c:v>0.41197186789736012</c:v>
                </c:pt>
                <c:pt idx="18">
                  <c:v>0.47801181279834454</c:v>
                </c:pt>
                <c:pt idx="19">
                  <c:v>0.52384092439848373</c:v>
                </c:pt>
                <c:pt idx="20">
                  <c:v>0.59990240013676577</c:v>
                </c:pt>
                <c:pt idx="21">
                  <c:v>0.62055621872466971</c:v>
                </c:pt>
                <c:pt idx="22">
                  <c:v>0.6301267939913251</c:v>
                </c:pt>
                <c:pt idx="23">
                  <c:v>0.63076912045445643</c:v>
                </c:pt>
                <c:pt idx="24">
                  <c:v>0.64982814064386063</c:v>
                </c:pt>
                <c:pt idx="25">
                  <c:v>0.66336278641778779</c:v>
                </c:pt>
                <c:pt idx="26">
                  <c:v>0.67707052027427295</c:v>
                </c:pt>
                <c:pt idx="27">
                  <c:v>0.6820980774196842</c:v>
                </c:pt>
                <c:pt idx="28">
                  <c:v>0.69468911638499642</c:v>
                </c:pt>
                <c:pt idx="29">
                  <c:v>0.70960021342779611</c:v>
                </c:pt>
                <c:pt idx="30">
                  <c:v>0.70999928705203996</c:v>
                </c:pt>
                <c:pt idx="31">
                  <c:v>0.71275965040300349</c:v>
                </c:pt>
                <c:pt idx="32">
                  <c:v>0.73187348226062221</c:v>
                </c:pt>
                <c:pt idx="33">
                  <c:v>0.74285281512504331</c:v>
                </c:pt>
                <c:pt idx="34">
                  <c:v>0.75060529889401306</c:v>
                </c:pt>
                <c:pt idx="35">
                  <c:v>0.75942385817283542</c:v>
                </c:pt>
                <c:pt idx="36">
                  <c:v>0.778617049685147</c:v>
                </c:pt>
                <c:pt idx="37">
                  <c:v>0.80193801831334666</c:v>
                </c:pt>
                <c:pt idx="38">
                  <c:v>0.80641976843137364</c:v>
                </c:pt>
                <c:pt idx="39">
                  <c:v>0.80888916401581523</c:v>
                </c:pt>
                <c:pt idx="40">
                  <c:v>0.85191934011960679</c:v>
                </c:pt>
                <c:pt idx="41">
                  <c:v>0.87542038145938594</c:v>
                </c:pt>
                <c:pt idx="42">
                  <c:v>0.89653124312049381</c:v>
                </c:pt>
                <c:pt idx="43">
                  <c:v>0.90801164961572312</c:v>
                </c:pt>
                <c:pt idx="44">
                  <c:v>0.95428159745034724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5B-B34D-A921-56049E942BCE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B5B-B34D-A921-56049E942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45420416"/>
        <c:axId val="-1082554384"/>
      </c:scatterChart>
      <c:valAx>
        <c:axId val="-1045420416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2554384"/>
        <c:crosses val="autoZero"/>
        <c:crossBetween val="midCat"/>
      </c:valAx>
      <c:valAx>
        <c:axId val="-108255438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5420416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Mo)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Mo_HID!$C$1:$C$51</c:f>
              <c:numCache>
                <c:formatCode>General</c:formatCode>
                <c:ptCount val="51"/>
                <c:pt idx="0">
                  <c:v>0.18316863665836852</c:v>
                </c:pt>
                <c:pt idx="1">
                  <c:v>0.31400607442398609</c:v>
                </c:pt>
                <c:pt idx="2">
                  <c:v>0.47247353413765358</c:v>
                </c:pt>
                <c:pt idx="3">
                  <c:v>0.59803691306211015</c:v>
                </c:pt>
                <c:pt idx="4">
                  <c:v>0.6255342535851498</c:v>
                </c:pt>
                <c:pt idx="5">
                  <c:v>0.73268974492030203</c:v>
                </c:pt>
                <c:pt idx="6">
                  <c:v>0.80232480011590168</c:v>
                </c:pt>
                <c:pt idx="7">
                  <c:v>0.80351004148343441</c:v>
                </c:pt>
                <c:pt idx="8">
                  <c:v>0.81972146493923981</c:v>
                </c:pt>
                <c:pt idx="9">
                  <c:v>0.89518898152996185</c:v>
                </c:pt>
                <c:pt idx="10">
                  <c:v>0.89943490238104273</c:v>
                </c:pt>
                <c:pt idx="11">
                  <c:v>0.98614743083370848</c:v>
                </c:pt>
                <c:pt idx="12">
                  <c:v>1.0835287028810874</c:v>
                </c:pt>
                <c:pt idx="13">
                  <c:v>1.1824575343757433</c:v>
                </c:pt>
                <c:pt idx="14">
                  <c:v>1.1848240189324546</c:v>
                </c:pt>
                <c:pt idx="15">
                  <c:v>1.9890046260489769</c:v>
                </c:pt>
                <c:pt idx="16">
                  <c:v>2.1405401797810488</c:v>
                </c:pt>
                <c:pt idx="17">
                  <c:v>2.1503240876668435</c:v>
                </c:pt>
                <c:pt idx="18">
                  <c:v>2.1715808338395952</c:v>
                </c:pt>
                <c:pt idx="19">
                  <c:v>2.2292583957715308</c:v>
                </c:pt>
                <c:pt idx="20">
                  <c:v>2.2424961512497754</c:v>
                </c:pt>
                <c:pt idx="21">
                  <c:v>2.2459833576143748</c:v>
                </c:pt>
                <c:pt idx="22">
                  <c:v>2.2896138254028067</c:v>
                </c:pt>
                <c:pt idx="23">
                  <c:v>2.3082190939127547</c:v>
                </c:pt>
                <c:pt idx="24">
                  <c:v>2.3108055493953295</c:v>
                </c:pt>
                <c:pt idx="25">
                  <c:v>2.3195468854783146</c:v>
                </c:pt>
                <c:pt idx="26">
                  <c:v>2.3327375628692981</c:v>
                </c:pt>
                <c:pt idx="27">
                  <c:v>2.341276699380777</c:v>
                </c:pt>
                <c:pt idx="28">
                  <c:v>2.3642063715423474</c:v>
                </c:pt>
                <c:pt idx="29">
                  <c:v>2.3655472077403608</c:v>
                </c:pt>
                <c:pt idx="30">
                  <c:v>2.3703632227474567</c:v>
                </c:pt>
                <c:pt idx="31">
                  <c:v>2.3716390890987396</c:v>
                </c:pt>
                <c:pt idx="32">
                  <c:v>2.3792493467645031</c:v>
                </c:pt>
                <c:pt idx="33">
                  <c:v>2.3829324201441091</c:v>
                </c:pt>
                <c:pt idx="34">
                  <c:v>2.407324447677317</c:v>
                </c:pt>
                <c:pt idx="35">
                  <c:v>2.4138073102958759</c:v>
                </c:pt>
                <c:pt idx="36">
                  <c:v>2.4369991589566484</c:v>
                </c:pt>
                <c:pt idx="37">
                  <c:v>2.4410698432490929</c:v>
                </c:pt>
                <c:pt idx="38">
                  <c:v>2.4502496120785922</c:v>
                </c:pt>
                <c:pt idx="39">
                  <c:v>2.5058191038613957</c:v>
                </c:pt>
                <c:pt idx="40">
                  <c:v>2.5631895351237937</c:v>
                </c:pt>
                <c:pt idx="41">
                  <c:v>2.732823834960413</c:v>
                </c:pt>
                <c:pt idx="42">
                  <c:v>2.732823834960413</c:v>
                </c:pt>
                <c:pt idx="43">
                  <c:v>2.736914673562735</c:v>
                </c:pt>
                <c:pt idx="44">
                  <c:v>2.736914673562735</c:v>
                </c:pt>
                <c:pt idx="45">
                  <c:v>2.8709165447861658</c:v>
                </c:pt>
                <c:pt idx="46">
                  <c:v>2.8709165447861658</c:v>
                </c:pt>
                <c:pt idx="47">
                  <c:v>3.1685918357585194</c:v>
                </c:pt>
                <c:pt idx="48">
                  <c:v>3.1685918357585194</c:v>
                </c:pt>
                <c:pt idx="49">
                  <c:v>3.1906588129140974</c:v>
                </c:pt>
                <c:pt idx="50">
                  <c:v>3.1906588129140974</c:v>
                </c:pt>
              </c:numCache>
            </c:numRef>
          </c:xVal>
          <c:yVal>
            <c:numRef>
              <c:f>Mo_HID!$D$1:$D$51</c:f>
              <c:numCache>
                <c:formatCode>General</c:formatCode>
                <c:ptCount val="51"/>
                <c:pt idx="0">
                  <c:v>0.12589494207966312</c:v>
                </c:pt>
                <c:pt idx="1">
                  <c:v>0.43764514592445392</c:v>
                </c:pt>
                <c:pt idx="2">
                  <c:v>0.62150680418024318</c:v>
                </c:pt>
                <c:pt idx="3">
                  <c:v>0.75669784974518084</c:v>
                </c:pt>
                <c:pt idx="4">
                  <c:v>0.86600824772046092</c:v>
                </c:pt>
                <c:pt idx="5">
                  <c:v>0.95912454802492286</c:v>
                </c:pt>
                <c:pt idx="6">
                  <c:v>1.0411184285576853</c:v>
                </c:pt>
                <c:pt idx="7">
                  <c:v>1.1149974762279991</c:v>
                </c:pt>
                <c:pt idx="8">
                  <c:v>1.1827014286897437</c:v>
                </c:pt>
                <c:pt idx="9">
                  <c:v>1.2455599239796147</c:v>
                </c:pt>
                <c:pt idx="10">
                  <c:v>1.3045278656343382</c:v>
                </c:pt>
                <c:pt idx="11">
                  <c:v>1.3603169375705413</c:v>
                </c:pt>
                <c:pt idx="12">
                  <c:v>1.4134739730551713</c:v>
                </c:pt>
                <c:pt idx="13">
                  <c:v>1.4644301205645824</c:v>
                </c:pt>
                <c:pt idx="14">
                  <c:v>1.5135330219045291</c:v>
                </c:pt>
                <c:pt idx="15">
                  <c:v>1.5610686363592921</c:v>
                </c:pt>
                <c:pt idx="16">
                  <c:v>1.6072765043627044</c:v>
                </c:pt>
                <c:pt idx="17">
                  <c:v>1.6523607165967933</c:v>
                </c:pt>
                <c:pt idx="18">
                  <c:v>1.6964979936567095</c:v>
                </c:pt>
                <c:pt idx="19">
                  <c:v>1.7398437767727088</c:v>
                </c:pt>
                <c:pt idx="20">
                  <c:v>1.7825369240046887</c:v>
                </c:pt>
                <c:pt idx="21">
                  <c:v>1.8247034152441008</c:v>
                </c:pt>
                <c:pt idx="22">
                  <c:v>1.8664593471707807</c:v>
                </c:pt>
                <c:pt idx="23">
                  <c:v>1.9079134197215508</c:v>
                </c:pt>
                <c:pt idx="24">
                  <c:v>1.9491690632058818</c:v>
                </c:pt>
                <c:pt idx="25">
                  <c:v>1.9903263207042283</c:v>
                </c:pt>
                <c:pt idx="26">
                  <c:v>2.0314835782025749</c:v>
                </c:pt>
                <c:pt idx="27">
                  <c:v>2.0727392216869056</c:v>
                </c:pt>
                <c:pt idx="28">
                  <c:v>2.1141932942376758</c:v>
                </c:pt>
                <c:pt idx="29">
                  <c:v>2.1559492261643558</c:v>
                </c:pt>
                <c:pt idx="30">
                  <c:v>2.198115717403768</c:v>
                </c:pt>
                <c:pt idx="31">
                  <c:v>2.2408088646357474</c:v>
                </c:pt>
                <c:pt idx="32">
                  <c:v>2.2841546477517474</c:v>
                </c:pt>
                <c:pt idx="33">
                  <c:v>2.3282919248116634</c:v>
                </c:pt>
                <c:pt idx="34">
                  <c:v>2.373376137045752</c:v>
                </c:pt>
                <c:pt idx="35">
                  <c:v>2.4195840050491642</c:v>
                </c:pt>
                <c:pt idx="36">
                  <c:v>2.4671196195039276</c:v>
                </c:pt>
                <c:pt idx="37">
                  <c:v>2.5162225208438742</c:v>
                </c:pt>
                <c:pt idx="38">
                  <c:v>2.5671786683532853</c:v>
                </c:pt>
                <c:pt idx="39">
                  <c:v>2.6203357038379149</c:v>
                </c:pt>
                <c:pt idx="40">
                  <c:v>2.6761247757741184</c:v>
                </c:pt>
                <c:pt idx="41">
                  <c:v>2.7665219650737773</c:v>
                </c:pt>
                <c:pt idx="42">
                  <c:v>2.7665219650737773</c:v>
                </c:pt>
                <c:pt idx="43">
                  <c:v>2.902594689015614</c:v>
                </c:pt>
                <c:pt idx="44">
                  <c:v>2.902594689015614</c:v>
                </c:pt>
                <c:pt idx="45">
                  <c:v>3.0680862435357641</c:v>
                </c:pt>
                <c:pt idx="46">
                  <c:v>3.0680862435357641</c:v>
                </c:pt>
                <c:pt idx="47">
                  <c:v>3.2915503144457441</c:v>
                </c:pt>
                <c:pt idx="48">
                  <c:v>3.2915503144457441</c:v>
                </c:pt>
                <c:pt idx="49">
                  <c:v>3.5430074954840021</c:v>
                </c:pt>
                <c:pt idx="50">
                  <c:v>3.8547576993287933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A749-BB83-5A45B06EDD2D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9A7-A749-BB83-5A45B06ED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9336480"/>
        <c:axId val="-1043804224"/>
      </c:scatterChart>
      <c:valAx>
        <c:axId val="-1089336480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3804224"/>
        <c:crosses val="autoZero"/>
        <c:crossBetween val="midCat"/>
      </c:valAx>
      <c:valAx>
        <c:axId val="-1043804224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(1.99, 0.84)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9336480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Bi)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Bi_HID!$A$1:$A$50</c:f>
              <c:numCache>
                <c:formatCode>General</c:formatCode>
                <c:ptCount val="50"/>
                <c:pt idx="0">
                  <c:v>1.9607843137254902E-2</c:v>
                </c:pt>
                <c:pt idx="1">
                  <c:v>3.9215686274509803E-2</c:v>
                </c:pt>
                <c:pt idx="2">
                  <c:v>5.8823529411764705E-2</c:v>
                </c:pt>
                <c:pt idx="3">
                  <c:v>7.8431372549019607E-2</c:v>
                </c:pt>
                <c:pt idx="4">
                  <c:v>9.8039215686274508E-2</c:v>
                </c:pt>
                <c:pt idx="5">
                  <c:v>0.11764705882352941</c:v>
                </c:pt>
                <c:pt idx="6">
                  <c:v>0.13725490196078433</c:v>
                </c:pt>
                <c:pt idx="7">
                  <c:v>0.15686274509803921</c:v>
                </c:pt>
                <c:pt idx="8">
                  <c:v>0.1764705882352941</c:v>
                </c:pt>
                <c:pt idx="9">
                  <c:v>0.19607843137254899</c:v>
                </c:pt>
                <c:pt idx="10">
                  <c:v>0.21568627450980388</c:v>
                </c:pt>
                <c:pt idx="11">
                  <c:v>0.23529411764705876</c:v>
                </c:pt>
                <c:pt idx="12">
                  <c:v>0.25490196078431365</c:v>
                </c:pt>
                <c:pt idx="13">
                  <c:v>0.27450980392156854</c:v>
                </c:pt>
                <c:pt idx="14">
                  <c:v>0.29411764705882343</c:v>
                </c:pt>
                <c:pt idx="15">
                  <c:v>0.31372549019607832</c:v>
                </c:pt>
                <c:pt idx="16">
                  <c:v>0.3333333333333332</c:v>
                </c:pt>
                <c:pt idx="17">
                  <c:v>0.35294117647058809</c:v>
                </c:pt>
                <c:pt idx="18">
                  <c:v>0.37254901960784298</c:v>
                </c:pt>
                <c:pt idx="19">
                  <c:v>0.39215686274509787</c:v>
                </c:pt>
                <c:pt idx="20">
                  <c:v>0.41176470588235276</c:v>
                </c:pt>
                <c:pt idx="21">
                  <c:v>0.43137254901960764</c:v>
                </c:pt>
                <c:pt idx="22">
                  <c:v>0.45098039215686253</c:v>
                </c:pt>
                <c:pt idx="23">
                  <c:v>0.47058823529411742</c:v>
                </c:pt>
                <c:pt idx="24">
                  <c:v>0.49019607843137231</c:v>
                </c:pt>
                <c:pt idx="25">
                  <c:v>0.50980392156862719</c:v>
                </c:pt>
                <c:pt idx="26">
                  <c:v>0.52941176470588214</c:v>
                </c:pt>
                <c:pt idx="27">
                  <c:v>0.54901960784313708</c:v>
                </c:pt>
                <c:pt idx="28">
                  <c:v>0.56862745098039202</c:v>
                </c:pt>
                <c:pt idx="29">
                  <c:v>0.58823529411764697</c:v>
                </c:pt>
                <c:pt idx="30">
                  <c:v>0.60784313725490191</c:v>
                </c:pt>
                <c:pt idx="31">
                  <c:v>0.62745098039215685</c:v>
                </c:pt>
                <c:pt idx="32">
                  <c:v>0.6470588235294118</c:v>
                </c:pt>
                <c:pt idx="33">
                  <c:v>0.66666666666666674</c:v>
                </c:pt>
                <c:pt idx="34">
                  <c:v>0.68627450980392168</c:v>
                </c:pt>
                <c:pt idx="35">
                  <c:v>0.70588235294117663</c:v>
                </c:pt>
                <c:pt idx="36">
                  <c:v>0.72549019607843157</c:v>
                </c:pt>
                <c:pt idx="37">
                  <c:v>0.74509803921568651</c:v>
                </c:pt>
                <c:pt idx="38">
                  <c:v>0.76470588235294146</c:v>
                </c:pt>
                <c:pt idx="39">
                  <c:v>0.7843137254901964</c:v>
                </c:pt>
                <c:pt idx="40">
                  <c:v>0.80392156862745134</c:v>
                </c:pt>
                <c:pt idx="41">
                  <c:v>0.82352941176470629</c:v>
                </c:pt>
                <c:pt idx="42">
                  <c:v>0.84313725490196123</c:v>
                </c:pt>
                <c:pt idx="43">
                  <c:v>0.86274509803921617</c:v>
                </c:pt>
                <c:pt idx="44">
                  <c:v>0.88235294117647112</c:v>
                </c:pt>
                <c:pt idx="45">
                  <c:v>0.90196078431372606</c:v>
                </c:pt>
                <c:pt idx="46">
                  <c:v>0.921568627450981</c:v>
                </c:pt>
                <c:pt idx="47">
                  <c:v>0.94117647058823595</c:v>
                </c:pt>
                <c:pt idx="48">
                  <c:v>0.96078431372549089</c:v>
                </c:pt>
                <c:pt idx="49">
                  <c:v>0.98039215686274583</c:v>
                </c:pt>
              </c:numCache>
            </c:numRef>
          </c:xVal>
          <c:yVal>
            <c:numRef>
              <c:f>Bi_HID!$B$1:$B$50</c:f>
              <c:numCache>
                <c:formatCode>General</c:formatCode>
                <c:ptCount val="50"/>
                <c:pt idx="0">
                  <c:v>2.2578047589656428E-2</c:v>
                </c:pt>
                <c:pt idx="1">
                  <c:v>2.7281140396780576E-2</c:v>
                </c:pt>
                <c:pt idx="2">
                  <c:v>3.5587075107415996E-2</c:v>
                </c:pt>
                <c:pt idx="3">
                  <c:v>6.9627257957876887E-2</c:v>
                </c:pt>
                <c:pt idx="4">
                  <c:v>7.1582093561655888E-2</c:v>
                </c:pt>
                <c:pt idx="5">
                  <c:v>8.4641854427049482E-2</c:v>
                </c:pt>
                <c:pt idx="6">
                  <c:v>8.6589414803003625E-2</c:v>
                </c:pt>
                <c:pt idx="7">
                  <c:v>0.11092249145016853</c:v>
                </c:pt>
                <c:pt idx="8">
                  <c:v>0.1155241867669272</c:v>
                </c:pt>
                <c:pt idx="9">
                  <c:v>0.11584711409694763</c:v>
                </c:pt>
                <c:pt idx="10">
                  <c:v>0.3614866317949702</c:v>
                </c:pt>
                <c:pt idx="11">
                  <c:v>0.36744711663981749</c:v>
                </c:pt>
                <c:pt idx="12">
                  <c:v>0.39174218101617048</c:v>
                </c:pt>
                <c:pt idx="13">
                  <c:v>0.43109625612715297</c:v>
                </c:pt>
                <c:pt idx="14">
                  <c:v>0.43546742549172412</c:v>
                </c:pt>
                <c:pt idx="15">
                  <c:v>0.4565447805985795</c:v>
                </c:pt>
                <c:pt idx="16">
                  <c:v>0.46226548678693985</c:v>
                </c:pt>
                <c:pt idx="17">
                  <c:v>0.47211796767282987</c:v>
                </c:pt>
                <c:pt idx="18">
                  <c:v>0.47437356874273862</c:v>
                </c:pt>
                <c:pt idx="19">
                  <c:v>0.47594371208806507</c:v>
                </c:pt>
                <c:pt idx="20">
                  <c:v>0.47758699245040515</c:v>
                </c:pt>
                <c:pt idx="21">
                  <c:v>0.47821084540337189</c:v>
                </c:pt>
                <c:pt idx="22">
                  <c:v>0.48338359301417066</c:v>
                </c:pt>
                <c:pt idx="23">
                  <c:v>0.48432097195751195</c:v>
                </c:pt>
                <c:pt idx="24">
                  <c:v>0.48617091242292787</c:v>
                </c:pt>
                <c:pt idx="25">
                  <c:v>0.48651171602312082</c:v>
                </c:pt>
                <c:pt idx="26">
                  <c:v>0.48970129551983482</c:v>
                </c:pt>
                <c:pt idx="27">
                  <c:v>0.49019660852754871</c:v>
                </c:pt>
                <c:pt idx="28">
                  <c:v>0.49305579642905151</c:v>
                </c:pt>
                <c:pt idx="29">
                  <c:v>0.50752844490044957</c:v>
                </c:pt>
                <c:pt idx="30">
                  <c:v>0.50933385397400499</c:v>
                </c:pt>
                <c:pt idx="31">
                  <c:v>0.51057622011566128</c:v>
                </c:pt>
                <c:pt idx="32">
                  <c:v>0.5140898463793383</c:v>
                </c:pt>
                <c:pt idx="33">
                  <c:v>0.5199899255718573</c:v>
                </c:pt>
                <c:pt idx="34">
                  <c:v>0.52218059386096261</c:v>
                </c:pt>
                <c:pt idx="35">
                  <c:v>0.52431360134956584</c:v>
                </c:pt>
                <c:pt idx="36">
                  <c:v>0.53189517541881215</c:v>
                </c:pt>
                <c:pt idx="37">
                  <c:v>0.54055910052741873</c:v>
                </c:pt>
                <c:pt idx="38">
                  <c:v>0.55431376205272986</c:v>
                </c:pt>
                <c:pt idx="39">
                  <c:v>0.62062859898512646</c:v>
                </c:pt>
                <c:pt idx="40">
                  <c:v>0.63811698429668917</c:v>
                </c:pt>
                <c:pt idx="41">
                  <c:v>0.85169098069684934</c:v>
                </c:pt>
                <c:pt idx="42">
                  <c:v>0.86140819369203314</c:v>
                </c:pt>
                <c:pt idx="43">
                  <c:v>0.86480291308085544</c:v>
                </c:pt>
                <c:pt idx="44">
                  <c:v>0.90797267470295129</c:v>
                </c:pt>
                <c:pt idx="45">
                  <c:v>0.9431491087002859</c:v>
                </c:pt>
                <c:pt idx="46">
                  <c:v>0.94484127804262541</c:v>
                </c:pt>
                <c:pt idx="47">
                  <c:v>0.94529109568034009</c:v>
                </c:pt>
                <c:pt idx="48">
                  <c:v>0.96943810041840095</c:v>
                </c:pt>
                <c:pt idx="49">
                  <c:v>0.98787790397144415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10-E743-A6D7-684730768478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F10-E743-A6D7-684730768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40063776"/>
        <c:axId val="-1048791456"/>
      </c:scatterChart>
      <c:valAx>
        <c:axId val="-1040063776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8791456"/>
        <c:crosses val="autoZero"/>
        <c:crossBetween val="midCat"/>
      </c:valAx>
      <c:valAx>
        <c:axId val="-104879145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0063776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Bi)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Bi_HID!$C$1:$C$51</c:f>
              <c:numCache>
                <c:formatCode>General</c:formatCode>
                <c:ptCount val="51"/>
                <c:pt idx="0">
                  <c:v>-0.42447978603395997</c:v>
                </c:pt>
                <c:pt idx="1">
                  <c:v>-0.36253097492035768</c:v>
                </c:pt>
                <c:pt idx="2">
                  <c:v>-0.27213381107774737</c:v>
                </c:pt>
                <c:pt idx="3">
                  <c:v>-2.2511571728444806E-2</c:v>
                </c:pt>
                <c:pt idx="4">
                  <c:v>-1.142930267682794E-2</c:v>
                </c:pt>
                <c:pt idx="5">
                  <c:v>5.7222280669474122E-2</c:v>
                </c:pt>
                <c:pt idx="6">
                  <c:v>6.6760453000694303E-2</c:v>
                </c:pt>
                <c:pt idx="7">
                  <c:v>0.1743531727185206</c:v>
                </c:pt>
                <c:pt idx="8">
                  <c:v>0.19272224612811667</c:v>
                </c:pt>
                <c:pt idx="9">
                  <c:v>0.19399159830409696</c:v>
                </c:pt>
                <c:pt idx="10">
                  <c:v>0.83876403715073156</c:v>
                </c:pt>
                <c:pt idx="11">
                  <c:v>0.85092024274024802</c:v>
                </c:pt>
                <c:pt idx="12">
                  <c:v>0.89983546014547666</c:v>
                </c:pt>
                <c:pt idx="13">
                  <c:v>0.97737299384527054</c:v>
                </c:pt>
                <c:pt idx="14">
                  <c:v>0.98588757977026642</c:v>
                </c:pt>
                <c:pt idx="15">
                  <c:v>1.0267481601004143</c:v>
                </c:pt>
                <c:pt idx="16">
                  <c:v>1.0377925733317048</c:v>
                </c:pt>
                <c:pt idx="17">
                  <c:v>1.0567798086142541</c:v>
                </c:pt>
                <c:pt idx="18">
                  <c:v>1.0611216495305991</c:v>
                </c:pt>
                <c:pt idx="19">
                  <c:v>1.0641431007016866</c:v>
                </c:pt>
                <c:pt idx="20">
                  <c:v>1.0673045216223038</c:v>
                </c:pt>
                <c:pt idx="21">
                  <c:v>1.0685045246977698</c:v>
                </c:pt>
                <c:pt idx="22">
                  <c:v>1.0784508075833115</c:v>
                </c:pt>
                <c:pt idx="23">
                  <c:v>1.0802525977160842</c:v>
                </c:pt>
                <c:pt idx="24">
                  <c:v>1.0838079958099098</c:v>
                </c:pt>
                <c:pt idx="25">
                  <c:v>1.0844629211294972</c:v>
                </c:pt>
                <c:pt idx="26">
                  <c:v>1.0905915116121696</c:v>
                </c:pt>
                <c:pt idx="27">
                  <c:v>1.0915431031712373</c:v>
                </c:pt>
                <c:pt idx="28">
                  <c:v>1.097035631041829</c:v>
                </c:pt>
                <c:pt idx="29">
                  <c:v>1.1248330775654549</c:v>
                </c:pt>
                <c:pt idx="30">
                  <c:v>1.1283012920557818</c:v>
                </c:pt>
                <c:pt idx="31">
                  <c:v>1.1306881027811657</c:v>
                </c:pt>
                <c:pt idx="32">
                  <c:v>1.1374395600242644</c:v>
                </c:pt>
                <c:pt idx="33">
                  <c:v>1.1487816000422835</c:v>
                </c:pt>
                <c:pt idx="34">
                  <c:v>1.1529948505265866</c:v>
                </c:pt>
                <c:pt idx="35">
                  <c:v>1.1570984412701</c:v>
                </c:pt>
                <c:pt idx="36">
                  <c:v>1.1716959391328832</c:v>
                </c:pt>
                <c:pt idx="37">
                  <c:v>1.1884049964414556</c:v>
                </c:pt>
                <c:pt idx="38">
                  <c:v>1.2150116345620792</c:v>
                </c:pt>
                <c:pt idx="39">
                  <c:v>1.3456983325780139</c:v>
                </c:pt>
                <c:pt idx="40">
                  <c:v>1.3811718999288947</c:v>
                </c:pt>
                <c:pt idx="41">
                  <c:v>1.9100679873410846</c:v>
                </c:pt>
                <c:pt idx="42">
                  <c:v>1.9429798289235531</c:v>
                </c:pt>
                <c:pt idx="43">
                  <c:v>1.9548462894496452</c:v>
                </c:pt>
                <c:pt idx="44">
                  <c:v>2.128175274669446</c:v>
                </c:pt>
                <c:pt idx="45">
                  <c:v>2.3223288524327912</c:v>
                </c:pt>
                <c:pt idx="46">
                  <c:v>2.3338192826218545</c:v>
                </c:pt>
                <c:pt idx="47">
                  <c:v>2.3369204599617381</c:v>
                </c:pt>
                <c:pt idx="48">
                  <c:v>2.5451613543200811</c:v>
                </c:pt>
                <c:pt idx="49">
                  <c:v>2.8368070997763599</c:v>
                </c:pt>
                <c:pt idx="50">
                  <c:v>2.9025245448970152</c:v>
                </c:pt>
              </c:numCache>
            </c:numRef>
          </c:xVal>
          <c:yVal>
            <c:numRef>
              <c:f>Bi_HID!$D$1:$D$51</c:f>
              <c:numCache>
                <c:formatCode>General</c:formatCode>
                <c:ptCount val="51"/>
                <c:pt idx="0">
                  <c:v>-0.58411332874339084</c:v>
                </c:pt>
                <c:pt idx="1">
                  <c:v>-0.3007794752821833</c:v>
                </c:pt>
                <c:pt idx="2">
                  <c:v>-0.13367699549257472</c:v>
                </c:pt>
                <c:pt idx="3">
                  <c:v>-1.0808752197267069E-2</c:v>
                </c:pt>
                <c:pt idx="4">
                  <c:v>8.8537891043851014E-2</c:v>
                </c:pt>
                <c:pt idx="5">
                  <c:v>0.17316654520328623</c:v>
                </c:pt>
                <c:pt idx="6">
                  <c:v>0.24768659954510053</c:v>
                </c:pt>
                <c:pt idx="7">
                  <c:v>0.31483149635131324</c:v>
                </c:pt>
                <c:pt idx="8">
                  <c:v>0.37636416420192009</c:v>
                </c:pt>
                <c:pt idx="9">
                  <c:v>0.43349304326472016</c:v>
                </c:pt>
                <c:pt idx="10">
                  <c:v>0.48708599664102836</c:v>
                </c:pt>
                <c:pt idx="11">
                  <c:v>0.53778983752954534</c:v>
                </c:pt>
                <c:pt idx="12">
                  <c:v>0.58610155478485382</c:v>
                </c:pt>
                <c:pt idx="13">
                  <c:v>0.63241299725809497</c:v>
                </c:pt>
                <c:pt idx="14">
                  <c:v>0.6770401188483639</c:v>
                </c:pt>
                <c:pt idx="15">
                  <c:v>0.72024281335829166</c:v>
                </c:pt>
                <c:pt idx="16">
                  <c:v>0.76223878686582414</c:v>
                </c:pt>
                <c:pt idx="17">
                  <c:v>0.80321352697828607</c:v>
                </c:pt>
                <c:pt idx="18">
                  <c:v>0.84332764602757804</c:v>
                </c:pt>
                <c:pt idx="19">
                  <c:v>0.88272241661661133</c:v>
                </c:pt>
                <c:pt idx="20">
                  <c:v>0.9215240397509008</c:v>
                </c:pt>
                <c:pt idx="21">
                  <c:v>0.95984701212576096</c:v>
                </c:pt>
                <c:pt idx="22">
                  <c:v>0.99779684808975033</c:v>
                </c:pt>
                <c:pt idx="23">
                  <c:v>1.0354723394691168</c:v>
                </c:pt>
                <c:pt idx="24">
                  <c:v>1.0729674887946867</c:v>
                </c:pt>
                <c:pt idx="25">
                  <c:v>1.1103732201176642</c:v>
                </c:pt>
                <c:pt idx="26">
                  <c:v>1.1477789514406416</c:v>
                </c:pt>
                <c:pt idx="27">
                  <c:v>1.1852741007662115</c:v>
                </c:pt>
                <c:pt idx="28">
                  <c:v>1.2229495921455777</c:v>
                </c:pt>
                <c:pt idx="29">
                  <c:v>1.2608994281095671</c:v>
                </c:pt>
                <c:pt idx="30">
                  <c:v>1.2992224004844273</c:v>
                </c:pt>
                <c:pt idx="31">
                  <c:v>1.3380240236187169</c:v>
                </c:pt>
                <c:pt idx="32">
                  <c:v>1.3774187942077503</c:v>
                </c:pt>
                <c:pt idx="33">
                  <c:v>1.417532913257042</c:v>
                </c:pt>
                <c:pt idx="34">
                  <c:v>1.4585076533695038</c:v>
                </c:pt>
                <c:pt idx="35">
                  <c:v>1.5005036268770364</c:v>
                </c:pt>
                <c:pt idx="36">
                  <c:v>1.5437063213869644</c:v>
                </c:pt>
                <c:pt idx="37">
                  <c:v>1.5883334429772333</c:v>
                </c:pt>
                <c:pt idx="38">
                  <c:v>1.6346448854504745</c:v>
                </c:pt>
                <c:pt idx="39">
                  <c:v>1.682956602705783</c:v>
                </c:pt>
                <c:pt idx="40">
                  <c:v>1.7336604435942999</c:v>
                </c:pt>
                <c:pt idx="41">
                  <c:v>1.7872533969706077</c:v>
                </c:pt>
                <c:pt idx="42">
                  <c:v>1.8443822760334079</c:v>
                </c:pt>
                <c:pt idx="43">
                  <c:v>1.9059149438840146</c:v>
                </c:pt>
                <c:pt idx="44">
                  <c:v>1.9730598406902273</c:v>
                </c:pt>
                <c:pt idx="45">
                  <c:v>2.0475798950320416</c:v>
                </c:pt>
                <c:pt idx="46">
                  <c:v>2.1322085491914775</c:v>
                </c:pt>
                <c:pt idx="47">
                  <c:v>2.2315551924325954</c:v>
                </c:pt>
                <c:pt idx="48">
                  <c:v>2.3544234357279024</c:v>
                </c:pt>
                <c:pt idx="49">
                  <c:v>2.5215259155175107</c:v>
                </c:pt>
                <c:pt idx="50">
                  <c:v>2.8048597689787194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D9-B946-9B1F-7E0EB1DD8D12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-1</c:v>
              </c:pt>
              <c:pt idx="1">
                <c:v>3</c:v>
              </c:pt>
            </c:numLit>
          </c:xVal>
          <c:yVal>
            <c:numLit>
              <c:formatCode>General</c:formatCode>
              <c:ptCount val="2"/>
              <c:pt idx="0">
                <c:v>-1</c:v>
              </c:pt>
              <c:pt idx="1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2D9-B946-9B1F-7E0EB1DD8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42252992"/>
        <c:axId val="-1141982096"/>
      </c:scatterChart>
      <c:valAx>
        <c:axId val="-1142252992"/>
        <c:scaling>
          <c:orientation val="minMax"/>
          <c:max val="3"/>
          <c:min val="-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Bi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41982096"/>
        <c:crosses val="autoZero"/>
        <c:crossBetween val="midCat"/>
      </c:valAx>
      <c:valAx>
        <c:axId val="-1141982096"/>
        <c:scaling>
          <c:orientation val="minMax"/>
          <c:max val="3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(1.11, 0.77)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42252992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Se)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Se_HID!$C$1:$C$51</c:f>
              <c:numCache>
                <c:formatCode>General</c:formatCode>
                <c:ptCount val="51"/>
                <c:pt idx="0">
                  <c:v>0.16761267272753014</c:v>
                </c:pt>
                <c:pt idx="1">
                  <c:v>0.26540749653108908</c:v>
                </c:pt>
                <c:pt idx="2">
                  <c:v>0.26951294421791633</c:v>
                </c:pt>
                <c:pt idx="3">
                  <c:v>0.33344727449675038</c:v>
                </c:pt>
                <c:pt idx="4">
                  <c:v>0.34183005692051033</c:v>
                </c:pt>
                <c:pt idx="5">
                  <c:v>0.34830486304816066</c:v>
                </c:pt>
                <c:pt idx="6">
                  <c:v>0.38057300306688729</c:v>
                </c:pt>
                <c:pt idx="7">
                  <c:v>0.47326794283529627</c:v>
                </c:pt>
                <c:pt idx="8">
                  <c:v>0.52084529017724046</c:v>
                </c:pt>
                <c:pt idx="9">
                  <c:v>0.52167358613428161</c:v>
                </c:pt>
                <c:pt idx="10">
                  <c:v>0.56265021157991146</c:v>
                </c:pt>
                <c:pt idx="11">
                  <c:v>0.61275615079560253</c:v>
                </c:pt>
                <c:pt idx="12">
                  <c:v>0.66464752305400643</c:v>
                </c:pt>
                <c:pt idx="13">
                  <c:v>0.6977453819083963</c:v>
                </c:pt>
                <c:pt idx="14">
                  <c:v>0.70310321859544456</c:v>
                </c:pt>
                <c:pt idx="15">
                  <c:v>0.82647977946648454</c:v>
                </c:pt>
                <c:pt idx="16">
                  <c:v>0.87474109288823854</c:v>
                </c:pt>
                <c:pt idx="17">
                  <c:v>0.87474109288823854</c:v>
                </c:pt>
                <c:pt idx="18">
                  <c:v>0.87922543406533682</c:v>
                </c:pt>
                <c:pt idx="19">
                  <c:v>0.9418151532125022</c:v>
                </c:pt>
                <c:pt idx="20">
                  <c:v>0.9418151532125022</c:v>
                </c:pt>
                <c:pt idx="21">
                  <c:v>0.98480809990429041</c:v>
                </c:pt>
                <c:pt idx="22">
                  <c:v>1.0571107504408965</c:v>
                </c:pt>
                <c:pt idx="23">
                  <c:v>1.0571107504408965</c:v>
                </c:pt>
                <c:pt idx="24">
                  <c:v>1.0772522062342818</c:v>
                </c:pt>
                <c:pt idx="25">
                  <c:v>1.0866958485666596</c:v>
                </c:pt>
                <c:pt idx="26">
                  <c:v>1.0873324337014285</c:v>
                </c:pt>
                <c:pt idx="27">
                  <c:v>1.1063958860021836</c:v>
                </c:pt>
                <c:pt idx="28">
                  <c:v>1.1201614731257088</c:v>
                </c:pt>
                <c:pt idx="29">
                  <c:v>1.1343244572113691</c:v>
                </c:pt>
                <c:pt idx="30">
                  <c:v>1.1395802862890563</c:v>
                </c:pt>
                <c:pt idx="31">
                  <c:v>1.1529009447871796</c:v>
                </c:pt>
                <c:pt idx="32">
                  <c:v>1.1689965578579091</c:v>
                </c:pt>
                <c:pt idx="33">
                  <c:v>1.1694324972989014</c:v>
                </c:pt>
                <c:pt idx="34">
                  <c:v>1.1724556139868243</c:v>
                </c:pt>
                <c:pt idx="35">
                  <c:v>1.1937853141788211</c:v>
                </c:pt>
                <c:pt idx="36">
                  <c:v>1.2063819118263901</c:v>
                </c:pt>
                <c:pt idx="37">
                  <c:v>1.2154451353992926</c:v>
                </c:pt>
                <c:pt idx="38">
                  <c:v>1.2259388999047687</c:v>
                </c:pt>
                <c:pt idx="39">
                  <c:v>1.2259388999047687</c:v>
                </c:pt>
                <c:pt idx="40">
                  <c:v>1.2495339339931961</c:v>
                </c:pt>
                <c:pt idx="41">
                  <c:v>1.2798440562330715</c:v>
                </c:pt>
                <c:pt idx="42">
                  <c:v>1.2859089848862293</c:v>
                </c:pt>
                <c:pt idx="43">
                  <c:v>1.2892872894769793</c:v>
                </c:pt>
                <c:pt idx="44">
                  <c:v>1.2892872894769793</c:v>
                </c:pt>
                <c:pt idx="45">
                  <c:v>1.3532083250810778</c:v>
                </c:pt>
                <c:pt idx="46">
                  <c:v>1.3934906024212468</c:v>
                </c:pt>
                <c:pt idx="47">
                  <c:v>1.434500095532371</c:v>
                </c:pt>
                <c:pt idx="48">
                  <c:v>1.459403584581368</c:v>
                </c:pt>
                <c:pt idx="49">
                  <c:v>1.5937823768580937</c:v>
                </c:pt>
                <c:pt idx="50">
                  <c:v>1.6720333573419379</c:v>
                </c:pt>
              </c:numCache>
            </c:numRef>
          </c:xVal>
          <c:yVal>
            <c:numRef>
              <c:f>Se_HID!$D$1:$D$51</c:f>
              <c:numCache>
                <c:formatCode>General</c:formatCode>
                <c:ptCount val="51"/>
                <c:pt idx="0">
                  <c:v>0.13522214313685466</c:v>
                </c:pt>
                <c:pt idx="1">
                  <c:v>0.27354090720903579</c:v>
                </c:pt>
                <c:pt idx="2">
                  <c:v>0.35511749325952624</c:v>
                </c:pt>
                <c:pt idx="3">
                  <c:v>0.41509967805218773</c:v>
                </c:pt>
                <c:pt idx="4">
                  <c:v>0.46359901810620907</c:v>
                </c:pt>
                <c:pt idx="5">
                  <c:v>0.50491328643464173</c:v>
                </c:pt>
                <c:pt idx="6">
                  <c:v>0.54129270841064203</c:v>
                </c:pt>
                <c:pt idx="7">
                  <c:v>0.57407170402494856</c:v>
                </c:pt>
                <c:pt idx="8">
                  <c:v>0.60411090500001052</c:v>
                </c:pt>
                <c:pt idx="9">
                  <c:v>0.63200025125449022</c:v>
                </c:pt>
                <c:pt idx="10">
                  <c:v>0.65816341878082985</c:v>
                </c:pt>
                <c:pt idx="11">
                  <c:v>0.68291617077194489</c:v>
                </c:pt>
                <c:pt idx="12">
                  <c:v>0.70650112872640924</c:v>
                </c:pt>
                <c:pt idx="13">
                  <c:v>0.72910958658291336</c:v>
                </c:pt>
                <c:pt idx="14">
                  <c:v>0.75089578765651743</c:v>
                </c:pt>
                <c:pt idx="15">
                  <c:v>0.77198660767749816</c:v>
                </c:pt>
                <c:pt idx="16">
                  <c:v>0.80248991235238587</c:v>
                </c:pt>
                <c:pt idx="17">
                  <c:v>0.80248991235238587</c:v>
                </c:pt>
                <c:pt idx="18">
                  <c:v>0.83207452771553858</c:v>
                </c:pt>
                <c:pt idx="19">
                  <c:v>0.86077753004794566</c:v>
                </c:pt>
                <c:pt idx="20">
                  <c:v>0.86077753004794566</c:v>
                </c:pt>
                <c:pt idx="21">
                  <c:v>0.88895729873739693</c:v>
                </c:pt>
                <c:pt idx="22">
                  <c:v>0.91668002940664084</c:v>
                </c:pt>
                <c:pt idx="23">
                  <c:v>0.91668002940664084</c:v>
                </c:pt>
                <c:pt idx="24">
                  <c:v>0.94418078979913156</c:v>
                </c:pt>
                <c:pt idx="25">
                  <c:v>0.96244163107385305</c:v>
                </c:pt>
                <c:pt idx="26">
                  <c:v>0.98070247234857455</c:v>
                </c:pt>
                <c:pt idx="27">
                  <c:v>0.99900696597000049</c:v>
                </c:pt>
                <c:pt idx="28">
                  <c:v>1.01739949951213</c:v>
                </c:pt>
                <c:pt idx="29">
                  <c:v>1.0359259634103091</c:v>
                </c:pt>
                <c:pt idx="30">
                  <c:v>1.0546345861523803</c:v>
                </c:pt>
                <c:pt idx="31">
                  <c:v>1.0735768780471406</c:v>
                </c:pt>
                <c:pt idx="32">
                  <c:v>1.0928087344321675</c:v>
                </c:pt>
                <c:pt idx="33">
                  <c:v>1.1123917644900356</c:v>
                </c:pt>
                <c:pt idx="34">
                  <c:v>1.1323949351006046</c:v>
                </c:pt>
                <c:pt idx="35">
                  <c:v>1.1528966544702079</c:v>
                </c:pt>
                <c:pt idx="36">
                  <c:v>1.1739874744911887</c:v>
                </c:pt>
                <c:pt idx="37">
                  <c:v>1.1957736755647927</c:v>
                </c:pt>
                <c:pt idx="38">
                  <c:v>1.2301746123985291</c:v>
                </c:pt>
                <c:pt idx="39">
                  <c:v>1.2301746123985291</c:v>
                </c:pt>
                <c:pt idx="40">
                  <c:v>1.266719843366876</c:v>
                </c:pt>
                <c:pt idx="41">
                  <c:v>1.2928830108932157</c:v>
                </c:pt>
                <c:pt idx="42">
                  <c:v>1.3207723571476955</c:v>
                </c:pt>
                <c:pt idx="43">
                  <c:v>1.3672010559299106</c:v>
                </c:pt>
                <c:pt idx="44">
                  <c:v>1.3672010559299106</c:v>
                </c:pt>
                <c:pt idx="45">
                  <c:v>1.4199699757130642</c:v>
                </c:pt>
                <c:pt idx="46">
                  <c:v>1.461284244041497</c:v>
                </c:pt>
                <c:pt idx="47">
                  <c:v>1.5097835840955183</c:v>
                </c:pt>
                <c:pt idx="48">
                  <c:v>1.5697657688881796</c:v>
                </c:pt>
                <c:pt idx="49">
                  <c:v>1.6513423549386701</c:v>
                </c:pt>
                <c:pt idx="50">
                  <c:v>1.7896611190108516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C2-124A-9CD9-5435425B0C65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2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EC2-124A-9CD9-5435425B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64715264"/>
        <c:axId val="-1094893264"/>
      </c:scatterChart>
      <c:valAx>
        <c:axId val="-1064715264"/>
        <c:scaling>
          <c:orientation val="minMax"/>
          <c:max val="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4893264"/>
        <c:crosses val="autoZero"/>
        <c:crossBetween val="midCat"/>
      </c:valAx>
      <c:valAx>
        <c:axId val="-1094893264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(0.96, 0.37)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6471526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Co)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Co_HID!$A$1:$A$45</c:f>
              <c:numCache>
                <c:formatCode>General</c:formatCode>
                <c:ptCount val="45"/>
                <c:pt idx="0">
                  <c:v>1.9607843137254902E-2</c:v>
                </c:pt>
                <c:pt idx="1">
                  <c:v>3.9215686274509803E-2</c:v>
                </c:pt>
                <c:pt idx="2">
                  <c:v>5.8823529411764705E-2</c:v>
                </c:pt>
                <c:pt idx="3">
                  <c:v>9.8039215686274508E-2</c:v>
                </c:pt>
                <c:pt idx="4">
                  <c:v>0.13725490196078433</c:v>
                </c:pt>
                <c:pt idx="5">
                  <c:v>0.15686274509803921</c:v>
                </c:pt>
                <c:pt idx="6">
                  <c:v>0.19607843137254899</c:v>
                </c:pt>
                <c:pt idx="7">
                  <c:v>0.23529411764705876</c:v>
                </c:pt>
                <c:pt idx="8">
                  <c:v>0.25490196078431365</c:v>
                </c:pt>
                <c:pt idx="9">
                  <c:v>0.29411764705882343</c:v>
                </c:pt>
                <c:pt idx="10">
                  <c:v>0.31372549019607832</c:v>
                </c:pt>
                <c:pt idx="11">
                  <c:v>0.3333333333333332</c:v>
                </c:pt>
                <c:pt idx="12">
                  <c:v>0.35294117647058809</c:v>
                </c:pt>
                <c:pt idx="13">
                  <c:v>0.37254901960784298</c:v>
                </c:pt>
                <c:pt idx="14">
                  <c:v>0.39215686274509787</c:v>
                </c:pt>
                <c:pt idx="15">
                  <c:v>0.41176470588235276</c:v>
                </c:pt>
                <c:pt idx="16">
                  <c:v>0.43137254901960764</c:v>
                </c:pt>
                <c:pt idx="17">
                  <c:v>0.45098039215686253</c:v>
                </c:pt>
                <c:pt idx="18">
                  <c:v>0.47058823529411742</c:v>
                </c:pt>
                <c:pt idx="19">
                  <c:v>0.49019607843137231</c:v>
                </c:pt>
                <c:pt idx="20">
                  <c:v>0.50980392156862719</c:v>
                </c:pt>
                <c:pt idx="21">
                  <c:v>0.52941176470588214</c:v>
                </c:pt>
                <c:pt idx="22">
                  <c:v>0.54901960784313708</c:v>
                </c:pt>
                <c:pt idx="23">
                  <c:v>0.56862745098039202</c:v>
                </c:pt>
                <c:pt idx="24">
                  <c:v>0.58823529411764697</c:v>
                </c:pt>
                <c:pt idx="25">
                  <c:v>0.60784313725490191</c:v>
                </c:pt>
                <c:pt idx="26">
                  <c:v>0.62745098039215685</c:v>
                </c:pt>
                <c:pt idx="27">
                  <c:v>0.6470588235294118</c:v>
                </c:pt>
                <c:pt idx="28">
                  <c:v>0.66666666666666674</c:v>
                </c:pt>
                <c:pt idx="29">
                  <c:v>0.68627450980392168</c:v>
                </c:pt>
                <c:pt idx="30">
                  <c:v>0.70588235294117663</c:v>
                </c:pt>
                <c:pt idx="31">
                  <c:v>0.72549019607843157</c:v>
                </c:pt>
                <c:pt idx="32">
                  <c:v>0.74509803921568651</c:v>
                </c:pt>
                <c:pt idx="33">
                  <c:v>0.76470588235294146</c:v>
                </c:pt>
                <c:pt idx="34">
                  <c:v>0.7843137254901964</c:v>
                </c:pt>
                <c:pt idx="35">
                  <c:v>0.80392156862745134</c:v>
                </c:pt>
                <c:pt idx="36">
                  <c:v>0.82352941176470629</c:v>
                </c:pt>
                <c:pt idx="37">
                  <c:v>0.84313725490196123</c:v>
                </c:pt>
                <c:pt idx="38">
                  <c:v>0.86274509803921617</c:v>
                </c:pt>
                <c:pt idx="39">
                  <c:v>0.88235294117647112</c:v>
                </c:pt>
                <c:pt idx="40">
                  <c:v>0.90196078431372606</c:v>
                </c:pt>
                <c:pt idx="41">
                  <c:v>0.921568627450981</c:v>
                </c:pt>
                <c:pt idx="42">
                  <c:v>0.94117647058823595</c:v>
                </c:pt>
                <c:pt idx="43">
                  <c:v>0.96078431372549089</c:v>
                </c:pt>
                <c:pt idx="44">
                  <c:v>0.98039215686274583</c:v>
                </c:pt>
              </c:numCache>
            </c:numRef>
          </c:xVal>
          <c:yVal>
            <c:numRef>
              <c:f>Co_HID!$B$1:$B$45</c:f>
              <c:numCache>
                <c:formatCode>General</c:formatCode>
                <c:ptCount val="45"/>
                <c:pt idx="0">
                  <c:v>4.9328141327192911E-2</c:v>
                </c:pt>
                <c:pt idx="1">
                  <c:v>6.7016833264044701E-2</c:v>
                </c:pt>
                <c:pt idx="2">
                  <c:v>8.6669360971254369E-2</c:v>
                </c:pt>
                <c:pt idx="3">
                  <c:v>9.7082606873053215E-2</c:v>
                </c:pt>
                <c:pt idx="4">
                  <c:v>9.8445167411682591E-2</c:v>
                </c:pt>
                <c:pt idx="5">
                  <c:v>0.10202357189866181</c:v>
                </c:pt>
                <c:pt idx="6">
                  <c:v>0.11856136479448395</c:v>
                </c:pt>
                <c:pt idx="7">
                  <c:v>0.15321766164152023</c:v>
                </c:pt>
                <c:pt idx="8">
                  <c:v>0.15469035857239907</c:v>
                </c:pt>
                <c:pt idx="9">
                  <c:v>0.18722221400811828</c:v>
                </c:pt>
                <c:pt idx="10">
                  <c:v>0.32385707094437516</c:v>
                </c:pt>
                <c:pt idx="11">
                  <c:v>0.33893498775216224</c:v>
                </c:pt>
                <c:pt idx="12">
                  <c:v>0.36041455598134448</c:v>
                </c:pt>
                <c:pt idx="13">
                  <c:v>0.36123660772902599</c:v>
                </c:pt>
                <c:pt idx="14">
                  <c:v>0.4071584040618465</c:v>
                </c:pt>
                <c:pt idx="15">
                  <c:v>0.43957709025198843</c:v>
                </c:pt>
                <c:pt idx="16">
                  <c:v>0.47140700528163332</c:v>
                </c:pt>
                <c:pt idx="17">
                  <c:v>0.51370933376464878</c:v>
                </c:pt>
                <c:pt idx="18">
                  <c:v>0.51712036688963137</c:v>
                </c:pt>
                <c:pt idx="19">
                  <c:v>0.52923794888924158</c:v>
                </c:pt>
                <c:pt idx="20">
                  <c:v>0.5452912550006408</c:v>
                </c:pt>
                <c:pt idx="21">
                  <c:v>0.55483706553388501</c:v>
                </c:pt>
                <c:pt idx="22">
                  <c:v>0.56637400457418385</c:v>
                </c:pt>
                <c:pt idx="23">
                  <c:v>0.56922862829805443</c:v>
                </c:pt>
                <c:pt idx="24">
                  <c:v>0.58557285578556895</c:v>
                </c:pt>
                <c:pt idx="25">
                  <c:v>0.60347027686045263</c:v>
                </c:pt>
                <c:pt idx="26">
                  <c:v>0.60530234136413119</c:v>
                </c:pt>
                <c:pt idx="27">
                  <c:v>0.61353201241552591</c:v>
                </c:pt>
                <c:pt idx="28">
                  <c:v>0.62373247526773634</c:v>
                </c:pt>
                <c:pt idx="29">
                  <c:v>0.62550616338782961</c:v>
                </c:pt>
                <c:pt idx="30">
                  <c:v>0.63432679133831904</c:v>
                </c:pt>
                <c:pt idx="31">
                  <c:v>0.69723962713278487</c:v>
                </c:pt>
                <c:pt idx="32">
                  <c:v>0.70845989695386025</c:v>
                </c:pt>
                <c:pt idx="33">
                  <c:v>0.72453534436528866</c:v>
                </c:pt>
                <c:pt idx="34">
                  <c:v>0.72874526865630251</c:v>
                </c:pt>
                <c:pt idx="35">
                  <c:v>0.73174824255027915</c:v>
                </c:pt>
                <c:pt idx="36">
                  <c:v>0.75224054435676668</c:v>
                </c:pt>
                <c:pt idx="37">
                  <c:v>0.76586724342816526</c:v>
                </c:pt>
                <c:pt idx="38">
                  <c:v>0.77197185717043604</c:v>
                </c:pt>
                <c:pt idx="39">
                  <c:v>0.80356169842593039</c:v>
                </c:pt>
                <c:pt idx="40">
                  <c:v>0.89372731846289211</c:v>
                </c:pt>
                <c:pt idx="41">
                  <c:v>0.97137157033047428</c:v>
                </c:pt>
                <c:pt idx="42">
                  <c:v>0.97164385409742371</c:v>
                </c:pt>
                <c:pt idx="43">
                  <c:v>0.97293343803923893</c:v>
                </c:pt>
                <c:pt idx="44">
                  <c:v>0.98468098831821127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C6-0248-9D17-55C13889937B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CC6-0248-9D17-55C138899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9294544"/>
        <c:axId val="-1042798256"/>
      </c:scatterChart>
      <c:valAx>
        <c:axId val="-108929454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2798256"/>
        <c:crosses val="autoZero"/>
        <c:crossBetween val="midCat"/>
      </c:valAx>
      <c:valAx>
        <c:axId val="-104279825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929454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Co)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Co_HID!$C$1:$C$51</c:f>
              <c:numCache>
                <c:formatCode>General</c:formatCode>
                <c:ptCount val="51"/>
                <c:pt idx="0">
                  <c:v>1.9683174956642218</c:v>
                </c:pt>
                <c:pt idx="1">
                  <c:v>2.0279122646318624</c:v>
                </c:pt>
                <c:pt idx="2">
                  <c:v>2.0812016244763218</c:v>
                </c:pt>
                <c:pt idx="3">
                  <c:v>2.1058147490390549</c:v>
                </c:pt>
                <c:pt idx="4">
                  <c:v>2.1058147490390549</c:v>
                </c:pt>
                <c:pt idx="5">
                  <c:v>2.1088889659409764</c:v>
                </c:pt>
                <c:pt idx="6">
                  <c:v>2.1088889659409764</c:v>
                </c:pt>
                <c:pt idx="7">
                  <c:v>2.1168170259110601</c:v>
                </c:pt>
                <c:pt idx="8">
                  <c:v>2.1510488722682566</c:v>
                </c:pt>
                <c:pt idx="9">
                  <c:v>2.1510488722682566</c:v>
                </c:pt>
                <c:pt idx="10">
                  <c:v>2.2131591370282435</c:v>
                </c:pt>
                <c:pt idx="11">
                  <c:v>2.2131591370282435</c:v>
                </c:pt>
                <c:pt idx="12">
                  <c:v>2.2155769264015546</c:v>
                </c:pt>
                <c:pt idx="13">
                  <c:v>2.2655612362861666</c:v>
                </c:pt>
                <c:pt idx="14">
                  <c:v>2.2655612362861666</c:v>
                </c:pt>
                <c:pt idx="15">
                  <c:v>2.4335107440799666</c:v>
                </c:pt>
                <c:pt idx="16">
                  <c:v>2.4496999512781747</c:v>
                </c:pt>
                <c:pt idx="17">
                  <c:v>2.4722965262091847</c:v>
                </c:pt>
                <c:pt idx="18">
                  <c:v>2.4731516113393668</c:v>
                </c:pt>
                <c:pt idx="19">
                  <c:v>2.5200013046494485</c:v>
                </c:pt>
                <c:pt idx="20">
                  <c:v>2.5522559183070044</c:v>
                </c:pt>
                <c:pt idx="21">
                  <c:v>2.5835325326394405</c:v>
                </c:pt>
                <c:pt idx="22">
                  <c:v>2.6248557632283265</c:v>
                </c:pt>
                <c:pt idx="23">
                  <c:v>2.6281882023521641</c:v>
                </c:pt>
                <c:pt idx="24">
                  <c:v>2.6400381736842777</c:v>
                </c:pt>
                <c:pt idx="25">
                  <c:v>2.6557796455350924</c:v>
                </c:pt>
                <c:pt idx="26">
                  <c:v>2.6651728125101237</c:v>
                </c:pt>
                <c:pt idx="27">
                  <c:v>2.6765676397282139</c:v>
                </c:pt>
                <c:pt idx="28">
                  <c:v>2.6793953420928673</c:v>
                </c:pt>
                <c:pt idx="29">
                  <c:v>2.6956593295229978</c:v>
                </c:pt>
                <c:pt idx="30">
                  <c:v>2.7136400719855778</c:v>
                </c:pt>
                <c:pt idx="31">
                  <c:v>2.7154923597235729</c:v>
                </c:pt>
                <c:pt idx="32">
                  <c:v>2.7238426309911974</c:v>
                </c:pt>
                <c:pt idx="33">
                  <c:v>2.7342652326703831</c:v>
                </c:pt>
                <c:pt idx="34">
                  <c:v>2.736086345407589</c:v>
                </c:pt>
                <c:pt idx="35">
                  <c:v>2.7451843044206266</c:v>
                </c:pt>
                <c:pt idx="36">
                  <c:v>2.8126161367139151</c:v>
                </c:pt>
                <c:pt idx="37">
                  <c:v>2.8252397485499943</c:v>
                </c:pt>
                <c:pt idx="38">
                  <c:v>2.8437300790954017</c:v>
                </c:pt>
                <c:pt idx="39">
                  <c:v>2.8486584531693167</c:v>
                </c:pt>
                <c:pt idx="40">
                  <c:v>2.8521972121118577</c:v>
                </c:pt>
                <c:pt idx="41">
                  <c:v>2.876907683945547</c:v>
                </c:pt>
                <c:pt idx="42">
                  <c:v>2.8939452052877011</c:v>
                </c:pt>
                <c:pt idx="43">
                  <c:v>2.9017547539554984</c:v>
                </c:pt>
                <c:pt idx="44">
                  <c:v>2.9442274305677798</c:v>
                </c:pt>
                <c:pt idx="45">
                  <c:v>3.096966860986754</c:v>
                </c:pt>
                <c:pt idx="46">
                  <c:v>3.3519637300505809</c:v>
                </c:pt>
                <c:pt idx="47">
                  <c:v>3.3535904343227885</c:v>
                </c:pt>
                <c:pt idx="48">
                  <c:v>3.361476226645995</c:v>
                </c:pt>
                <c:pt idx="49">
                  <c:v>3.453377722019082</c:v>
                </c:pt>
                <c:pt idx="50">
                  <c:v>3.5509159845835727</c:v>
                </c:pt>
              </c:numCache>
            </c:numRef>
          </c:xVal>
          <c:yVal>
            <c:numRef>
              <c:f>Co_HID!$D$1:$D$51</c:f>
              <c:numCache>
                <c:formatCode>General</c:formatCode>
                <c:ptCount val="51"/>
                <c:pt idx="0">
                  <c:v>1.7501670958811699</c:v>
                </c:pt>
                <c:pt idx="1">
                  <c:v>1.8941848749931673</c:v>
                </c:pt>
                <c:pt idx="2">
                  <c:v>1.9791225826811822</c:v>
                </c:pt>
                <c:pt idx="3">
                  <c:v>2.0668249616243815</c:v>
                </c:pt>
                <c:pt idx="4">
                  <c:v>2.0668249616243815</c:v>
                </c:pt>
                <c:pt idx="5">
                  <c:v>2.154029432050919</c:v>
                </c:pt>
                <c:pt idx="6">
                  <c:v>2.154029432050919</c:v>
                </c:pt>
                <c:pt idx="7">
                  <c:v>2.2070981532639329</c:v>
                </c:pt>
                <c:pt idx="8">
                  <c:v>2.2528942526394995</c:v>
                </c:pt>
                <c:pt idx="9">
                  <c:v>2.2528942526394995</c:v>
                </c:pt>
                <c:pt idx="10">
                  <c:v>2.3075409260026101</c:v>
                </c:pt>
                <c:pt idx="11">
                  <c:v>2.3075409260026101</c:v>
                </c:pt>
                <c:pt idx="12">
                  <c:v>2.3449839402178352</c:v>
                </c:pt>
                <c:pt idx="13">
                  <c:v>2.3798658311092042</c:v>
                </c:pt>
                <c:pt idx="14">
                  <c:v>2.3798658311092042</c:v>
                </c:pt>
                <c:pt idx="15">
                  <c:v>2.4131675543925519</c:v>
                </c:pt>
                <c:pt idx="16">
                  <c:v>2.4345139863925289</c:v>
                </c:pt>
                <c:pt idx="17">
                  <c:v>2.4553413284083181</c:v>
                </c:pt>
                <c:pt idx="18">
                  <c:v>2.4757312192241865</c:v>
                </c:pt>
                <c:pt idx="19">
                  <c:v>2.4957554672960325</c:v>
                </c:pt>
                <c:pt idx="20">
                  <c:v>2.5154782202303414</c:v>
                </c:pt>
                <c:pt idx="21">
                  <c:v>2.53495767636654</c:v>
                </c:pt>
                <c:pt idx="22">
                  <c:v>2.5542474683431515</c:v>
                </c:pt>
                <c:pt idx="23">
                  <c:v>2.5733978117600298</c:v>
                </c:pt>
                <c:pt idx="24">
                  <c:v>2.5924564878320036</c:v>
                </c:pt>
                <c:pt idx="25">
                  <c:v>2.6114697129916045</c:v>
                </c:pt>
                <c:pt idx="26">
                  <c:v>2.6304829381512054</c:v>
                </c:pt>
                <c:pt idx="27">
                  <c:v>2.6495416142231791</c:v>
                </c:pt>
                <c:pt idx="28">
                  <c:v>2.6686919576400574</c:v>
                </c:pt>
                <c:pt idx="29">
                  <c:v>2.6879817496166689</c:v>
                </c:pt>
                <c:pt idx="30">
                  <c:v>2.7074612057528675</c:v>
                </c:pt>
                <c:pt idx="31">
                  <c:v>2.7271839586871764</c:v>
                </c:pt>
                <c:pt idx="32">
                  <c:v>2.747208206759022</c:v>
                </c:pt>
                <c:pt idx="33">
                  <c:v>2.7675980975748908</c:v>
                </c:pt>
                <c:pt idx="34">
                  <c:v>2.7884254395906796</c:v>
                </c:pt>
                <c:pt idx="35">
                  <c:v>2.8097718715906566</c:v>
                </c:pt>
                <c:pt idx="36">
                  <c:v>2.831731676389718</c:v>
                </c:pt>
                <c:pt idx="37">
                  <c:v>2.8544155133582909</c:v>
                </c:pt>
                <c:pt idx="38">
                  <c:v>2.8779554857653737</c:v>
                </c:pt>
                <c:pt idx="39">
                  <c:v>2.9025121920650285</c:v>
                </c:pt>
                <c:pt idx="40">
                  <c:v>2.9282848078961687</c:v>
                </c:pt>
                <c:pt idx="41">
                  <c:v>2.9555259512576888</c:v>
                </c:pt>
                <c:pt idx="42">
                  <c:v>2.9845643954297292</c:v>
                </c:pt>
                <c:pt idx="43">
                  <c:v>3.015841272719276</c:v>
                </c:pt>
                <c:pt idx="44">
                  <c:v>3.0499708297722208</c:v>
                </c:pt>
                <c:pt idx="45">
                  <c:v>3.0878491580923586</c:v>
                </c:pt>
                <c:pt idx="46">
                  <c:v>3.1308656584942351</c:v>
                </c:pt>
                <c:pt idx="47">
                  <c:v>3.1813632702234198</c:v>
                </c:pt>
                <c:pt idx="48">
                  <c:v>3.2438168433020267</c:v>
                </c:pt>
                <c:pt idx="49">
                  <c:v>3.3287545509900411</c:v>
                </c:pt>
                <c:pt idx="50">
                  <c:v>3.472772330102039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25-134D-90D7-C059627D06F4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1.5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1.5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625-134D-90D7-C059627D0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9603472"/>
        <c:axId val="-1033696160"/>
      </c:scatterChart>
      <c:valAx>
        <c:axId val="-1089603472"/>
        <c:scaling>
          <c:orientation val="minMax"/>
          <c:max val="4"/>
          <c:min val="1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Co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33696160"/>
        <c:crosses val="autoZero"/>
        <c:crossBetween val="midCat"/>
      </c:valAx>
      <c:valAx>
        <c:axId val="-1033696160"/>
        <c:scaling>
          <c:orientation val="minMax"/>
          <c:max val="4"/>
          <c:min val="1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(2.61, 0.39)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9603472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Ni)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Ni_HID!$A$1:$A$45</c:f>
              <c:numCache>
                <c:formatCode>General</c:formatCode>
                <c:ptCount val="45"/>
                <c:pt idx="0">
                  <c:v>1.9607843137254902E-2</c:v>
                </c:pt>
                <c:pt idx="1">
                  <c:v>3.9215686274509803E-2</c:v>
                </c:pt>
                <c:pt idx="2">
                  <c:v>5.8823529411764705E-2</c:v>
                </c:pt>
                <c:pt idx="3">
                  <c:v>7.8431372549019607E-2</c:v>
                </c:pt>
                <c:pt idx="4">
                  <c:v>9.8039215686274508E-2</c:v>
                </c:pt>
                <c:pt idx="5">
                  <c:v>0.11764705882352941</c:v>
                </c:pt>
                <c:pt idx="6">
                  <c:v>0.13725490196078433</c:v>
                </c:pt>
                <c:pt idx="7">
                  <c:v>0.15686274509803921</c:v>
                </c:pt>
                <c:pt idx="8">
                  <c:v>0.1764705882352941</c:v>
                </c:pt>
                <c:pt idx="9">
                  <c:v>0.21568627450980388</c:v>
                </c:pt>
                <c:pt idx="10">
                  <c:v>0.25490196078431365</c:v>
                </c:pt>
                <c:pt idx="11">
                  <c:v>0.27450980392156854</c:v>
                </c:pt>
                <c:pt idx="12">
                  <c:v>0.29411764705882343</c:v>
                </c:pt>
                <c:pt idx="13">
                  <c:v>0.31372549019607832</c:v>
                </c:pt>
                <c:pt idx="14">
                  <c:v>0.3333333333333332</c:v>
                </c:pt>
                <c:pt idx="15">
                  <c:v>0.35294117647058809</c:v>
                </c:pt>
                <c:pt idx="16">
                  <c:v>0.39215686274509787</c:v>
                </c:pt>
                <c:pt idx="17">
                  <c:v>0.41176470588235276</c:v>
                </c:pt>
                <c:pt idx="18">
                  <c:v>0.45098039215686253</c:v>
                </c:pt>
                <c:pt idx="19">
                  <c:v>0.47058823529411742</c:v>
                </c:pt>
                <c:pt idx="20">
                  <c:v>0.50980392156862719</c:v>
                </c:pt>
                <c:pt idx="21">
                  <c:v>0.52941176470588214</c:v>
                </c:pt>
                <c:pt idx="22">
                  <c:v>0.54901960784313708</c:v>
                </c:pt>
                <c:pt idx="23">
                  <c:v>0.56862745098039202</c:v>
                </c:pt>
                <c:pt idx="24">
                  <c:v>0.58823529411764697</c:v>
                </c:pt>
                <c:pt idx="25">
                  <c:v>0.60784313725490191</c:v>
                </c:pt>
                <c:pt idx="26">
                  <c:v>0.62745098039215685</c:v>
                </c:pt>
                <c:pt idx="27">
                  <c:v>0.6470588235294118</c:v>
                </c:pt>
                <c:pt idx="28">
                  <c:v>0.66666666666666674</c:v>
                </c:pt>
                <c:pt idx="29">
                  <c:v>0.68627450980392168</c:v>
                </c:pt>
                <c:pt idx="30">
                  <c:v>0.70588235294117663</c:v>
                </c:pt>
                <c:pt idx="31">
                  <c:v>0.72549019607843157</c:v>
                </c:pt>
                <c:pt idx="32">
                  <c:v>0.74509803921568651</c:v>
                </c:pt>
                <c:pt idx="33">
                  <c:v>0.76470588235294146</c:v>
                </c:pt>
                <c:pt idx="34">
                  <c:v>0.7843137254901964</c:v>
                </c:pt>
                <c:pt idx="35">
                  <c:v>0.80392156862745134</c:v>
                </c:pt>
                <c:pt idx="36">
                  <c:v>0.82352941176470629</c:v>
                </c:pt>
                <c:pt idx="37">
                  <c:v>0.84313725490196123</c:v>
                </c:pt>
                <c:pt idx="38">
                  <c:v>0.86274509803921617</c:v>
                </c:pt>
                <c:pt idx="39">
                  <c:v>0.88235294117647112</c:v>
                </c:pt>
                <c:pt idx="40">
                  <c:v>0.90196078431372606</c:v>
                </c:pt>
                <c:pt idx="41">
                  <c:v>0.921568627450981</c:v>
                </c:pt>
                <c:pt idx="42">
                  <c:v>0.94117647058823595</c:v>
                </c:pt>
                <c:pt idx="43">
                  <c:v>0.96078431372549089</c:v>
                </c:pt>
                <c:pt idx="44">
                  <c:v>0.98039215686274583</c:v>
                </c:pt>
              </c:numCache>
            </c:numRef>
          </c:xVal>
          <c:yVal>
            <c:numRef>
              <c:f>Ni_HID!$B$1:$B$45</c:f>
              <c:numCache>
                <c:formatCode>General</c:formatCode>
                <c:ptCount val="45"/>
                <c:pt idx="0">
                  <c:v>3.9784691721907088E-3</c:v>
                </c:pt>
                <c:pt idx="1">
                  <c:v>1.249044287243853E-2</c:v>
                </c:pt>
                <c:pt idx="2">
                  <c:v>2.7610210699692616E-2</c:v>
                </c:pt>
                <c:pt idx="3">
                  <c:v>6.7209464714816369E-2</c:v>
                </c:pt>
                <c:pt idx="4">
                  <c:v>7.5755384320406516E-2</c:v>
                </c:pt>
                <c:pt idx="5">
                  <c:v>7.6033330553528039E-2</c:v>
                </c:pt>
                <c:pt idx="6">
                  <c:v>0.10582758426399143</c:v>
                </c:pt>
                <c:pt idx="7">
                  <c:v>0.17557721587335512</c:v>
                </c:pt>
                <c:pt idx="8">
                  <c:v>0.28399265138933172</c:v>
                </c:pt>
                <c:pt idx="9">
                  <c:v>0.29411825329846153</c:v>
                </c:pt>
                <c:pt idx="10">
                  <c:v>0.29706447057208785</c:v>
                </c:pt>
                <c:pt idx="11">
                  <c:v>0.29991198122000584</c:v>
                </c:pt>
                <c:pt idx="12">
                  <c:v>0.32171764642177209</c:v>
                </c:pt>
                <c:pt idx="13">
                  <c:v>0.34566307632164794</c:v>
                </c:pt>
                <c:pt idx="14">
                  <c:v>0.36345762690015182</c:v>
                </c:pt>
                <c:pt idx="15">
                  <c:v>0.37011113117503636</c:v>
                </c:pt>
                <c:pt idx="16">
                  <c:v>0.41933183909464655</c:v>
                </c:pt>
                <c:pt idx="17">
                  <c:v>0.46259157603561729</c:v>
                </c:pt>
                <c:pt idx="18">
                  <c:v>0.47788008400501181</c:v>
                </c:pt>
                <c:pt idx="19">
                  <c:v>0.49087423494749732</c:v>
                </c:pt>
                <c:pt idx="20">
                  <c:v>0.53235859490836712</c:v>
                </c:pt>
                <c:pt idx="21">
                  <c:v>0.5428832027995284</c:v>
                </c:pt>
                <c:pt idx="22">
                  <c:v>0.54468274175890463</c:v>
                </c:pt>
                <c:pt idx="23">
                  <c:v>0.54529119102136547</c:v>
                </c:pt>
                <c:pt idx="24">
                  <c:v>0.54804740648982919</c:v>
                </c:pt>
                <c:pt idx="25">
                  <c:v>0.54851076699364087</c:v>
                </c:pt>
                <c:pt idx="26">
                  <c:v>0.57708595476258906</c:v>
                </c:pt>
                <c:pt idx="27">
                  <c:v>0.60626575564136487</c:v>
                </c:pt>
                <c:pt idx="28">
                  <c:v>0.61929226748337496</c:v>
                </c:pt>
                <c:pt idx="29">
                  <c:v>0.66214810779283051</c:v>
                </c:pt>
                <c:pt idx="30">
                  <c:v>0.7077302525698036</c:v>
                </c:pt>
                <c:pt idx="31">
                  <c:v>0.72093313941518022</c:v>
                </c:pt>
                <c:pt idx="32">
                  <c:v>0.73107355489096126</c:v>
                </c:pt>
                <c:pt idx="33">
                  <c:v>0.74272081064007178</c:v>
                </c:pt>
                <c:pt idx="34">
                  <c:v>0.74599309585982243</c:v>
                </c:pt>
                <c:pt idx="35">
                  <c:v>0.7508075467299411</c:v>
                </c:pt>
                <c:pt idx="36">
                  <c:v>0.75486002539363817</c:v>
                </c:pt>
                <c:pt idx="37">
                  <c:v>0.81172232434863822</c:v>
                </c:pt>
                <c:pt idx="38">
                  <c:v>0.82308771600079456</c:v>
                </c:pt>
                <c:pt idx="39">
                  <c:v>0.82904823378237147</c:v>
                </c:pt>
                <c:pt idx="40">
                  <c:v>0.83608785350143977</c:v>
                </c:pt>
                <c:pt idx="41">
                  <c:v>0.83799455841850512</c:v>
                </c:pt>
                <c:pt idx="42">
                  <c:v>0.843182298392958</c:v>
                </c:pt>
                <c:pt idx="43">
                  <c:v>0.96225136632144459</c:v>
                </c:pt>
                <c:pt idx="44">
                  <c:v>0.99013814721558713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4B-4141-8860-855D8C32B492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64B-4141-8860-855D8C32B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47900496"/>
        <c:axId val="-1038715296"/>
      </c:scatterChart>
      <c:valAx>
        <c:axId val="-1047900496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38715296"/>
        <c:crosses val="autoZero"/>
        <c:crossBetween val="midCat"/>
      </c:valAx>
      <c:valAx>
        <c:axId val="-103871529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47900496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Ni)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Ni_HID!$C$1:$C$51</c:f>
              <c:numCache>
                <c:formatCode>General</c:formatCode>
                <c:ptCount val="51"/>
                <c:pt idx="0">
                  <c:v>1.8049681660506431</c:v>
                </c:pt>
                <c:pt idx="1">
                  <c:v>1.9235564557262363</c:v>
                </c:pt>
                <c:pt idx="2">
                  <c:v>2.0169326527550711</c:v>
                </c:pt>
                <c:pt idx="3">
                  <c:v>2.1378349402913792</c:v>
                </c:pt>
                <c:pt idx="4">
                  <c:v>2.1558696889395588</c:v>
                </c:pt>
                <c:pt idx="5">
                  <c:v>2.1564295133891553</c:v>
                </c:pt>
                <c:pt idx="6">
                  <c:v>2.2091485118510161</c:v>
                </c:pt>
                <c:pt idx="7">
                  <c:v>2.3002560013818383</c:v>
                </c:pt>
                <c:pt idx="8">
                  <c:v>2.4042112146464079</c:v>
                </c:pt>
                <c:pt idx="9">
                  <c:v>2.4127351585114996</c:v>
                </c:pt>
                <c:pt idx="10">
                  <c:v>2.4127351585114996</c:v>
                </c:pt>
                <c:pt idx="11">
                  <c:v>2.4151895550376055</c:v>
                </c:pt>
                <c:pt idx="12">
                  <c:v>2.4151895550376055</c:v>
                </c:pt>
                <c:pt idx="13">
                  <c:v>2.4175511641945997</c:v>
                </c:pt>
                <c:pt idx="14">
                  <c:v>2.4353174314310508</c:v>
                </c:pt>
                <c:pt idx="15">
                  <c:v>2.4542610867209307</c:v>
                </c:pt>
                <c:pt idx="16">
                  <c:v>2.4680201265545452</c:v>
                </c:pt>
                <c:pt idx="17">
                  <c:v>2.4731046091383422</c:v>
                </c:pt>
                <c:pt idx="18">
                  <c:v>2.5099176073257592</c:v>
                </c:pt>
                <c:pt idx="19">
                  <c:v>2.5099176073257592</c:v>
                </c:pt>
                <c:pt idx="20">
                  <c:v>2.5414772798008927</c:v>
                </c:pt>
                <c:pt idx="21">
                  <c:v>2.5525341896111584</c:v>
                </c:pt>
                <c:pt idx="22">
                  <c:v>2.5525341896111584</c:v>
                </c:pt>
                <c:pt idx="23">
                  <c:v>2.561912639320131</c:v>
                </c:pt>
                <c:pt idx="24">
                  <c:v>2.5918556556352748</c:v>
                </c:pt>
                <c:pt idx="25">
                  <c:v>2.5918556556352748</c:v>
                </c:pt>
                <c:pt idx="26">
                  <c:v>2.5994797160950327</c:v>
                </c:pt>
                <c:pt idx="27">
                  <c:v>2.6007853406560999</c:v>
                </c:pt>
                <c:pt idx="28">
                  <c:v>2.6012269397003105</c:v>
                </c:pt>
                <c:pt idx="29">
                  <c:v>2.6032283218720131</c:v>
                </c:pt>
                <c:pt idx="30">
                  <c:v>2.6035649462216157</c:v>
                </c:pt>
                <c:pt idx="31">
                  <c:v>2.6244360435595118</c:v>
                </c:pt>
                <c:pt idx="32">
                  <c:v>2.6460582311564886</c:v>
                </c:pt>
                <c:pt idx="33">
                  <c:v>2.6558467231251517</c:v>
                </c:pt>
                <c:pt idx="34">
                  <c:v>2.6888489381899539</c:v>
                </c:pt>
                <c:pt idx="35">
                  <c:v>2.7257992384837131</c:v>
                </c:pt>
                <c:pt idx="36">
                  <c:v>2.7369763477400473</c:v>
                </c:pt>
                <c:pt idx="37">
                  <c:v>2.7457360440297904</c:v>
                </c:pt>
                <c:pt idx="38">
                  <c:v>2.7560050133899701</c:v>
                </c:pt>
                <c:pt idx="39">
                  <c:v>2.7589330064867346</c:v>
                </c:pt>
                <c:pt idx="40">
                  <c:v>2.763277176781076</c:v>
                </c:pt>
                <c:pt idx="41">
                  <c:v>2.7669685066333618</c:v>
                </c:pt>
                <c:pt idx="42">
                  <c:v>2.8228967357007519</c:v>
                </c:pt>
                <c:pt idx="43">
                  <c:v>2.8352492856040565</c:v>
                </c:pt>
                <c:pt idx="44">
                  <c:v>2.8419280947989258</c:v>
                </c:pt>
                <c:pt idx="45">
                  <c:v>2.8500109879741</c:v>
                </c:pt>
                <c:pt idx="46">
                  <c:v>2.8522387842812904</c:v>
                </c:pt>
                <c:pt idx="47">
                  <c:v>2.8583881113618221</c:v>
                </c:pt>
                <c:pt idx="48">
                  <c:v>3.0798624282602192</c:v>
                </c:pt>
                <c:pt idx="49">
                  <c:v>3.2392863047099794</c:v>
                </c:pt>
                <c:pt idx="50">
                  <c:v>3.3108640400123992</c:v>
                </c:pt>
              </c:numCache>
            </c:numRef>
          </c:xVal>
          <c:yVal>
            <c:numRef>
              <c:f>Ni_HID!$D$1:$D$51</c:f>
              <c:numCache>
                <c:formatCode>General</c:formatCode>
                <c:ptCount val="51"/>
                <c:pt idx="0">
                  <c:v>1.9322325347920566</c:v>
                </c:pt>
                <c:pt idx="1">
                  <c:v>2.0386214040254482</c:v>
                </c:pt>
                <c:pt idx="2">
                  <c:v>2.1013666201503054</c:v>
                </c:pt>
                <c:pt idx="3">
                  <c:v>2.1475023476999637</c:v>
                </c:pt>
                <c:pt idx="4">
                  <c:v>2.1848059628784542</c:v>
                </c:pt>
                <c:pt idx="5">
                  <c:v>2.2165831286169593</c:v>
                </c:pt>
                <c:pt idx="6">
                  <c:v>2.244564621897013</c:v>
                </c:pt>
                <c:pt idx="7">
                  <c:v>2.2697768214232648</c:v>
                </c:pt>
                <c:pt idx="8">
                  <c:v>2.2928816882563989</c:v>
                </c:pt>
                <c:pt idx="9">
                  <c:v>2.3243947728711767</c:v>
                </c:pt>
                <c:pt idx="10">
                  <c:v>2.3243947728711767</c:v>
                </c:pt>
                <c:pt idx="11">
                  <c:v>2.3625655932826857</c:v>
                </c:pt>
                <c:pt idx="12">
                  <c:v>2.3625655932826857</c:v>
                </c:pt>
                <c:pt idx="13">
                  <c:v>2.3890253205283734</c:v>
                </c:pt>
                <c:pt idx="14">
                  <c:v>2.4057823333072217</c:v>
                </c:pt>
                <c:pt idx="15">
                  <c:v>2.4220044887630512</c:v>
                </c:pt>
                <c:pt idx="16">
                  <c:v>2.4377735332285884</c:v>
                </c:pt>
                <c:pt idx="17">
                  <c:v>2.4531591153411538</c:v>
                </c:pt>
                <c:pt idx="18">
                  <c:v>2.4756177034574414</c:v>
                </c:pt>
                <c:pt idx="19">
                  <c:v>2.4756177034574414</c:v>
                </c:pt>
                <c:pt idx="20">
                  <c:v>2.497583463221011</c:v>
                </c:pt>
                <c:pt idx="21">
                  <c:v>2.5190982158354887</c:v>
                </c:pt>
                <c:pt idx="22">
                  <c:v>2.5190982158354887</c:v>
                </c:pt>
                <c:pt idx="23">
                  <c:v>2.5403698461752398</c:v>
                </c:pt>
                <c:pt idx="24">
                  <c:v>2.5614716072058998</c:v>
                </c:pt>
                <c:pt idx="25">
                  <c:v>2.5614716072058998</c:v>
                </c:pt>
                <c:pt idx="26">
                  <c:v>2.582539792721072</c:v>
                </c:pt>
                <c:pt idx="27">
                  <c:v>2.5966188252466744</c:v>
                </c:pt>
                <c:pt idx="28">
                  <c:v>2.6107655743085965</c:v>
                </c:pt>
                <c:pt idx="29">
                  <c:v>2.6250153368642537</c:v>
                </c:pt>
                <c:pt idx="30">
                  <c:v>2.6394052082009032</c:v>
                </c:pt>
                <c:pt idx="31">
                  <c:v>2.6539748078419234</c:v>
                </c:pt>
                <c:pt idx="32">
                  <c:v>2.6687671280870222</c:v>
                </c:pt>
                <c:pt idx="33">
                  <c:v>2.6838295560807603</c:v>
                </c:pt>
                <c:pt idx="34">
                  <c:v>2.6992151381933258</c:v>
                </c:pt>
                <c:pt idx="35">
                  <c:v>2.714984182658863</c:v>
                </c:pt>
                <c:pt idx="36">
                  <c:v>2.7312063381146925</c:v>
                </c:pt>
                <c:pt idx="37">
                  <c:v>2.7479633508935408</c:v>
                </c:pt>
                <c:pt idx="38">
                  <c:v>2.7653528083731427</c:v>
                </c:pt>
                <c:pt idx="39">
                  <c:v>2.7834933479053143</c:v>
                </c:pt>
                <c:pt idx="40">
                  <c:v>2.802532104594718</c:v>
                </c:pt>
                <c:pt idx="41">
                  <c:v>2.8226556925067565</c:v>
                </c:pt>
                <c:pt idx="42">
                  <c:v>2.8441069831655152</c:v>
                </c:pt>
                <c:pt idx="43">
                  <c:v>2.8672118499986494</c:v>
                </c:pt>
                <c:pt idx="44">
                  <c:v>2.8924240495249012</c:v>
                </c:pt>
                <c:pt idx="45">
                  <c:v>2.9204055428049549</c:v>
                </c:pt>
                <c:pt idx="46">
                  <c:v>2.95218270854346</c:v>
                </c:pt>
                <c:pt idx="47">
                  <c:v>2.9894863237219504</c:v>
                </c:pt>
                <c:pt idx="48">
                  <c:v>3.0356220512716083</c:v>
                </c:pt>
                <c:pt idx="49">
                  <c:v>3.0983672673964655</c:v>
                </c:pt>
                <c:pt idx="50">
                  <c:v>3.2047561366298574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C9-2C4D-B59D-12D2DEF01BF2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1.5</c:v>
              </c:pt>
              <c:pt idx="1">
                <c:v>3.5</c:v>
              </c:pt>
            </c:numLit>
          </c:xVal>
          <c:yVal>
            <c:numLit>
              <c:formatCode>General</c:formatCode>
              <c:ptCount val="2"/>
              <c:pt idx="0">
                <c:v>1.5</c:v>
              </c:pt>
              <c:pt idx="1">
                <c:v>3.5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6C9-2C4D-B59D-12D2DEF01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82441664"/>
        <c:axId val="-1131280464"/>
      </c:scatterChart>
      <c:valAx>
        <c:axId val="-1082441664"/>
        <c:scaling>
          <c:orientation val="minMax"/>
          <c:max val="3.5"/>
          <c:min val="1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Ni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31280464"/>
        <c:crosses val="autoZero"/>
        <c:crossBetween val="midCat"/>
      </c:valAx>
      <c:valAx>
        <c:axId val="-1131280464"/>
        <c:scaling>
          <c:orientation val="minMax"/>
          <c:max val="3.5"/>
          <c:min val="1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(2.57, 0.29)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244166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Zn)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Zn_HID!$A$1:$A$45</c:f>
              <c:numCache>
                <c:formatCode>General</c:formatCode>
                <c:ptCount val="45"/>
                <c:pt idx="0">
                  <c:v>1.9607843137254902E-2</c:v>
                </c:pt>
                <c:pt idx="1">
                  <c:v>3.9215686274509803E-2</c:v>
                </c:pt>
                <c:pt idx="2">
                  <c:v>5.8823529411764705E-2</c:v>
                </c:pt>
                <c:pt idx="3">
                  <c:v>7.8431372549019607E-2</c:v>
                </c:pt>
                <c:pt idx="4">
                  <c:v>9.8039215686274508E-2</c:v>
                </c:pt>
                <c:pt idx="5">
                  <c:v>0.11764705882352941</c:v>
                </c:pt>
                <c:pt idx="6">
                  <c:v>0.13725490196078433</c:v>
                </c:pt>
                <c:pt idx="7">
                  <c:v>0.15686274509803921</c:v>
                </c:pt>
                <c:pt idx="8">
                  <c:v>0.1764705882352941</c:v>
                </c:pt>
                <c:pt idx="9">
                  <c:v>0.19607843137254899</c:v>
                </c:pt>
                <c:pt idx="10">
                  <c:v>0.21568627450980388</c:v>
                </c:pt>
                <c:pt idx="11">
                  <c:v>0.23529411764705876</c:v>
                </c:pt>
                <c:pt idx="12">
                  <c:v>0.25490196078431365</c:v>
                </c:pt>
                <c:pt idx="13">
                  <c:v>0.27450980392156854</c:v>
                </c:pt>
                <c:pt idx="14">
                  <c:v>0.29411764705882343</c:v>
                </c:pt>
                <c:pt idx="15">
                  <c:v>0.31372549019607832</c:v>
                </c:pt>
                <c:pt idx="16">
                  <c:v>0.3333333333333332</c:v>
                </c:pt>
                <c:pt idx="17">
                  <c:v>0.35294117647058809</c:v>
                </c:pt>
                <c:pt idx="18">
                  <c:v>0.37254901960784298</c:v>
                </c:pt>
                <c:pt idx="19">
                  <c:v>0.39215686274509787</c:v>
                </c:pt>
                <c:pt idx="20">
                  <c:v>0.43137254901960764</c:v>
                </c:pt>
                <c:pt idx="21">
                  <c:v>0.45098039215686253</c:v>
                </c:pt>
                <c:pt idx="22">
                  <c:v>0.47058823529411742</c:v>
                </c:pt>
                <c:pt idx="23">
                  <c:v>0.49019607843137231</c:v>
                </c:pt>
                <c:pt idx="24">
                  <c:v>0.52941176470588214</c:v>
                </c:pt>
                <c:pt idx="25">
                  <c:v>0.56862745098039202</c:v>
                </c:pt>
                <c:pt idx="26">
                  <c:v>0.60784313725490191</c:v>
                </c:pt>
                <c:pt idx="27">
                  <c:v>0.6470588235294118</c:v>
                </c:pt>
                <c:pt idx="28">
                  <c:v>0.66666666666666674</c:v>
                </c:pt>
                <c:pt idx="29">
                  <c:v>0.68627450980392168</c:v>
                </c:pt>
                <c:pt idx="30">
                  <c:v>0.70588235294117663</c:v>
                </c:pt>
                <c:pt idx="31">
                  <c:v>0.72549019607843157</c:v>
                </c:pt>
                <c:pt idx="32">
                  <c:v>0.74509803921568651</c:v>
                </c:pt>
                <c:pt idx="33">
                  <c:v>0.76470588235294146</c:v>
                </c:pt>
                <c:pt idx="34">
                  <c:v>0.7843137254901964</c:v>
                </c:pt>
                <c:pt idx="35">
                  <c:v>0.80392156862745134</c:v>
                </c:pt>
                <c:pt idx="36">
                  <c:v>0.82352941176470629</c:v>
                </c:pt>
                <c:pt idx="37">
                  <c:v>0.84313725490196123</c:v>
                </c:pt>
                <c:pt idx="38">
                  <c:v>0.86274509803921617</c:v>
                </c:pt>
                <c:pt idx="39">
                  <c:v>0.88235294117647112</c:v>
                </c:pt>
                <c:pt idx="40">
                  <c:v>0.90196078431372606</c:v>
                </c:pt>
                <c:pt idx="41">
                  <c:v>0.921568627450981</c:v>
                </c:pt>
                <c:pt idx="42">
                  <c:v>0.94117647058823595</c:v>
                </c:pt>
                <c:pt idx="43">
                  <c:v>0.96078431372549089</c:v>
                </c:pt>
                <c:pt idx="44">
                  <c:v>0.98039215686274583</c:v>
                </c:pt>
              </c:numCache>
            </c:numRef>
          </c:xVal>
          <c:yVal>
            <c:numRef>
              <c:f>Zn_HID!$B$1:$B$45</c:f>
              <c:numCache>
                <c:formatCode>General</c:formatCode>
                <c:ptCount val="45"/>
                <c:pt idx="0">
                  <c:v>4.6345628415336788E-4</c:v>
                </c:pt>
                <c:pt idx="1">
                  <c:v>1.6413427054446688E-2</c:v>
                </c:pt>
                <c:pt idx="2">
                  <c:v>3.2602443486550454E-2</c:v>
                </c:pt>
                <c:pt idx="3">
                  <c:v>3.8850362811337177E-2</c:v>
                </c:pt>
                <c:pt idx="4">
                  <c:v>5.996440659108835E-2</c:v>
                </c:pt>
                <c:pt idx="5">
                  <c:v>8.0808611711198144E-2</c:v>
                </c:pt>
                <c:pt idx="6">
                  <c:v>8.3833412544942448E-2</c:v>
                </c:pt>
                <c:pt idx="7">
                  <c:v>9.1843832466183065E-2</c:v>
                </c:pt>
                <c:pt idx="8">
                  <c:v>9.4947909713563178E-2</c:v>
                </c:pt>
                <c:pt idx="9">
                  <c:v>0.11699787823939983</c:v>
                </c:pt>
                <c:pt idx="10">
                  <c:v>0.13710877490401188</c:v>
                </c:pt>
                <c:pt idx="11">
                  <c:v>0.19393344699514148</c:v>
                </c:pt>
                <c:pt idx="12">
                  <c:v>0.28181127878680912</c:v>
                </c:pt>
                <c:pt idx="13">
                  <c:v>0.36315857179629113</c:v>
                </c:pt>
                <c:pt idx="14">
                  <c:v>0.42429456531945653</c:v>
                </c:pt>
                <c:pt idx="15">
                  <c:v>0.46552364027405913</c:v>
                </c:pt>
                <c:pt idx="16">
                  <c:v>0.52240922891279296</c:v>
                </c:pt>
                <c:pt idx="17">
                  <c:v>0.53299564636205254</c:v>
                </c:pt>
                <c:pt idx="18">
                  <c:v>0.56234065400651667</c:v>
                </c:pt>
                <c:pt idx="19">
                  <c:v>0.57737337509884101</c:v>
                </c:pt>
                <c:pt idx="20">
                  <c:v>0.63966733947151411</c:v>
                </c:pt>
                <c:pt idx="21">
                  <c:v>0.6411952794738196</c:v>
                </c:pt>
                <c:pt idx="22">
                  <c:v>0.64316997144851085</c:v>
                </c:pt>
                <c:pt idx="23">
                  <c:v>0.64575029607501144</c:v>
                </c:pt>
                <c:pt idx="24">
                  <c:v>0.6544535468506304</c:v>
                </c:pt>
                <c:pt idx="25">
                  <c:v>0.65864701698754924</c:v>
                </c:pt>
                <c:pt idx="26">
                  <c:v>0.6621999595045206</c:v>
                </c:pt>
                <c:pt idx="27">
                  <c:v>0.68502535902020689</c:v>
                </c:pt>
                <c:pt idx="28">
                  <c:v>0.69170006963798414</c:v>
                </c:pt>
                <c:pt idx="29">
                  <c:v>0.70042347664006832</c:v>
                </c:pt>
                <c:pt idx="30">
                  <c:v>0.70303849984670641</c:v>
                </c:pt>
                <c:pt idx="31">
                  <c:v>0.70545562999656686</c:v>
                </c:pt>
                <c:pt idx="32">
                  <c:v>0.70675471036126369</c:v>
                </c:pt>
                <c:pt idx="33">
                  <c:v>0.71715779242708289</c:v>
                </c:pt>
                <c:pt idx="34">
                  <c:v>0.72585721093466604</c:v>
                </c:pt>
                <c:pt idx="35">
                  <c:v>0.75499404698175077</c:v>
                </c:pt>
                <c:pt idx="36">
                  <c:v>0.78049462354319499</c:v>
                </c:pt>
                <c:pt idx="37">
                  <c:v>0.79115993531970141</c:v>
                </c:pt>
                <c:pt idx="38">
                  <c:v>0.8089124637463152</c:v>
                </c:pt>
                <c:pt idx="39">
                  <c:v>0.815339412237156</c:v>
                </c:pt>
                <c:pt idx="40">
                  <c:v>0.84151934468232126</c:v>
                </c:pt>
                <c:pt idx="41">
                  <c:v>0.85488169557433791</c:v>
                </c:pt>
                <c:pt idx="42">
                  <c:v>0.86107333471706127</c:v>
                </c:pt>
                <c:pt idx="43">
                  <c:v>0.87266898131325177</c:v>
                </c:pt>
                <c:pt idx="44">
                  <c:v>0.89210096500598568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3E-3C47-ADB2-81495A98156F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D3E-3C47-ADB2-81495A981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90172304"/>
        <c:axId val="-1089266944"/>
      </c:scatterChart>
      <c:valAx>
        <c:axId val="-1090172304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89266944"/>
        <c:crosses val="autoZero"/>
        <c:crossBetween val="midCat"/>
      </c:valAx>
      <c:valAx>
        <c:axId val="-108926694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90172304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Q-Q plot (Log Zn)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Zn_HID!$C$1:$C$51</c:f>
              <c:numCache>
                <c:formatCode>General</c:formatCode>
                <c:ptCount val="51"/>
                <c:pt idx="0">
                  <c:v>-1.5824465668502437</c:v>
                </c:pt>
                <c:pt idx="1">
                  <c:v>-0.48944033061784542</c:v>
                </c:pt>
                <c:pt idx="2">
                  <c:v>-0.21995933351436056</c:v>
                </c:pt>
                <c:pt idx="3">
                  <c:v>-0.14601857794928216</c:v>
                </c:pt>
                <c:pt idx="4">
                  <c:v>4.8068685722583257E-2</c:v>
                </c:pt>
                <c:pt idx="5">
                  <c:v>0.19232030090039595</c:v>
                </c:pt>
                <c:pt idx="6">
                  <c:v>0.21080287807118112</c:v>
                </c:pt>
                <c:pt idx="7">
                  <c:v>0.25744546333676316</c:v>
                </c:pt>
                <c:pt idx="8">
                  <c:v>0.27470772836276319</c:v>
                </c:pt>
                <c:pt idx="9">
                  <c:v>0.38678908739593365</c:v>
                </c:pt>
                <c:pt idx="10">
                  <c:v>0.47656602157407513</c:v>
                </c:pt>
                <c:pt idx="11">
                  <c:v>0.68995505759737097</c:v>
                </c:pt>
                <c:pt idx="12">
                  <c:v>0.95542576871171148</c:v>
                </c:pt>
                <c:pt idx="13">
                  <c:v>1.1665233663896184</c:v>
                </c:pt>
                <c:pt idx="14">
                  <c:v>1.3142002639714681</c:v>
                </c:pt>
                <c:pt idx="15">
                  <c:v>1.4110907818475216</c:v>
                </c:pt>
                <c:pt idx="16">
                  <c:v>1.5435634002417411</c:v>
                </c:pt>
                <c:pt idx="17">
                  <c:v>1.5682531223401024</c:v>
                </c:pt>
                <c:pt idx="18">
                  <c:v>1.637032304685381</c:v>
                </c:pt>
                <c:pt idx="19">
                  <c:v>1.6725543849134954</c:v>
                </c:pt>
                <c:pt idx="20">
                  <c:v>1.8232769707358412</c:v>
                </c:pt>
                <c:pt idx="21">
                  <c:v>1.8232769707358412</c:v>
                </c:pt>
                <c:pt idx="22">
                  <c:v>1.8270691934390551</c:v>
                </c:pt>
                <c:pt idx="23">
                  <c:v>1.8319785428528423</c:v>
                </c:pt>
                <c:pt idx="24">
                  <c:v>1.8384079919189198</c:v>
                </c:pt>
                <c:pt idx="25">
                  <c:v>1.8602195303483207</c:v>
                </c:pt>
                <c:pt idx="26">
                  <c:v>1.8602195303483207</c:v>
                </c:pt>
                <c:pt idx="27">
                  <c:v>1.8708013525611433</c:v>
                </c:pt>
                <c:pt idx="28">
                  <c:v>1.8708013525611433</c:v>
                </c:pt>
                <c:pt idx="29">
                  <c:v>1.8798055645540463</c:v>
                </c:pt>
                <c:pt idx="30">
                  <c:v>1.8798055645540463</c:v>
                </c:pt>
                <c:pt idx="31">
                  <c:v>1.9385789556186444</c:v>
                </c:pt>
                <c:pt idx="32">
                  <c:v>1.9385789556186444</c:v>
                </c:pt>
                <c:pt idx="33">
                  <c:v>1.9560993304078025</c:v>
                </c:pt>
                <c:pt idx="34">
                  <c:v>1.9792508290240127</c:v>
                </c:pt>
                <c:pt idx="35">
                  <c:v>1.986249860991206</c:v>
                </c:pt>
                <c:pt idx="36">
                  <c:v>1.9927443512701779</c:v>
                </c:pt>
                <c:pt idx="37">
                  <c:v>1.9962449460530904</c:v>
                </c:pt>
                <c:pt idx="38">
                  <c:v>2.0245442447409845</c:v>
                </c:pt>
                <c:pt idx="39">
                  <c:v>2.0485946018231953</c:v>
                </c:pt>
                <c:pt idx="40">
                  <c:v>2.1320893277141071</c:v>
                </c:pt>
                <c:pt idx="41">
                  <c:v>2.2096589118830305</c:v>
                </c:pt>
                <c:pt idx="42">
                  <c:v>2.2436176326240918</c:v>
                </c:pt>
                <c:pt idx="43">
                  <c:v>2.3025020200232857</c:v>
                </c:pt>
                <c:pt idx="44">
                  <c:v>2.324638229838055</c:v>
                </c:pt>
                <c:pt idx="45">
                  <c:v>2.4202150177854809</c:v>
                </c:pt>
                <c:pt idx="46">
                  <c:v>2.4730086874464861</c:v>
                </c:pt>
                <c:pt idx="47">
                  <c:v>2.498580528041479</c:v>
                </c:pt>
                <c:pt idx="48">
                  <c:v>2.5486486383665521</c:v>
                </c:pt>
                <c:pt idx="49">
                  <c:v>2.6402381868307438</c:v>
                </c:pt>
                <c:pt idx="50">
                  <c:v>2.6742503143545422</c:v>
                </c:pt>
              </c:numCache>
            </c:numRef>
          </c:xVal>
          <c:yVal>
            <c:numRef>
              <c:f>Zn_HID!$D$1:$D$51</c:f>
              <c:numCache>
                <c:formatCode>General</c:formatCode>
                <c:ptCount val="51"/>
                <c:pt idx="0">
                  <c:v>-0.5612294705940335</c:v>
                </c:pt>
                <c:pt idx="1">
                  <c:v>-0.21801070360636454</c:v>
                </c:pt>
                <c:pt idx="2">
                  <c:v>-1.5589756115090836E-2</c:v>
                </c:pt>
                <c:pt idx="3">
                  <c:v>0.13324768935991727</c:v>
                </c:pt>
                <c:pt idx="4">
                  <c:v>0.2535920533709366</c:v>
                </c:pt>
                <c:pt idx="5">
                  <c:v>0.35610766164576657</c:v>
                </c:pt>
                <c:pt idx="6">
                  <c:v>0.44637813534527959</c:v>
                </c:pt>
                <c:pt idx="7">
                  <c:v>0.52771465200158463</c:v>
                </c:pt>
                <c:pt idx="8">
                  <c:v>0.60225274948324881</c:v>
                </c:pt>
                <c:pt idx="9">
                  <c:v>0.67145628161255189</c:v>
                </c:pt>
                <c:pt idx="10">
                  <c:v>0.73637654141328379</c:v>
                </c:pt>
                <c:pt idx="11">
                  <c:v>0.79779705131249501</c:v>
                </c:pt>
                <c:pt idx="12">
                  <c:v>0.85631984279986706</c:v>
                </c:pt>
                <c:pt idx="13">
                  <c:v>0.91241958516708987</c:v>
                </c:pt>
                <c:pt idx="14">
                  <c:v>0.96647901173864126</c:v>
                </c:pt>
                <c:pt idx="15">
                  <c:v>1.0188129469853608</c:v>
                </c:pt>
                <c:pt idx="16">
                  <c:v>1.06968511093479</c:v>
                </c:pt>
                <c:pt idx="17">
                  <c:v>1.1193201955081371</c:v>
                </c:pt>
                <c:pt idx="18">
                  <c:v>1.1679127597594809</c:v>
                </c:pt>
                <c:pt idx="19">
                  <c:v>1.2156339354049508</c:v>
                </c:pt>
                <c:pt idx="20">
                  <c:v>1.2858480191409623</c:v>
                </c:pt>
                <c:pt idx="21">
                  <c:v>1.2858480191409623</c:v>
                </c:pt>
                <c:pt idx="22">
                  <c:v>1.3550302835629209</c:v>
                </c:pt>
                <c:pt idx="23">
                  <c:v>1.4006687963594553</c:v>
                </c:pt>
                <c:pt idx="24">
                  <c:v>1.446088850342883</c:v>
                </c:pt>
                <c:pt idx="25">
                  <c:v>1.5140564554813674</c:v>
                </c:pt>
                <c:pt idx="26">
                  <c:v>1.5140564554813674</c:v>
                </c:pt>
                <c:pt idx="27">
                  <c:v>1.6049516342425569</c:v>
                </c:pt>
                <c:pt idx="28">
                  <c:v>1.6049516342425569</c:v>
                </c:pt>
                <c:pt idx="29">
                  <c:v>1.6969531550627825</c:v>
                </c:pt>
                <c:pt idx="30">
                  <c:v>1.6969531550627825</c:v>
                </c:pt>
                <c:pt idx="31">
                  <c:v>1.7910278266215289</c:v>
                </c:pt>
                <c:pt idx="32">
                  <c:v>1.7910278266215289</c:v>
                </c:pt>
                <c:pt idx="33">
                  <c:v>1.8634809786956077</c:v>
                </c:pt>
                <c:pt idx="34">
                  <c:v>1.9131160632689546</c:v>
                </c:pt>
                <c:pt idx="35">
                  <c:v>1.9639882272183837</c:v>
                </c:pt>
                <c:pt idx="36">
                  <c:v>2.0163221624651038</c:v>
                </c:pt>
                <c:pt idx="37">
                  <c:v>2.0703815890366553</c:v>
                </c:pt>
                <c:pt idx="38">
                  <c:v>2.1264813314038777</c:v>
                </c:pt>
                <c:pt idx="39">
                  <c:v>2.1850041228912498</c:v>
                </c:pt>
                <c:pt idx="40">
                  <c:v>2.2464246327904611</c:v>
                </c:pt>
                <c:pt idx="41">
                  <c:v>2.3113448925911926</c:v>
                </c:pt>
                <c:pt idx="42">
                  <c:v>2.3805484247204958</c:v>
                </c:pt>
                <c:pt idx="43">
                  <c:v>2.4550865222021598</c:v>
                </c:pt>
                <c:pt idx="44">
                  <c:v>2.536423038858465</c:v>
                </c:pt>
                <c:pt idx="45">
                  <c:v>2.6266935125579778</c:v>
                </c:pt>
                <c:pt idx="46">
                  <c:v>2.7292091208328086</c:v>
                </c:pt>
                <c:pt idx="47">
                  <c:v>2.8495534848438275</c:v>
                </c:pt>
                <c:pt idx="48">
                  <c:v>2.9983909303188354</c:v>
                </c:pt>
                <c:pt idx="49">
                  <c:v>3.2008118778101089</c:v>
                </c:pt>
                <c:pt idx="50">
                  <c:v>3.5440306447977785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EE-3A4D-93F6-314D81D195A0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-2</c:v>
              </c:pt>
              <c:pt idx="1">
                <c:v>4</c:v>
              </c:pt>
            </c:numLit>
          </c:xVal>
          <c:yVal>
            <c:numLit>
              <c:formatCode>General</c:formatCode>
              <c:ptCount val="2"/>
              <c:pt idx="0">
                <c:v>-2</c:v>
              </c:pt>
              <c:pt idx="1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0EE-3A4D-93F6-314D81D19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35956928"/>
        <c:axId val="-1033592304"/>
      </c:scatterChart>
      <c:valAx>
        <c:axId val="-1035956928"/>
        <c:scaling>
          <c:orientation val="minMax"/>
          <c:max val="4"/>
          <c:min val="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Log Zn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33592304"/>
        <c:crosses val="autoZero"/>
        <c:crossBetween val="midCat"/>
      </c:valAx>
      <c:valAx>
        <c:axId val="-1033592304"/>
        <c:scaling>
          <c:orientation val="minMax"/>
          <c:max val="4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Quantile - Normal (1.49, 0.93)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35956928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P-P plot (Log Mo)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3266FF"/>
              </a:solidFill>
              <a:ln w="6350">
                <a:solidFill>
                  <a:srgbClr val="3266FF"/>
                </a:solidFill>
                <a:prstDash val="solid"/>
              </a:ln>
              <a:effectLst/>
            </c:spPr>
          </c:marker>
          <c:xVal>
            <c:numRef>
              <c:f>Mo_HID!$A$1:$A$45</c:f>
              <c:numCache>
                <c:formatCode>General</c:formatCode>
                <c:ptCount val="45"/>
                <c:pt idx="0">
                  <c:v>1.9607843137254902E-2</c:v>
                </c:pt>
                <c:pt idx="1">
                  <c:v>3.9215686274509803E-2</c:v>
                </c:pt>
                <c:pt idx="2">
                  <c:v>5.8823529411764705E-2</c:v>
                </c:pt>
                <c:pt idx="3">
                  <c:v>7.8431372549019607E-2</c:v>
                </c:pt>
                <c:pt idx="4">
                  <c:v>9.8039215686274508E-2</c:v>
                </c:pt>
                <c:pt idx="5">
                  <c:v>0.11764705882352941</c:v>
                </c:pt>
                <c:pt idx="6">
                  <c:v>0.13725490196078433</c:v>
                </c:pt>
                <c:pt idx="7">
                  <c:v>0.15686274509803921</c:v>
                </c:pt>
                <c:pt idx="8">
                  <c:v>0.1764705882352941</c:v>
                </c:pt>
                <c:pt idx="9">
                  <c:v>0.19607843137254899</c:v>
                </c:pt>
                <c:pt idx="10">
                  <c:v>0.21568627450980388</c:v>
                </c:pt>
                <c:pt idx="11">
                  <c:v>0.23529411764705876</c:v>
                </c:pt>
                <c:pt idx="12">
                  <c:v>0.25490196078431365</c:v>
                </c:pt>
                <c:pt idx="13">
                  <c:v>0.27450980392156854</c:v>
                </c:pt>
                <c:pt idx="14">
                  <c:v>0.29411764705882343</c:v>
                </c:pt>
                <c:pt idx="15">
                  <c:v>0.31372549019607832</c:v>
                </c:pt>
                <c:pt idx="16">
                  <c:v>0.3333333333333332</c:v>
                </c:pt>
                <c:pt idx="17">
                  <c:v>0.35294117647058809</c:v>
                </c:pt>
                <c:pt idx="18">
                  <c:v>0.37254901960784298</c:v>
                </c:pt>
                <c:pt idx="19">
                  <c:v>0.39215686274509787</c:v>
                </c:pt>
                <c:pt idx="20">
                  <c:v>0.41176470588235276</c:v>
                </c:pt>
                <c:pt idx="21">
                  <c:v>0.43137254901960764</c:v>
                </c:pt>
                <c:pt idx="22">
                  <c:v>0.45098039215686253</c:v>
                </c:pt>
                <c:pt idx="23">
                  <c:v>0.47058823529411742</c:v>
                </c:pt>
                <c:pt idx="24">
                  <c:v>0.49019607843137231</c:v>
                </c:pt>
                <c:pt idx="25">
                  <c:v>0.50980392156862719</c:v>
                </c:pt>
                <c:pt idx="26">
                  <c:v>0.52941176470588214</c:v>
                </c:pt>
                <c:pt idx="27">
                  <c:v>0.54901960784313708</c:v>
                </c:pt>
                <c:pt idx="28">
                  <c:v>0.56862745098039202</c:v>
                </c:pt>
                <c:pt idx="29">
                  <c:v>0.58823529411764697</c:v>
                </c:pt>
                <c:pt idx="30">
                  <c:v>0.60784313725490191</c:v>
                </c:pt>
                <c:pt idx="31">
                  <c:v>0.62745098039215685</c:v>
                </c:pt>
                <c:pt idx="32">
                  <c:v>0.6470588235294118</c:v>
                </c:pt>
                <c:pt idx="33">
                  <c:v>0.66666666666666674</c:v>
                </c:pt>
                <c:pt idx="34">
                  <c:v>0.68627450980392168</c:v>
                </c:pt>
                <c:pt idx="35">
                  <c:v>0.70588235294117663</c:v>
                </c:pt>
                <c:pt idx="36">
                  <c:v>0.72549019607843157</c:v>
                </c:pt>
                <c:pt idx="37">
                  <c:v>0.74509803921568651</c:v>
                </c:pt>
                <c:pt idx="38">
                  <c:v>0.76470588235294146</c:v>
                </c:pt>
                <c:pt idx="39">
                  <c:v>0.7843137254901964</c:v>
                </c:pt>
                <c:pt idx="40">
                  <c:v>0.80392156862745134</c:v>
                </c:pt>
                <c:pt idx="41">
                  <c:v>0.84313725490196123</c:v>
                </c:pt>
                <c:pt idx="42">
                  <c:v>0.88235294117647112</c:v>
                </c:pt>
                <c:pt idx="43">
                  <c:v>0.921568627450981</c:v>
                </c:pt>
                <c:pt idx="44">
                  <c:v>0.96078431372549089</c:v>
                </c:pt>
              </c:numCache>
            </c:numRef>
          </c:xVal>
          <c:yVal>
            <c:numRef>
              <c:f>Mo_HID!$B$1:$B$45</c:f>
              <c:numCache>
                <c:formatCode>General</c:formatCode>
                <c:ptCount val="45"/>
                <c:pt idx="0">
                  <c:v>1.6032277428783815E-2</c:v>
                </c:pt>
                <c:pt idx="1">
                  <c:v>2.3383244674279203E-2</c:v>
                </c:pt>
                <c:pt idx="2">
                  <c:v>3.5895693168961018E-2</c:v>
                </c:pt>
                <c:pt idx="3">
                  <c:v>4.9318399638066772E-2</c:v>
                </c:pt>
                <c:pt idx="4">
                  <c:v>5.2736329169554279E-2</c:v>
                </c:pt>
                <c:pt idx="5">
                  <c:v>6.7878829132778568E-2</c:v>
                </c:pt>
                <c:pt idx="6">
                  <c:v>7.9391346384972042E-2</c:v>
                </c:pt>
                <c:pt idx="7">
                  <c:v>7.9599358578017809E-2</c:v>
                </c:pt>
                <c:pt idx="8">
                  <c:v>8.248603209077561E-2</c:v>
                </c:pt>
                <c:pt idx="9">
                  <c:v>9.6967789131013879E-2</c:v>
                </c:pt>
                <c:pt idx="10">
                  <c:v>9.7834795050108836E-2</c:v>
                </c:pt>
                <c:pt idx="11">
                  <c:v>0.11680094114980322</c:v>
                </c:pt>
                <c:pt idx="12">
                  <c:v>0.14104850780682765</c:v>
                </c:pt>
                <c:pt idx="13">
                  <c:v>0.16896240355675843</c:v>
                </c:pt>
                <c:pt idx="14">
                  <c:v>0.16967090761016282</c:v>
                </c:pt>
                <c:pt idx="15">
                  <c:v>0.49937455414074672</c:v>
                </c:pt>
                <c:pt idx="16">
                  <c:v>0.57070915150657986</c:v>
                </c:pt>
                <c:pt idx="17">
                  <c:v>0.57526132094625504</c:v>
                </c:pt>
                <c:pt idx="18">
                  <c:v>0.58511616106773556</c:v>
                </c:pt>
                <c:pt idx="19">
                  <c:v>0.61157071512148331</c:v>
                </c:pt>
                <c:pt idx="20">
                  <c:v>0.61757480402564169</c:v>
                </c:pt>
                <c:pt idx="21">
                  <c:v>0.6191518272542329</c:v>
                </c:pt>
                <c:pt idx="22">
                  <c:v>0.63870793935283277</c:v>
                </c:pt>
                <c:pt idx="23">
                  <c:v>0.6469415864130923</c:v>
                </c:pt>
                <c:pt idx="24">
                  <c:v>0.64808088215883775</c:v>
                </c:pt>
                <c:pt idx="25">
                  <c:v>0.65192143091614496</c:v>
                </c:pt>
                <c:pt idx="26">
                  <c:v>0.65768732924807627</c:v>
                </c:pt>
                <c:pt idx="27">
                  <c:v>0.6614005472594302</c:v>
                </c:pt>
                <c:pt idx="28">
                  <c:v>0.67129327652267567</c:v>
                </c:pt>
                <c:pt idx="29">
                  <c:v>0.67186815024522728</c:v>
                </c:pt>
                <c:pt idx="30">
                  <c:v>0.67392961857907252</c:v>
                </c:pt>
                <c:pt idx="31">
                  <c:v>0.67447485990527101</c:v>
                </c:pt>
                <c:pt idx="32">
                  <c:v>0.67771931867171309</c:v>
                </c:pt>
                <c:pt idx="33">
                  <c:v>0.6792846836003793</c:v>
                </c:pt>
                <c:pt idx="34">
                  <c:v>0.68957028432670997</c:v>
                </c:pt>
                <c:pt idx="35">
                  <c:v>0.69227965269026792</c:v>
                </c:pt>
                <c:pt idx="36">
                  <c:v>0.70188581702845043</c:v>
                </c:pt>
                <c:pt idx="37">
                  <c:v>0.70355772001794825</c:v>
                </c:pt>
                <c:pt idx="38">
                  <c:v>0.70731215185060925</c:v>
                </c:pt>
                <c:pt idx="39">
                  <c:v>0.72955396263362315</c:v>
                </c:pt>
                <c:pt idx="40">
                  <c:v>0.7515944877655949</c:v>
                </c:pt>
                <c:pt idx="41">
                  <c:v>0.81076851424346463</c:v>
                </c:pt>
                <c:pt idx="42">
                  <c:v>0.81207921357061619</c:v>
                </c:pt>
                <c:pt idx="43">
                  <c:v>0.85188078958057178</c:v>
                </c:pt>
                <c:pt idx="44">
                  <c:v>0.91888772984962741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9B-3C44-A586-8D80FA561AB5}"/>
            </c:ext>
          </c:extLst>
        </c:ser>
        <c:ser>
          <c:idx val="1"/>
          <c:order val="1"/>
          <c:spPr>
            <a:ln w="3175" cap="rnd">
              <a:solidFill>
                <a:srgbClr val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79B-3C44-A586-8D80FA561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35881408"/>
        <c:axId val="-1035873232"/>
      </c:scatterChart>
      <c:valAx>
        <c:axId val="-1035881408"/>
        <c:scaling>
          <c:orientation val="minMax"/>
          <c:max val="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Empirical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35873232"/>
        <c:crosses val="autoZero"/>
        <c:crossBetween val="midCat"/>
      </c:valAx>
      <c:valAx>
        <c:axId val="-103587323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Theoretical cumulative distribution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/>
                  <a:ea typeface="Arial"/>
                  <a:cs typeface="Arial"/>
                </a:defRPr>
              </a:pPr>
              <a:endParaRPr lang="en-US"/>
            </a:p>
          </c:txPr>
        </c:title>
        <c:numFmt formatCode="General" sourceLinked="0"/>
        <c:majorTickMark val="cross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35881408"/>
        <c:crosses val="autoZero"/>
        <c:crossBetween val="midCat"/>
      </c:valAx>
      <c:spPr>
        <a:noFill/>
        <a:ln>
          <a:solidFill>
            <a:srgbClr val="C0C0C0"/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Mo)"/>
    <item val="Anderson-Darling test (Log Mo)"/>
    <item val="Lilliefors test (Log Mo)"/>
    <item val="Jarque-Bera test (Log Mo)"/>
    <item val="Summary"/>
    <item val="Normal P-P plots"/>
    <item val="Normal Q-Q plots"/>
  </itemLst>
</formControlPr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Bi)"/>
    <item val="Anderson-Darling test (Log Bi)"/>
    <item val="Lilliefors test (Log Bi)"/>
    <item val="Jarque-Bera test (Log Bi)"/>
    <item val="Summary"/>
    <item val="Normal P-P plots"/>
    <item val="Normal Q-Q plots"/>
  </itemLst>
</formControlPr>
</file>

<file path=xl/ctrlProps/ctrlProp2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Se)"/>
    <item val="Anderson-Darling test (Log Se)"/>
    <item val="Lilliefors test (Log Se)"/>
    <item val="Jarque-Bera test (Log Se)"/>
    <item val="Summary"/>
    <item val="Normal P-P plots"/>
    <item val="Normal Q-Q plots"/>
  </itemLst>
</formControlPr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Co)"/>
    <item val="Anderson-Darling test (Log Co)"/>
    <item val="Lilliefors test (Log Co)"/>
    <item val="Jarque-Bera test (Log Co)"/>
    <item val="Summary"/>
    <item val="Normal P-P plots"/>
    <item val="Normal Q-Q plots"/>
  </itemLst>
</formControlPr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Ni)"/>
    <item val="Anderson-Darling test (Log Ni)"/>
    <item val="Lilliefors test (Log Ni)"/>
    <item val="Jarque-Bera test (Log Ni)"/>
    <item val="Summary"/>
    <item val="Normal P-P plots"/>
    <item val="Normal Q-Q plots"/>
  </itemLst>
</formControlPr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Drop" dropStyle="combo" dx="16" sel="0" val="0">
  <itemLst>
    <item val="Summary statistics (Data)"/>
    <item val="Shapiro-Wilk test (Log Zn)"/>
    <item val="Anderson-Darling test (Log Zn)"/>
    <item val="Lilliefors test (Log Zn)"/>
    <item val="Jarque-Bera test (Log Zn)"/>
    <item val="Summary"/>
    <item val="Normal P-P plots"/>
    <item val="Normal Q-Q plots"/>
  </itemLst>
</formControlPr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14036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956800" y="52832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RefEditT,RefEdit0,Se!$B$1:$B$52,True,00000001_General,True,Data
OptionButton_R,OptionButton,True,True,00000006_General,True,Range
OptionButton_S,OptionButton,False,True,00000206_General,True,Sheet
OptionButton_W,OptionButton,False,True,00000306_General,True,Workbook
RefEdit_R,RefEdit0,Se!$H$24,True,00000106_General,True,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88900</xdr:colOff>
          <xdr:row>25</xdr:row>
          <xdr:rowOff>152400</xdr:rowOff>
        </xdr:from>
        <xdr:to>
          <xdr:col>9</xdr:col>
          <xdr:colOff>596900</xdr:colOff>
          <xdr:row>26</xdr:row>
          <xdr:rowOff>152400</xdr:rowOff>
        </xdr:to>
        <xdr:sp macro="" textlink="">
          <xdr:nvSpPr>
            <xdr:cNvPr id="1025" name="BT140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1026" name="DD43636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542159" hidden="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591800" y="5080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RefEditT,RefEdit0,Co!$B$1:$B$52,True,00000001_General,True,Data
OptionButton_R,OptionButton,True,True,00000006_General,True,Range
OptionButton_S,OptionButton,False,True,00000206_General,True,Sheet
OptionButton_W,OptionButton,False,True,00000306_General,True,Workbook
RefEdit_R,RefEdit0,Co!$H$23,True,00000106_General,True,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50800</xdr:colOff>
          <xdr:row>24</xdr:row>
          <xdr:rowOff>152400</xdr:rowOff>
        </xdr:from>
        <xdr:to>
          <xdr:col>9</xdr:col>
          <xdr:colOff>558800</xdr:colOff>
          <xdr:row>25</xdr:row>
          <xdr:rowOff>152400</xdr:rowOff>
        </xdr:to>
        <xdr:sp macro="" textlink="">
          <xdr:nvSpPr>
            <xdr:cNvPr id="2049" name="BT542159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4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2050" name="DD80702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4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957225" hidden="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10845800" y="52832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RefEditT,RefEdit0,Ni!$B$1:$B$52,True,00000001_General,True,Data
OptionButton_R,OptionButton,True,True,00000006_General,True,Range
OptionButton_S,OptionButton,False,True,00000206_General,True,Sheet
OptionButton_W,OptionButton,False,True,00000306_General,True,Workbook
RefEdit_R,RefEdit0,Ni!$H$24,True,00000106_General,True,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254000</xdr:colOff>
          <xdr:row>25</xdr:row>
          <xdr:rowOff>152400</xdr:rowOff>
        </xdr:from>
        <xdr:to>
          <xdr:col>9</xdr:col>
          <xdr:colOff>762000</xdr:colOff>
          <xdr:row>26</xdr:row>
          <xdr:rowOff>152400</xdr:rowOff>
        </xdr:to>
        <xdr:sp macro="" textlink="">
          <xdr:nvSpPr>
            <xdr:cNvPr id="3073" name="BT957225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6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3074" name="DD633313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6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746332" hidden="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10528300" y="54864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RefEditT,RefEdit0,Zn!$B$1:$B$52,True,00000001_General,True,Data
OptionButton_R,OptionButton,True,True,00000006_General,True,Range
OptionButton_S,OptionButton,False,True,00000206_General,True,Sheet
OptionButton_W,OptionButton,False,True,00000306_General,True,Workbook
RefEdit_R,RefEdit0,Zn!$H$25,True,00000106_General,True,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723900</xdr:colOff>
          <xdr:row>26</xdr:row>
          <xdr:rowOff>152400</xdr:rowOff>
        </xdr:from>
        <xdr:to>
          <xdr:col>9</xdr:col>
          <xdr:colOff>406400</xdr:colOff>
          <xdr:row>27</xdr:row>
          <xdr:rowOff>152400</xdr:rowOff>
        </xdr:to>
        <xdr:sp macro="" textlink="">
          <xdr:nvSpPr>
            <xdr:cNvPr id="4097" name="BT746332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8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4098" name="DD789351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8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317098" hidden="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9842500" y="52832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RefEditT,RefEdit0,Mo!$B$1:$B$52,True,00000001_General,True,Data
OptionButton_R,OptionButton,True,True,00000006_General,True,Range
OptionButton_S,OptionButton,False,True,00000206_General,True,Sheet
OptionButton_W,OptionButton,False,True,00000306_General,True,Workbook
RefEdit_R,RefEdit0,Mo!$H$24,True,00000106_General,True,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101600</xdr:colOff>
          <xdr:row>25</xdr:row>
          <xdr:rowOff>152400</xdr:rowOff>
        </xdr:from>
        <xdr:to>
          <xdr:col>9</xdr:col>
          <xdr:colOff>609600</xdr:colOff>
          <xdr:row>26</xdr:row>
          <xdr:rowOff>152400</xdr:rowOff>
        </xdr:to>
        <xdr:sp macro="" textlink="">
          <xdr:nvSpPr>
            <xdr:cNvPr id="5121" name="BT317098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A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5122" name="DD379250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A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</xdr:colOff>
      <xdr:row>6</xdr:row>
      <xdr:rowOff>0</xdr:rowOff>
    </xdr:from>
    <xdr:to>
      <xdr:col>4</xdr:col>
      <xdr:colOff>38100</xdr:colOff>
      <xdr:row>6</xdr:row>
      <xdr:rowOff>25400</xdr:rowOff>
    </xdr:to>
    <xdr:sp macro="" textlink="">
      <xdr:nvSpPr>
        <xdr:cNvPr id="3" name="TX404279" hidden="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10198100" y="6096000"/>
          <a:ext cx="25400" cy="2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lang="en-US" sz="1100"/>
            <a:t>RunProcNOR
Form18.txt
CheckBoxTrans,CheckBox,False,False,01,False,
CheckBoxAD,CheckBox,True,True,00000105_General,True,Anderson-Darling test
CheckBoxJB,CheckBox,True,True,00000305_General,True,Jarque-Bera test
CheckBoxSW,CheckBox,True,True,00000005_General,True,Shapiro-Wilk test
CheckBoxLF,CheckBox,True,True,00000205_General,True,Lilliefors test
TextBox_conf,TextBox,5,True,00000108_General,True,Significance level (%)
RefEditT,RefEdit0,Bi!$B$1:$B$52,True,00000001_General,True,Data
OptionButton_R,OptionButton,True,True,00000006_General,True,Range
OptionButton_S,OptionButton,False,True,00000206_General,True,Sheet
OptionButton_W,OptionButton,False,True,00000306_General,True,Workbook
RefEdit_R,RefEdit0,Bi!$H$28,True,00000106_General,True,
CheckBox_W,CheckBox,False,True,00000003_General,True,Weights
RefEdit_W,RefEdit0,,True,00000004_General,True,
CheckBoxLabels,CheckBox,True,True,00000007_General,True,Sample labels
CheckBox_G,CheckBox,False,True,00000009_General,True,Subsamples
RefEdit_G,RefEdit0,,True,00000010_General,True,
CheckBoxDesc,CheckBox,True,True,20000000_Outputs,True,Descriptive statistics
CheckBoxQQ,CheckBox,True,True,30000100_Charts,True,Normal Q-Q plots
CheckBoxPP,CheckBox,True,True,30000000_Charts,True,Normal P-P plots
OptionButton_MVRemove,OptionButton,False,True,10000100_Missing data,True,Remove the observations
OptionButton_MVEstimate,OptionButton,False,True,10000300_Missing data,True,Estimate missing data
OptionButton_MeanMode,OptionButton,True,True,10000400_Missing data,True,Mean
OptionButtonAll,OptionButton,True,True,10000200_Missing data,True,For all samples
OptionButtonRestrict,OptionButton,False,True,10010200_Missing data,True,For the corresponding sample
OptionButtonMVRefuse,OptionButton,True,True,10000000_Missing data,True,Do not accept missing data
ScrollBarSelect,ScrollBar,0,False,03,False,
TextBoxList,TextBox,,False,04,False,
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266700</xdr:colOff>
          <xdr:row>29</xdr:row>
          <xdr:rowOff>152400</xdr:rowOff>
        </xdr:from>
        <xdr:to>
          <xdr:col>9</xdr:col>
          <xdr:colOff>774700</xdr:colOff>
          <xdr:row>30</xdr:row>
          <xdr:rowOff>152400</xdr:rowOff>
        </xdr:to>
        <xdr:sp macro="" textlink="">
          <xdr:nvSpPr>
            <xdr:cNvPr id="6145" name="BT404279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C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Times New Roman" pitchFamily="1" charset="0"/>
                  <a:cs typeface="Times New Roman" pitchFamily="1" charset="0"/>
                </a:rPr>
                <a:t>►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0</xdr:colOff>
      <xdr:row>79</xdr:row>
      <xdr:rowOff>0</xdr:rowOff>
    </xdr:from>
    <xdr:to>
      <xdr:col>3</xdr:col>
      <xdr:colOff>3251200</xdr:colOff>
      <xdr:row>95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99</xdr:row>
      <xdr:rowOff>0</xdr:rowOff>
    </xdr:from>
    <xdr:to>
      <xdr:col>3</xdr:col>
      <xdr:colOff>3251200</xdr:colOff>
      <xdr:row>115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7</xdr:row>
          <xdr:rowOff>12700</xdr:rowOff>
        </xdr:from>
        <xdr:to>
          <xdr:col>4</xdr:col>
          <xdr:colOff>0</xdr:colOff>
          <xdr:row>8</xdr:row>
          <xdr:rowOff>114300</xdr:rowOff>
        </xdr:to>
        <xdr:sp macro="" textlink="">
          <xdr:nvSpPr>
            <xdr:cNvPr id="6146" name="DD146667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C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12700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trlProp" Target="../ctrlProps/ctrlProp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1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F54"/>
  <sheetViews>
    <sheetView workbookViewId="0">
      <selection sqref="A1:A2"/>
    </sheetView>
  </sheetViews>
  <sheetFormatPr baseColWidth="10" defaultRowHeight="16" x14ac:dyDescent="0.2"/>
  <sheetData>
    <row r="1" spans="1:6" x14ac:dyDescent="0.2">
      <c r="A1" s="25" t="s">
        <v>106</v>
      </c>
    </row>
    <row r="2" spans="1:6" x14ac:dyDescent="0.2">
      <c r="A2" s="26" t="s">
        <v>107</v>
      </c>
    </row>
    <row r="3" spans="1:6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">
      <c r="A4" s="2">
        <v>281.64364176123746</v>
      </c>
      <c r="B4" s="2">
        <v>284.61716387358842</v>
      </c>
      <c r="C4" s="2">
        <v>263.15705514433159</v>
      </c>
      <c r="D4" s="2">
        <v>2.9735</v>
      </c>
      <c r="E4" s="2">
        <v>208.71174323657436</v>
      </c>
      <c r="F4" s="2">
        <v>9.4923336245050365</v>
      </c>
    </row>
    <row r="5" spans="1:6" x14ac:dyDescent="0.2">
      <c r="A5" s="2">
        <v>356.66124259674854</v>
      </c>
      <c r="B5" s="2">
        <v>297.23819074353759</v>
      </c>
      <c r="C5" s="2">
        <v>472.33520271184472</v>
      </c>
      <c r="D5" s="2">
        <v>2.4020000000000001</v>
      </c>
      <c r="E5" s="2">
        <v>204.55285686142832</v>
      </c>
      <c r="F5" s="2">
        <v>12.12852522556595</v>
      </c>
    </row>
    <row r="6" spans="1:6" x14ac:dyDescent="0.2">
      <c r="A6" s="2">
        <v>271.33807780771588</v>
      </c>
      <c r="B6" s="2">
        <v>253.63618640469019</v>
      </c>
      <c r="C6" s="2">
        <v>297.1725476305964</v>
      </c>
      <c r="D6" s="2">
        <v>2.1970000000000001</v>
      </c>
      <c r="E6" s="2">
        <v>194.81115688115156</v>
      </c>
      <c r="F6" s="2">
        <v>10.635261188747371</v>
      </c>
    </row>
    <row r="7" spans="1:6" x14ac:dyDescent="0.2">
      <c r="A7" s="2">
        <v>296.685639893494</v>
      </c>
      <c r="B7" s="2">
        <v>293.77857949208652</v>
      </c>
      <c r="C7" s="2">
        <v>353.7110588760699</v>
      </c>
      <c r="D7" s="2">
        <v>2.23</v>
      </c>
      <c r="E7" s="2">
        <v>241.50849977671106</v>
      </c>
      <c r="F7" s="2">
        <v>11.591592379932662</v>
      </c>
    </row>
    <row r="8" spans="1:6" x14ac:dyDescent="0.2">
      <c r="A8" s="2">
        <v>120.55955172450594</v>
      </c>
      <c r="B8" s="2">
        <v>421.14926157941363</v>
      </c>
      <c r="C8" s="2">
        <v>25.768597492493949</v>
      </c>
      <c r="D8" s="2">
        <v>4.9859208727397908</v>
      </c>
      <c r="E8" s="2">
        <v>282.00032710566552</v>
      </c>
      <c r="F8" s="2">
        <v>11.396718167284675</v>
      </c>
    </row>
    <row r="9" spans="1:6" x14ac:dyDescent="0.2">
      <c r="A9" s="2">
        <v>92.964576597801269</v>
      </c>
      <c r="B9" s="2">
        <v>401.38851910042098</v>
      </c>
      <c r="C9" s="2">
        <v>20.615803400153542</v>
      </c>
      <c r="D9" s="2">
        <v>2.1549999999999998</v>
      </c>
      <c r="E9" s="2">
        <v>234.61902342022412</v>
      </c>
      <c r="F9" s="2">
        <v>9.6802724305758794</v>
      </c>
    </row>
    <row r="10" spans="1:6" x14ac:dyDescent="0.2">
      <c r="A10" s="2">
        <v>542.33200271351154</v>
      </c>
      <c r="B10" s="2">
        <v>399.23346650286584</v>
      </c>
      <c r="C10" s="2">
        <v>315.19587706275058</v>
      </c>
      <c r="D10" s="2">
        <v>13.790508690404636</v>
      </c>
      <c r="E10" s="2">
        <v>148.45021599800418</v>
      </c>
      <c r="F10" s="2">
        <v>13.722699713938324</v>
      </c>
    </row>
    <row r="11" spans="1:6" x14ac:dyDescent="0.2">
      <c r="A11" s="2">
        <v>496.20293587139378</v>
      </c>
      <c r="B11" s="2">
        <v>347.91830576009312</v>
      </c>
      <c r="C11" s="2">
        <v>436.75530302271335</v>
      </c>
      <c r="D11" s="2">
        <v>9.6562410795738032</v>
      </c>
      <c r="E11" s="2">
        <v>169.53461945460231</v>
      </c>
      <c r="F11" s="2">
        <v>16.406337244815241</v>
      </c>
    </row>
    <row r="12" spans="1:6" x14ac:dyDescent="0.2">
      <c r="A12" s="2">
        <v>424.80361353034323</v>
      </c>
      <c r="B12" s="2">
        <v>531.86233817462744</v>
      </c>
      <c r="C12" s="2">
        <v>111.83934162901024</v>
      </c>
      <c r="D12" s="2">
        <v>12.776028913984181</v>
      </c>
      <c r="E12" s="2">
        <v>97.500002323695</v>
      </c>
      <c r="F12" s="2">
        <v>6.8986488147834795</v>
      </c>
    </row>
    <row r="13" spans="1:6" x14ac:dyDescent="0.2">
      <c r="A13" s="2">
        <v>517.1780352966565</v>
      </c>
      <c r="B13" s="2">
        <v>398.82772449659183</v>
      </c>
      <c r="C13" s="2">
        <v>37.004379168335888</v>
      </c>
      <c r="D13" s="2">
        <v>12.209442911990166</v>
      </c>
      <c r="E13" s="2">
        <v>138.21022684463264</v>
      </c>
      <c r="F13" s="2">
        <v>12.346478463079032</v>
      </c>
    </row>
    <row r="14" spans="1:6" x14ac:dyDescent="0.2">
      <c r="A14" s="2">
        <v>452.66784479457351</v>
      </c>
      <c r="B14" s="2">
        <v>364.68058207892631</v>
      </c>
      <c r="C14" s="2">
        <v>67.15358360319253</v>
      </c>
      <c r="D14" s="2">
        <v>7.5722585466662897</v>
      </c>
      <c r="E14" s="2">
        <v>255.46090576244237</v>
      </c>
      <c r="F14" s="2">
        <v>13.511018939892635</v>
      </c>
    </row>
    <row r="15" spans="1:6" x14ac:dyDescent="0.2">
      <c r="A15" s="2">
        <v>474.86224318664449</v>
      </c>
      <c r="B15" s="2">
        <v>401.07752091079527</v>
      </c>
      <c r="C15" s="2">
        <v>67.917007609531794</v>
      </c>
      <c r="D15" s="2">
        <v>11.946816861479064</v>
      </c>
      <c r="E15" s="2">
        <v>232.03163898806403</v>
      </c>
      <c r="F15" s="2">
        <v>14.085802671171505</v>
      </c>
    </row>
    <row r="16" spans="1:6" x14ac:dyDescent="0.2">
      <c r="A16" s="2">
        <v>711.53654739086699</v>
      </c>
      <c r="B16" s="2">
        <v>711.60466138940774</v>
      </c>
      <c r="C16" s="2">
        <v>96.883509215554128</v>
      </c>
      <c r="D16" s="2">
        <v>14.75694837130413</v>
      </c>
      <c r="E16" s="2">
        <v>215.1481236517908</v>
      </c>
      <c r="F16" s="2">
        <v>11.511227829457106</v>
      </c>
    </row>
    <row r="17" spans="1:6" x14ac:dyDescent="0.2">
      <c r="A17" s="2">
        <v>705.76229580044367</v>
      </c>
      <c r="B17" s="2">
        <v>694.90925343665958</v>
      </c>
      <c r="C17" s="2">
        <v>98.343203516916148</v>
      </c>
      <c r="D17" s="2">
        <v>22.553207990434558</v>
      </c>
      <c r="E17" s="2">
        <v>320.49340992438971</v>
      </c>
      <c r="F17" s="2">
        <v>13.436968283346552</v>
      </c>
    </row>
    <row r="18" spans="1:6" x14ac:dyDescent="0.2">
      <c r="A18" s="2">
        <v>697.79857639955935</v>
      </c>
      <c r="B18" s="2">
        <v>721.75219171996639</v>
      </c>
      <c r="C18" s="2">
        <v>99.139094078098651</v>
      </c>
      <c r="D18" s="2">
        <v>14.220044150191105</v>
      </c>
      <c r="E18" s="2">
        <v>259.30286204024958</v>
      </c>
      <c r="F18" s="2">
        <v>11.708588008510274</v>
      </c>
    </row>
    <row r="19" spans="1:6" x14ac:dyDescent="0.2">
      <c r="A19" s="2">
        <v>649.55530896936841</v>
      </c>
      <c r="B19" s="2">
        <v>684.30432615517248</v>
      </c>
      <c r="C19" s="2">
        <v>105.81427112075599</v>
      </c>
      <c r="D19" s="2">
        <v>14.874953404604774</v>
      </c>
      <c r="E19" s="2">
        <v>276.10218481184472</v>
      </c>
      <c r="F19" s="2">
        <v>14.358148517635577</v>
      </c>
    </row>
    <row r="20" spans="1:6" x14ac:dyDescent="0.2">
      <c r="A20" s="2">
        <v>668.7129729630318</v>
      </c>
      <c r="B20" s="2">
        <v>707.9636961667502</v>
      </c>
      <c r="C20" s="2">
        <v>68.929954515593778</v>
      </c>
      <c r="D20" s="2">
        <v>17.763720613079737</v>
      </c>
      <c r="E20" s="2">
        <v>273.52634292618615</v>
      </c>
      <c r="F20" s="2">
        <v>14.848956641801648</v>
      </c>
    </row>
    <row r="21" spans="1:6" x14ac:dyDescent="0.2">
      <c r="A21" s="2">
        <v>797.54418696960533</v>
      </c>
      <c r="B21" s="2">
        <v>584.74767895273988</v>
      </c>
      <c r="C21" s="2">
        <v>95.3346615318342</v>
      </c>
      <c r="D21" s="2">
        <v>15.623751191171495</v>
      </c>
      <c r="E21" s="2">
        <v>176.1908527886273</v>
      </c>
      <c r="F21" s="2">
        <v>12.029639083550318</v>
      </c>
    </row>
    <row r="22" spans="1:6" x14ac:dyDescent="0.2">
      <c r="A22" s="2">
        <v>783.33080408486774</v>
      </c>
      <c r="B22" s="2">
        <v>579.79861925387729</v>
      </c>
      <c r="C22" s="2">
        <v>175.23370064057676</v>
      </c>
      <c r="D22" s="2">
        <v>14.771768650915568</v>
      </c>
      <c r="E22" s="2">
        <v>203.33825578964112</v>
      </c>
      <c r="F22" s="2">
        <v>12.146829097521133</v>
      </c>
    </row>
    <row r="23" spans="1:6" x14ac:dyDescent="0.2">
      <c r="A23" s="2">
        <v>519.38853614270681</v>
      </c>
      <c r="B23" s="2">
        <v>397.63052454132179</v>
      </c>
      <c r="C23" s="2">
        <v>43.354312598446334</v>
      </c>
      <c r="D23" s="2">
        <v>16.422721776489091</v>
      </c>
      <c r="E23" s="2">
        <v>174.78177730575788</v>
      </c>
      <c r="F23" s="2">
        <v>12.50361610059619</v>
      </c>
    </row>
    <row r="24" spans="1:6" x14ac:dyDescent="0.2">
      <c r="A24" s="2">
        <v>544.610920341775</v>
      </c>
      <c r="B24" s="2">
        <v>488.48241964404008</v>
      </c>
      <c r="C24" s="2">
        <v>47.049432010758835</v>
      </c>
      <c r="D24" s="2">
        <v>13.187469649389044</v>
      </c>
      <c r="E24" s="2">
        <v>219.4202468869444</v>
      </c>
      <c r="F24" s="2">
        <v>14.223119225271191</v>
      </c>
    </row>
    <row r="25" spans="1:6" x14ac:dyDescent="0.2">
      <c r="A25" s="2">
        <v>529.47155218034061</v>
      </c>
      <c r="B25" s="2">
        <v>452.73776558424561</v>
      </c>
      <c r="C25" s="2">
        <v>90.385617709996353</v>
      </c>
      <c r="D25" s="2">
        <v>16.083549937280061</v>
      </c>
      <c r="E25" s="2">
        <v>235.30929848380146</v>
      </c>
      <c r="F25" s="2">
        <v>13.330089875404783</v>
      </c>
    </row>
    <row r="26" spans="1:6" x14ac:dyDescent="0.2">
      <c r="A26" s="2">
        <v>753.19544329692519</v>
      </c>
      <c r="B26" s="2">
        <v>570.17085415655231</v>
      </c>
      <c r="C26" s="2">
        <v>135.54681826968823</v>
      </c>
      <c r="D26" s="2">
        <v>19.047766397803169</v>
      </c>
      <c r="E26" s="2">
        <v>231.31637167824283</v>
      </c>
      <c r="F26" s="2">
        <v>11.676280556409518</v>
      </c>
    </row>
    <row r="27" spans="1:6" x14ac:dyDescent="0.2">
      <c r="A27" s="2">
        <v>556.14022010043846</v>
      </c>
      <c r="B27" s="2">
        <v>442.6477195607477</v>
      </c>
      <c r="C27" s="2">
        <v>211.17292226269308</v>
      </c>
      <c r="D27" s="2">
        <v>13.624621846699384</v>
      </c>
      <c r="E27" s="2">
        <v>141.35920292356727</v>
      </c>
      <c r="F27" s="2">
        <v>10.909191698536556</v>
      </c>
    </row>
    <row r="28" spans="1:6" x14ac:dyDescent="0.2">
      <c r="A28" s="2">
        <v>879.48296234320117</v>
      </c>
      <c r="B28" s="2">
        <v>556.84720486521235</v>
      </c>
      <c r="C28" s="2">
        <v>200.67904241316262</v>
      </c>
      <c r="D28" s="2">
        <v>12.227352531595919</v>
      </c>
      <c r="E28" s="2">
        <v>365.75437958773193</v>
      </c>
      <c r="F28" s="2">
        <v>7.0944746747754843</v>
      </c>
    </row>
    <row r="29" spans="1:6" x14ac:dyDescent="0.2">
      <c r="A29" s="2">
        <v>1250.1636323446774</v>
      </c>
      <c r="B29" s="2">
        <v>545.72813919554937</v>
      </c>
      <c r="C29" s="2">
        <v>162.05368530453234</v>
      </c>
      <c r="D29" s="2">
        <v>19.315634767540004</v>
      </c>
      <c r="E29" s="2">
        <v>239.46902543833315</v>
      </c>
      <c r="F29" s="2">
        <v>7.9402734695790942</v>
      </c>
    </row>
    <row r="30" spans="1:6" x14ac:dyDescent="0.2">
      <c r="A30" s="2">
        <v>477.96417067763883</v>
      </c>
      <c r="B30" s="2">
        <v>272.46920929921464</v>
      </c>
      <c r="C30" s="2">
        <v>4.8972813786333287</v>
      </c>
      <c r="D30" s="2">
        <f xml:space="preserve"> 3.685/2</f>
        <v>1.8425</v>
      </c>
      <c r="E30" s="2">
        <v>2.9680658643146218</v>
      </c>
      <c r="F30" s="2">
        <v>1.1408335397606355</v>
      </c>
    </row>
    <row r="31" spans="1:6" x14ac:dyDescent="0.2">
      <c r="A31" s="2">
        <v>436.55420286337187</v>
      </c>
      <c r="B31" s="2">
        <v>199.64387989147173</v>
      </c>
      <c r="C31" s="2">
        <v>14.673150308819613</v>
      </c>
      <c r="D31" s="2">
        <v>3.31776247006235</v>
      </c>
      <c r="E31" s="2">
        <v>6.6026984766895138</v>
      </c>
      <c r="F31" s="2">
        <v>1.1661662087658449</v>
      </c>
    </row>
    <row r="32" spans="1:6" x14ac:dyDescent="0.2">
      <c r="A32" s="2">
        <v>130.86304632764904</v>
      </c>
      <c r="B32" s="2">
        <v>83.86030850012952</v>
      </c>
      <c r="C32" s="2">
        <v>0.32401093648027574</v>
      </c>
      <c r="D32" s="2">
        <v>4.6200590143438802</v>
      </c>
      <c r="E32" s="2">
        <v>2.0606587352510095</v>
      </c>
      <c r="F32" s="2">
        <v>0.37628786594442615</v>
      </c>
    </row>
    <row r="33" spans="1:6" x14ac:dyDescent="0.2">
      <c r="A33" s="2">
        <v>297.27036155346366</v>
      </c>
      <c r="B33" s="2">
        <v>137.35198503163178</v>
      </c>
      <c r="C33" s="2">
        <v>0.71446576249905791</v>
      </c>
      <c r="D33" s="2">
        <v>3.6530045368122108</v>
      </c>
      <c r="E33" s="2">
        <v>1.5246446587822697</v>
      </c>
      <c r="F33" s="2">
        <v>0.97402633086083723</v>
      </c>
    </row>
    <row r="34" spans="1:6" x14ac:dyDescent="0.2">
      <c r="A34" s="2">
        <v>106.63806712173331</v>
      </c>
      <c r="B34" s="2">
        <v>63.821670295086783</v>
      </c>
      <c r="C34" s="2">
        <v>1.1170398989445611</v>
      </c>
      <c r="D34" s="2">
        <v>5.0478125446633699</v>
      </c>
      <c r="E34" s="2">
        <v>7.8557740115151748</v>
      </c>
      <c r="F34" s="2">
        <v>0.53439967939879851</v>
      </c>
    </row>
    <row r="35" spans="1:6" x14ac:dyDescent="0.2">
      <c r="A35" s="2">
        <v>462.56504658987365</v>
      </c>
      <c r="B35" s="2">
        <v>261.54785592866995</v>
      </c>
      <c r="C35" s="2">
        <v>1.8090287266506424</v>
      </c>
      <c r="D35" s="2">
        <v>6.7062506200844627</v>
      </c>
      <c r="E35" s="2">
        <v>6.3434394698999679</v>
      </c>
      <c r="F35" s="2">
        <v>0.94948569992367382</v>
      </c>
    </row>
    <row r="36" spans="1:6" x14ac:dyDescent="0.2">
      <c r="A36" s="2">
        <v>331.13211622395198</v>
      </c>
      <c r="B36" s="2">
        <v>143.36050210432001</v>
      </c>
      <c r="C36" s="2">
        <v>9.0245544312174868</v>
      </c>
      <c r="D36" s="2">
        <f xml:space="preserve"> 3.72/2</f>
        <v>1.86</v>
      </c>
      <c r="E36" s="2">
        <v>5.4036815211061358</v>
      </c>
      <c r="F36" s="2">
        <v>1.563117402873563</v>
      </c>
    </row>
    <row r="37" spans="1:6" x14ac:dyDescent="0.2">
      <c r="A37" s="2">
        <v>164.27706171837434</v>
      </c>
      <c r="B37" s="2">
        <v>103.97589150395736</v>
      </c>
      <c r="C37" s="2">
        <v>1.8823818571912176</v>
      </c>
      <c r="D37" s="2">
        <f xml:space="preserve"> 2.942/2</f>
        <v>1.4710000000000001</v>
      </c>
      <c r="E37" s="2">
        <v>4.2221557863829</v>
      </c>
      <c r="F37" s="2">
        <v>0.43397931009936513</v>
      </c>
    </row>
    <row r="38" spans="1:6" x14ac:dyDescent="0.2">
      <c r="A38" s="2">
        <v>383.29445159412421</v>
      </c>
      <c r="B38" s="2">
        <v>143.17582324573345</v>
      </c>
      <c r="C38" s="2">
        <v>2.4366271970728</v>
      </c>
      <c r="D38" s="2">
        <v>3.324096217392424</v>
      </c>
      <c r="E38" s="2">
        <v>6.3607751165077744</v>
      </c>
      <c r="F38" s="2">
        <v>1.5585554069030523</v>
      </c>
    </row>
    <row r="39" spans="1:6" x14ac:dyDescent="0.2">
      <c r="A39" s="2">
        <v>421.55647391968103</v>
      </c>
      <c r="B39" s="2">
        <v>161.86334528106798</v>
      </c>
      <c r="C39" s="2">
        <v>0.60261601121688968</v>
      </c>
      <c r="D39" s="2">
        <v>4.0997384478266072</v>
      </c>
      <c r="E39" s="2">
        <v>3.963117175232874</v>
      </c>
      <c r="F39" s="2">
        <v>1.4940088590089062</v>
      </c>
    </row>
    <row r="40" spans="1:6" x14ac:dyDescent="0.2">
      <c r="A40" s="2">
        <v>2298.6678763484169</v>
      </c>
      <c r="B40" s="2">
        <v>574.02790682835052</v>
      </c>
      <c r="C40" s="2">
        <v>2.6154922237915781E-2</v>
      </c>
      <c r="D40" s="2">
        <v>24.745179153424232</v>
      </c>
      <c r="E40" s="2">
        <v>12.120727930200212</v>
      </c>
      <c r="F40" s="2">
        <v>90.125209953314283</v>
      </c>
    </row>
    <row r="41" spans="1:6" x14ac:dyDescent="0.2">
      <c r="A41" s="2">
        <v>2840.3883455529217</v>
      </c>
      <c r="B41" s="2">
        <v>1201.8836528597569</v>
      </c>
      <c r="C41" s="2">
        <v>1.6248111028209908</v>
      </c>
      <c r="D41" s="2">
        <v>27.195690843263105</v>
      </c>
      <c r="E41" s="2">
        <v>15.304671732969705</v>
      </c>
      <c r="F41" s="2">
        <v>87.69600892427286</v>
      </c>
    </row>
    <row r="42" spans="1:6" x14ac:dyDescent="0.2">
      <c r="A42" s="2">
        <v>2248.8667846821295</v>
      </c>
      <c r="B42" s="2">
        <v>665.11498979081387</v>
      </c>
      <c r="C42" s="2">
        <v>2.9961670359973236</v>
      </c>
      <c r="D42" s="2">
        <v>28.800735889065741</v>
      </c>
      <c r="E42" s="2">
        <v>15.221502886623975</v>
      </c>
      <c r="F42" s="2">
        <v>81.295777200922231</v>
      </c>
    </row>
    <row r="43" spans="1:6" x14ac:dyDescent="0.2">
      <c r="A43" s="2">
        <v>2257.3059915357485</v>
      </c>
      <c r="B43" s="2">
        <v>1734.9473691985399</v>
      </c>
      <c r="C43" s="2">
        <v>1.5571136107766856</v>
      </c>
      <c r="D43" s="2">
        <v>39.24482319583705</v>
      </c>
      <c r="E43" s="2">
        <v>9.6860661531944441</v>
      </c>
      <c r="F43" s="2">
        <v>134.33069900912443</v>
      </c>
    </row>
    <row r="44" spans="1:6" x14ac:dyDescent="0.2">
      <c r="A44" s="2">
        <v>3555.6252740373543</v>
      </c>
      <c r="B44" s="2">
        <v>2045.8040781829723</v>
      </c>
      <c r="C44" s="2">
        <v>34.959354109496012</v>
      </c>
      <c r="D44" s="2">
        <v>46.993020167359468</v>
      </c>
      <c r="E44" s="2">
        <v>7.9329533859977488</v>
      </c>
      <c r="F44" s="2">
        <v>217.23032900634712</v>
      </c>
    </row>
    <row r="45" spans="1:6" x14ac:dyDescent="0.2">
      <c r="A45" s="3">
        <v>184.31523583749859</v>
      </c>
      <c r="B45" s="3">
        <v>390.71101547179745</v>
      </c>
      <c r="C45" s="3">
        <v>74.26793567021231</v>
      </c>
      <c r="D45" s="3">
        <v>16.824373453906379</v>
      </c>
      <c r="E45" s="3">
        <v>1474.3202672594791</v>
      </c>
      <c r="F45" s="4">
        <v>686.763333153595</v>
      </c>
    </row>
    <row r="46" spans="1:6" x14ac:dyDescent="0.2">
      <c r="A46" s="3">
        <v>141.59531118152449</v>
      </c>
      <c r="B46" s="3">
        <v>323.53227181203931</v>
      </c>
      <c r="C46" s="3">
        <v>75.823803270654039</v>
      </c>
      <c r="D46" s="3">
        <v>11.405406023774225</v>
      </c>
      <c r="E46" s="3">
        <v>742.87637102742474</v>
      </c>
      <c r="F46" s="4">
        <v>350.88221372728145</v>
      </c>
    </row>
    <row r="47" spans="1:6" x14ac:dyDescent="0.2">
      <c r="A47" s="3">
        <v>128.49580986579343</v>
      </c>
      <c r="B47" s="3">
        <v>258.6635052144166</v>
      </c>
      <c r="C47" s="3">
        <v>66.569756860380821</v>
      </c>
      <c r="D47" s="3">
        <v>7.4944728888846317</v>
      </c>
      <c r="E47" s="3">
        <v>545.65064582251148</v>
      </c>
      <c r="F47" s="4">
        <v>215.68467215027636</v>
      </c>
    </row>
    <row r="48" spans="1:6" x14ac:dyDescent="0.2">
      <c r="A48" s="3">
        <v>127.58944521572992</v>
      </c>
      <c r="B48" s="3">
        <v>260.12946936846464</v>
      </c>
      <c r="C48" s="3">
        <v>72.480224582650649</v>
      </c>
      <c r="D48" s="3">
        <v>8.7461143910139238</v>
      </c>
      <c r="E48" s="3">
        <v>540.53501855078059</v>
      </c>
      <c r="F48" s="4">
        <v>210.05298252665364</v>
      </c>
    </row>
    <row r="49" spans="1:6" x14ac:dyDescent="0.2">
      <c r="A49" s="3">
        <v>163.36504511309428</v>
      </c>
      <c r="B49" s="3">
        <v>356.88984414819538</v>
      </c>
      <c r="C49" s="3">
        <v>86.811838863249861</v>
      </c>
      <c r="D49" s="3">
        <v>19.466473795204369</v>
      </c>
      <c r="E49" s="3">
        <v>1551.1679145627945</v>
      </c>
      <c r="F49" s="4">
        <v>798.95909493408226</v>
      </c>
    </row>
    <row r="50" spans="1:6" x14ac:dyDescent="0.2">
      <c r="A50" s="2">
        <v>184.31523583749859</v>
      </c>
      <c r="B50" s="2">
        <v>390.71101547179745</v>
      </c>
      <c r="C50" s="2">
        <v>74.26793567021231</v>
      </c>
      <c r="D50" s="2">
        <v>16.824373453906379</v>
      </c>
      <c r="E50" s="2">
        <v>1474.3202672594791</v>
      </c>
      <c r="F50" s="2">
        <v>22.16656162500913</v>
      </c>
    </row>
    <row r="51" spans="1:6" x14ac:dyDescent="0.2">
      <c r="A51" s="2">
        <v>141.59531118152449</v>
      </c>
      <c r="B51" s="2">
        <v>323.53227181203931</v>
      </c>
      <c r="C51" s="2">
        <v>75.823803270654039</v>
      </c>
      <c r="D51" s="2">
        <v>11.405406023774225</v>
      </c>
      <c r="E51" s="2">
        <v>742.87637102742474</v>
      </c>
      <c r="F51" s="2">
        <v>15.431388189536227</v>
      </c>
    </row>
    <row r="52" spans="1:6" x14ac:dyDescent="0.2">
      <c r="A52" s="2">
        <v>128.49580986579343</v>
      </c>
      <c r="B52" s="2">
        <v>258.6635052144166</v>
      </c>
      <c r="C52" s="2">
        <v>66.569756860380821</v>
      </c>
      <c r="D52" s="2">
        <v>7.4944728888846317</v>
      </c>
      <c r="E52" s="2">
        <v>545.65064582251148</v>
      </c>
      <c r="F52" s="2">
        <v>11.979834202516699</v>
      </c>
    </row>
    <row r="53" spans="1:6" x14ac:dyDescent="0.2">
      <c r="A53" s="2">
        <v>127.58944521572992</v>
      </c>
      <c r="B53" s="2">
        <v>260.12946936846464</v>
      </c>
      <c r="C53" s="2">
        <v>72.480224582650649</v>
      </c>
      <c r="D53" s="2">
        <v>8.7461143910139238</v>
      </c>
      <c r="E53" s="2">
        <v>540.53501855078059</v>
      </c>
      <c r="F53" s="2">
        <v>12.319455456683723</v>
      </c>
    </row>
    <row r="54" spans="1:6" x14ac:dyDescent="0.2">
      <c r="A54" s="2">
        <v>163.36504511309428</v>
      </c>
      <c r="B54" s="2">
        <v>356.88984414819538</v>
      </c>
      <c r="C54" s="2">
        <v>86.811838863249861</v>
      </c>
      <c r="D54" s="2">
        <v>19.466473795204369</v>
      </c>
      <c r="E54" s="2">
        <v>1551.1679145627945</v>
      </c>
      <c r="F54" s="2">
        <v>24.053146693474908</v>
      </c>
    </row>
  </sheetData>
  <conditionalFormatting sqref="A3:F3 A45:F49">
    <cfRule type="cellIs" dxfId="6" priority="2" operator="less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/>
  <dimension ref="A1:D51"/>
  <sheetViews>
    <sheetView workbookViewId="0"/>
  </sheetViews>
  <sheetFormatPr baseColWidth="10" defaultRowHeight="16" x14ac:dyDescent="0.2"/>
  <sheetData>
    <row r="1" spans="1:4" x14ac:dyDescent="0.2">
      <c r="A1">
        <v>1.9607843137254902E-2</v>
      </c>
      <c r="B1">
        <v>1.6032277428783815E-2</v>
      </c>
      <c r="C1">
        <v>0.18316863665836852</v>
      </c>
      <c r="D1">
        <v>0.12589494207966312</v>
      </c>
    </row>
    <row r="2" spans="1:4" x14ac:dyDescent="0.2">
      <c r="A2">
        <v>3.9215686274509803E-2</v>
      </c>
      <c r="B2">
        <v>2.3383244674279203E-2</v>
      </c>
      <c r="C2">
        <v>0.31400607442398609</v>
      </c>
      <c r="D2">
        <v>0.43764514592445392</v>
      </c>
    </row>
    <row r="3" spans="1:4" x14ac:dyDescent="0.2">
      <c r="A3">
        <v>5.8823529411764705E-2</v>
      </c>
      <c r="B3">
        <v>3.5895693168961018E-2</v>
      </c>
      <c r="C3">
        <v>0.47247353413765358</v>
      </c>
      <c r="D3">
        <v>0.62150680418024318</v>
      </c>
    </row>
    <row r="4" spans="1:4" x14ac:dyDescent="0.2">
      <c r="A4">
        <v>7.8431372549019607E-2</v>
      </c>
      <c r="B4">
        <v>4.9318399638066772E-2</v>
      </c>
      <c r="C4">
        <v>0.59803691306211015</v>
      </c>
      <c r="D4">
        <v>0.75669784974518084</v>
      </c>
    </row>
    <row r="5" spans="1:4" x14ac:dyDescent="0.2">
      <c r="A5">
        <v>9.8039215686274508E-2</v>
      </c>
      <c r="B5">
        <v>5.2736329169554279E-2</v>
      </c>
      <c r="C5">
        <v>0.6255342535851498</v>
      </c>
      <c r="D5">
        <v>0.86600824772046092</v>
      </c>
    </row>
    <row r="6" spans="1:4" x14ac:dyDescent="0.2">
      <c r="A6">
        <v>0.11764705882352941</v>
      </c>
      <c r="B6">
        <v>6.7878829132778568E-2</v>
      </c>
      <c r="C6">
        <v>0.73268974492030203</v>
      </c>
      <c r="D6">
        <v>0.95912454802492286</v>
      </c>
    </row>
    <row r="7" spans="1:4" x14ac:dyDescent="0.2">
      <c r="A7">
        <v>0.13725490196078433</v>
      </c>
      <c r="B7">
        <v>7.9391346384972042E-2</v>
      </c>
      <c r="C7">
        <v>0.80232480011590168</v>
      </c>
      <c r="D7">
        <v>1.0411184285576853</v>
      </c>
    </row>
    <row r="8" spans="1:4" x14ac:dyDescent="0.2">
      <c r="A8">
        <v>0.15686274509803921</v>
      </c>
      <c r="B8">
        <v>7.9599358578017809E-2</v>
      </c>
      <c r="C8">
        <v>0.80351004148343441</v>
      </c>
      <c r="D8">
        <v>1.1149974762279991</v>
      </c>
    </row>
    <row r="9" spans="1:4" x14ac:dyDescent="0.2">
      <c r="A9">
        <v>0.1764705882352941</v>
      </c>
      <c r="B9">
        <v>8.248603209077561E-2</v>
      </c>
      <c r="C9">
        <v>0.81972146493923981</v>
      </c>
      <c r="D9">
        <v>1.1827014286897437</v>
      </c>
    </row>
    <row r="10" spans="1:4" x14ac:dyDescent="0.2">
      <c r="A10">
        <v>0.19607843137254899</v>
      </c>
      <c r="B10">
        <v>9.6967789131013879E-2</v>
      </c>
      <c r="C10">
        <v>0.89518898152996185</v>
      </c>
      <c r="D10">
        <v>1.2455599239796147</v>
      </c>
    </row>
    <row r="11" spans="1:4" x14ac:dyDescent="0.2">
      <c r="A11">
        <v>0.21568627450980388</v>
      </c>
      <c r="B11">
        <v>9.7834795050108836E-2</v>
      </c>
      <c r="C11">
        <v>0.89943490238104273</v>
      </c>
      <c r="D11">
        <v>1.3045278656343382</v>
      </c>
    </row>
    <row r="12" spans="1:4" x14ac:dyDescent="0.2">
      <c r="A12">
        <v>0.23529411764705876</v>
      </c>
      <c r="B12">
        <v>0.11680094114980322</v>
      </c>
      <c r="C12">
        <v>0.98614743083370848</v>
      </c>
      <c r="D12">
        <v>1.3603169375705413</v>
      </c>
    </row>
    <row r="13" spans="1:4" x14ac:dyDescent="0.2">
      <c r="A13">
        <v>0.25490196078431365</v>
      </c>
      <c r="B13">
        <v>0.14104850780682765</v>
      </c>
      <c r="C13">
        <v>1.0835287028810874</v>
      </c>
      <c r="D13">
        <v>1.4134739730551713</v>
      </c>
    </row>
    <row r="14" spans="1:4" x14ac:dyDescent="0.2">
      <c r="A14">
        <v>0.27450980392156854</v>
      </c>
      <c r="B14">
        <v>0.16896240355675843</v>
      </c>
      <c r="C14">
        <v>1.1824575343757433</v>
      </c>
      <c r="D14">
        <v>1.4644301205645824</v>
      </c>
    </row>
    <row r="15" spans="1:4" x14ac:dyDescent="0.2">
      <c r="A15">
        <v>0.29411764705882343</v>
      </c>
      <c r="B15">
        <v>0.16967090761016282</v>
      </c>
      <c r="C15">
        <v>1.1848240189324546</v>
      </c>
      <c r="D15">
        <v>1.5135330219045291</v>
      </c>
    </row>
    <row r="16" spans="1:4" x14ac:dyDescent="0.2">
      <c r="A16">
        <v>0.31372549019607832</v>
      </c>
      <c r="B16">
        <v>0.49937455414074672</v>
      </c>
      <c r="C16">
        <v>1.9890046260489769</v>
      </c>
      <c r="D16">
        <v>1.5610686363592921</v>
      </c>
    </row>
    <row r="17" spans="1:4" x14ac:dyDescent="0.2">
      <c r="A17">
        <v>0.3333333333333332</v>
      </c>
      <c r="B17">
        <v>0.57070915150657986</v>
      </c>
      <c r="C17">
        <v>2.1405401797810488</v>
      </c>
      <c r="D17">
        <v>1.6072765043627044</v>
      </c>
    </row>
    <row r="18" spans="1:4" x14ac:dyDescent="0.2">
      <c r="A18">
        <v>0.35294117647058809</v>
      </c>
      <c r="B18">
        <v>0.57526132094625504</v>
      </c>
      <c r="C18">
        <v>2.1503240876668435</v>
      </c>
      <c r="D18">
        <v>1.6523607165967933</v>
      </c>
    </row>
    <row r="19" spans="1:4" x14ac:dyDescent="0.2">
      <c r="A19">
        <v>0.37254901960784298</v>
      </c>
      <c r="B19">
        <v>0.58511616106773556</v>
      </c>
      <c r="C19">
        <v>2.1715808338395952</v>
      </c>
      <c r="D19">
        <v>1.6964979936567095</v>
      </c>
    </row>
    <row r="20" spans="1:4" x14ac:dyDescent="0.2">
      <c r="A20">
        <v>0.39215686274509787</v>
      </c>
      <c r="B20">
        <v>0.61157071512148331</v>
      </c>
      <c r="C20">
        <v>2.2292583957715308</v>
      </c>
      <c r="D20">
        <v>1.7398437767727088</v>
      </c>
    </row>
    <row r="21" spans="1:4" x14ac:dyDescent="0.2">
      <c r="A21">
        <v>0.41176470588235276</v>
      </c>
      <c r="B21">
        <v>0.61757480402564169</v>
      </c>
      <c r="C21">
        <v>2.2424961512497754</v>
      </c>
      <c r="D21">
        <v>1.7825369240046887</v>
      </c>
    </row>
    <row r="22" spans="1:4" x14ac:dyDescent="0.2">
      <c r="A22">
        <v>0.43137254901960764</v>
      </c>
      <c r="B22">
        <v>0.6191518272542329</v>
      </c>
      <c r="C22">
        <v>2.2459833576143748</v>
      </c>
      <c r="D22">
        <v>1.8247034152441008</v>
      </c>
    </row>
    <row r="23" spans="1:4" x14ac:dyDescent="0.2">
      <c r="A23">
        <v>0.45098039215686253</v>
      </c>
      <c r="B23">
        <v>0.63870793935283277</v>
      </c>
      <c r="C23">
        <v>2.2896138254028067</v>
      </c>
      <c r="D23">
        <v>1.8664593471707807</v>
      </c>
    </row>
    <row r="24" spans="1:4" x14ac:dyDescent="0.2">
      <c r="A24">
        <v>0.47058823529411742</v>
      </c>
      <c r="B24">
        <v>0.6469415864130923</v>
      </c>
      <c r="C24">
        <v>2.3082190939127547</v>
      </c>
      <c r="D24">
        <v>1.9079134197215508</v>
      </c>
    </row>
    <row r="25" spans="1:4" x14ac:dyDescent="0.2">
      <c r="A25">
        <v>0.49019607843137231</v>
      </c>
      <c r="B25">
        <v>0.64808088215883775</v>
      </c>
      <c r="C25">
        <v>2.3108055493953295</v>
      </c>
      <c r="D25">
        <v>1.9491690632058818</v>
      </c>
    </row>
    <row r="26" spans="1:4" x14ac:dyDescent="0.2">
      <c r="A26">
        <v>0.50980392156862719</v>
      </c>
      <c r="B26">
        <v>0.65192143091614496</v>
      </c>
      <c r="C26">
        <v>2.3195468854783146</v>
      </c>
      <c r="D26">
        <v>1.9903263207042283</v>
      </c>
    </row>
    <row r="27" spans="1:4" x14ac:dyDescent="0.2">
      <c r="A27">
        <v>0.52941176470588214</v>
      </c>
      <c r="B27">
        <v>0.65768732924807627</v>
      </c>
      <c r="C27">
        <v>2.3327375628692981</v>
      </c>
      <c r="D27">
        <v>2.0314835782025749</v>
      </c>
    </row>
    <row r="28" spans="1:4" x14ac:dyDescent="0.2">
      <c r="A28">
        <v>0.54901960784313708</v>
      </c>
      <c r="B28">
        <v>0.6614005472594302</v>
      </c>
      <c r="C28">
        <v>2.341276699380777</v>
      </c>
      <c r="D28">
        <v>2.0727392216869056</v>
      </c>
    </row>
    <row r="29" spans="1:4" x14ac:dyDescent="0.2">
      <c r="A29">
        <v>0.56862745098039202</v>
      </c>
      <c r="B29">
        <v>0.67129327652267567</v>
      </c>
      <c r="C29">
        <v>2.3642063715423474</v>
      </c>
      <c r="D29">
        <v>2.1141932942376758</v>
      </c>
    </row>
    <row r="30" spans="1:4" x14ac:dyDescent="0.2">
      <c r="A30">
        <v>0.58823529411764697</v>
      </c>
      <c r="B30">
        <v>0.67186815024522728</v>
      </c>
      <c r="C30">
        <v>2.3655472077403608</v>
      </c>
      <c r="D30">
        <v>2.1559492261643558</v>
      </c>
    </row>
    <row r="31" spans="1:4" x14ac:dyDescent="0.2">
      <c r="A31">
        <v>0.60784313725490191</v>
      </c>
      <c r="B31">
        <v>0.67392961857907252</v>
      </c>
      <c r="C31">
        <v>2.3703632227474567</v>
      </c>
      <c r="D31">
        <v>2.198115717403768</v>
      </c>
    </row>
    <row r="32" spans="1:4" x14ac:dyDescent="0.2">
      <c r="A32">
        <v>0.62745098039215685</v>
      </c>
      <c r="B32">
        <v>0.67447485990527101</v>
      </c>
      <c r="C32">
        <v>2.3716390890987396</v>
      </c>
      <c r="D32">
        <v>2.2408088646357474</v>
      </c>
    </row>
    <row r="33" spans="1:4" x14ac:dyDescent="0.2">
      <c r="A33">
        <v>0.6470588235294118</v>
      </c>
      <c r="B33">
        <v>0.67771931867171309</v>
      </c>
      <c r="C33">
        <v>2.3792493467645031</v>
      </c>
      <c r="D33">
        <v>2.2841546477517474</v>
      </c>
    </row>
    <row r="34" spans="1:4" x14ac:dyDescent="0.2">
      <c r="A34">
        <v>0.66666666666666674</v>
      </c>
      <c r="B34">
        <v>0.6792846836003793</v>
      </c>
      <c r="C34">
        <v>2.3829324201441091</v>
      </c>
      <c r="D34">
        <v>2.3282919248116634</v>
      </c>
    </row>
    <row r="35" spans="1:4" x14ac:dyDescent="0.2">
      <c r="A35">
        <v>0.68627450980392168</v>
      </c>
      <c r="B35">
        <v>0.68957028432670997</v>
      </c>
      <c r="C35">
        <v>2.407324447677317</v>
      </c>
      <c r="D35">
        <v>2.373376137045752</v>
      </c>
    </row>
    <row r="36" spans="1:4" x14ac:dyDescent="0.2">
      <c r="A36">
        <v>0.70588235294117663</v>
      </c>
      <c r="B36">
        <v>0.69227965269026792</v>
      </c>
      <c r="C36">
        <v>2.4138073102958759</v>
      </c>
      <c r="D36">
        <v>2.4195840050491642</v>
      </c>
    </row>
    <row r="37" spans="1:4" x14ac:dyDescent="0.2">
      <c r="A37">
        <v>0.72549019607843157</v>
      </c>
      <c r="B37">
        <v>0.70188581702845043</v>
      </c>
      <c r="C37">
        <v>2.4369991589566484</v>
      </c>
      <c r="D37">
        <v>2.4671196195039276</v>
      </c>
    </row>
    <row r="38" spans="1:4" x14ac:dyDescent="0.2">
      <c r="A38">
        <v>0.74509803921568651</v>
      </c>
      <c r="B38">
        <v>0.70355772001794825</v>
      </c>
      <c r="C38">
        <v>2.4410698432490929</v>
      </c>
      <c r="D38">
        <v>2.5162225208438742</v>
      </c>
    </row>
    <row r="39" spans="1:4" x14ac:dyDescent="0.2">
      <c r="A39">
        <v>0.76470588235294146</v>
      </c>
      <c r="B39">
        <v>0.70731215185060925</v>
      </c>
      <c r="C39">
        <v>2.4502496120785922</v>
      </c>
      <c r="D39">
        <v>2.5671786683532853</v>
      </c>
    </row>
    <row r="40" spans="1:4" x14ac:dyDescent="0.2">
      <c r="A40">
        <v>0.7843137254901964</v>
      </c>
      <c r="B40">
        <v>0.72955396263362315</v>
      </c>
      <c r="C40">
        <v>2.5058191038613957</v>
      </c>
      <c r="D40">
        <v>2.6203357038379149</v>
      </c>
    </row>
    <row r="41" spans="1:4" x14ac:dyDescent="0.2">
      <c r="A41">
        <v>0.80392156862745134</v>
      </c>
      <c r="B41">
        <v>0.7515944877655949</v>
      </c>
      <c r="C41">
        <v>2.5631895351237937</v>
      </c>
      <c r="D41">
        <v>2.6761247757741184</v>
      </c>
    </row>
    <row r="42" spans="1:4" x14ac:dyDescent="0.2">
      <c r="A42">
        <v>0.84313725490196123</v>
      </c>
      <c r="B42">
        <v>0.81076851424346463</v>
      </c>
      <c r="C42">
        <v>2.732823834960413</v>
      </c>
      <c r="D42">
        <v>2.7665219650737773</v>
      </c>
    </row>
    <row r="43" spans="1:4" x14ac:dyDescent="0.2">
      <c r="A43">
        <v>0.88235294117647112</v>
      </c>
      <c r="B43">
        <v>0.81207921357061619</v>
      </c>
      <c r="C43">
        <v>2.732823834960413</v>
      </c>
      <c r="D43">
        <v>2.7665219650737773</v>
      </c>
    </row>
    <row r="44" spans="1:4" x14ac:dyDescent="0.2">
      <c r="A44">
        <v>0.921568627450981</v>
      </c>
      <c r="B44">
        <v>0.85188078958057178</v>
      </c>
      <c r="C44">
        <v>2.736914673562735</v>
      </c>
      <c r="D44">
        <v>2.902594689015614</v>
      </c>
    </row>
    <row r="45" spans="1:4" x14ac:dyDescent="0.2">
      <c r="A45">
        <v>0.96078431372549089</v>
      </c>
      <c r="B45">
        <v>0.91888772984962741</v>
      </c>
      <c r="C45">
        <v>2.736914673562735</v>
      </c>
      <c r="D45">
        <v>2.902594689015614</v>
      </c>
    </row>
    <row r="46" spans="1:4" x14ac:dyDescent="0.2">
      <c r="C46">
        <v>2.8709165447861658</v>
      </c>
      <c r="D46">
        <v>3.0680862435357641</v>
      </c>
    </row>
    <row r="47" spans="1:4" x14ac:dyDescent="0.2">
      <c r="C47">
        <v>2.8709165447861658</v>
      </c>
      <c r="D47">
        <v>3.0680862435357641</v>
      </c>
    </row>
    <row r="48" spans="1:4" x14ac:dyDescent="0.2">
      <c r="C48">
        <v>3.1685918357585194</v>
      </c>
      <c r="D48">
        <v>3.2915503144457441</v>
      </c>
    </row>
    <row r="49" spans="3:4" x14ac:dyDescent="0.2">
      <c r="C49">
        <v>3.1685918357585194</v>
      </c>
      <c r="D49">
        <v>3.2915503144457441</v>
      </c>
    </row>
    <row r="50" spans="3:4" x14ac:dyDescent="0.2">
      <c r="C50">
        <v>3.1906588129140974</v>
      </c>
      <c r="D50">
        <v>3.5430074954840021</v>
      </c>
    </row>
    <row r="51" spans="3:4" x14ac:dyDescent="0.2">
      <c r="C51">
        <v>3.1906588129140974</v>
      </c>
      <c r="D51">
        <v>3.8547576993287933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L115"/>
  <sheetViews>
    <sheetView topLeftCell="B1" workbookViewId="0">
      <selection activeCell="B1" sqref="B1:B2"/>
    </sheetView>
  </sheetViews>
  <sheetFormatPr baseColWidth="10" defaultRowHeight="16" x14ac:dyDescent="0.2"/>
  <cols>
    <col min="4" max="4" width="43" customWidth="1"/>
  </cols>
  <sheetData>
    <row r="1" spans="1:11" x14ac:dyDescent="0.2">
      <c r="B1" s="25" t="s">
        <v>106</v>
      </c>
    </row>
    <row r="2" spans="1:11" x14ac:dyDescent="0.2">
      <c r="B2" s="26" t="s">
        <v>107</v>
      </c>
    </row>
    <row r="3" spans="1:11" x14ac:dyDescent="0.2">
      <c r="A3" s="5" t="s">
        <v>14</v>
      </c>
      <c r="B3" s="5" t="s">
        <v>15</v>
      </c>
    </row>
    <row r="4" spans="1:11" x14ac:dyDescent="0.2">
      <c r="A4" s="2">
        <v>1.5246446587822697</v>
      </c>
      <c r="B4">
        <f>LOG(A4)</f>
        <v>0.18316863665836852</v>
      </c>
      <c r="D4" t="s">
        <v>97</v>
      </c>
    </row>
    <row r="5" spans="1:11" x14ac:dyDescent="0.2">
      <c r="A5" s="2">
        <v>2.0606587352510095</v>
      </c>
      <c r="B5">
        <f t="shared" ref="B5:B54" si="0">LOG(A5)</f>
        <v>0.31400607442398609</v>
      </c>
      <c r="D5" t="s">
        <v>91</v>
      </c>
    </row>
    <row r="6" spans="1:11" x14ac:dyDescent="0.2">
      <c r="A6" s="2">
        <v>2.9680658643146218</v>
      </c>
      <c r="B6">
        <f t="shared" si="0"/>
        <v>0.47247353413765358</v>
      </c>
      <c r="D6" t="s">
        <v>22</v>
      </c>
    </row>
    <row r="7" spans="1:11" x14ac:dyDescent="0.2">
      <c r="A7" s="2">
        <v>3.963117175232874</v>
      </c>
      <c r="B7">
        <f t="shared" si="0"/>
        <v>0.59803691306211015</v>
      </c>
      <c r="D7" t="s">
        <v>23</v>
      </c>
    </row>
    <row r="8" spans="1:11" x14ac:dyDescent="0.2">
      <c r="A8" s="2">
        <v>4.2221557863829</v>
      </c>
      <c r="B8">
        <f t="shared" si="0"/>
        <v>0.6255342535851498</v>
      </c>
    </row>
    <row r="9" spans="1:11" x14ac:dyDescent="0.2">
      <c r="A9" s="2">
        <v>5.4036815211061358</v>
      </c>
      <c r="B9">
        <f t="shared" si="0"/>
        <v>0.73268974492030203</v>
      </c>
    </row>
    <row r="10" spans="1:11" x14ac:dyDescent="0.2">
      <c r="A10" s="2">
        <v>6.3434394698999679</v>
      </c>
      <c r="B10">
        <f t="shared" si="0"/>
        <v>0.80232480011590168</v>
      </c>
    </row>
    <row r="11" spans="1:11" x14ac:dyDescent="0.2">
      <c r="A11" s="2">
        <v>6.3607751165077744</v>
      </c>
      <c r="B11">
        <f t="shared" si="0"/>
        <v>0.80351004148343441</v>
      </c>
      <c r="D11" s="9" t="s">
        <v>24</v>
      </c>
    </row>
    <row r="12" spans="1:11" ht="17" thickBot="1" x14ac:dyDescent="0.25">
      <c r="A12" s="2">
        <v>6.6026984766895138</v>
      </c>
      <c r="B12">
        <f t="shared" si="0"/>
        <v>0.81972146493923981</v>
      </c>
    </row>
    <row r="13" spans="1:11" x14ac:dyDescent="0.2">
      <c r="A13" s="2">
        <v>7.8557740115151748</v>
      </c>
      <c r="B13">
        <f t="shared" si="0"/>
        <v>0.89518898152996185</v>
      </c>
      <c r="D13" s="10" t="s">
        <v>25</v>
      </c>
      <c r="E13" s="11" t="s">
        <v>26</v>
      </c>
      <c r="F13" s="11" t="s">
        <v>27</v>
      </c>
      <c r="G13" s="11" t="s">
        <v>28</v>
      </c>
      <c r="H13" s="11" t="s">
        <v>19</v>
      </c>
      <c r="I13" s="11" t="s">
        <v>20</v>
      </c>
      <c r="J13" s="11" t="s">
        <v>18</v>
      </c>
      <c r="K13" s="11" t="s">
        <v>29</v>
      </c>
    </row>
    <row r="14" spans="1:11" ht="17" thickBot="1" x14ac:dyDescent="0.25">
      <c r="A14" s="2">
        <v>7.9329533859977488</v>
      </c>
      <c r="B14">
        <f t="shared" si="0"/>
        <v>0.89943490238104273</v>
      </c>
      <c r="D14" s="12" t="s">
        <v>15</v>
      </c>
      <c r="E14" s="13">
        <v>51</v>
      </c>
      <c r="F14" s="13">
        <v>0</v>
      </c>
      <c r="G14" s="13">
        <v>51</v>
      </c>
      <c r="H14" s="14">
        <v>0.18316863665836852</v>
      </c>
      <c r="I14" s="14">
        <v>3.1906588129140974</v>
      </c>
      <c r="J14" s="14">
        <v>1.9903263207042283</v>
      </c>
      <c r="K14" s="14">
        <v>0.85143477877132967</v>
      </c>
    </row>
    <row r="15" spans="1:11" x14ac:dyDescent="0.2">
      <c r="A15" s="2">
        <v>9.6860661531944441</v>
      </c>
      <c r="B15">
        <f t="shared" si="0"/>
        <v>0.98614743083370848</v>
      </c>
    </row>
    <row r="16" spans="1:11" x14ac:dyDescent="0.2">
      <c r="A16" s="2">
        <v>12.120727930200212</v>
      </c>
      <c r="B16">
        <f t="shared" si="0"/>
        <v>1.0835287028810874</v>
      </c>
    </row>
    <row r="17" spans="1:12" x14ac:dyDescent="0.2">
      <c r="A17" s="2">
        <v>15.221502886623975</v>
      </c>
      <c r="B17">
        <f t="shared" si="0"/>
        <v>1.1824575343757433</v>
      </c>
      <c r="D17" s="9" t="s">
        <v>92</v>
      </c>
    </row>
    <row r="18" spans="1:12" ht="17" thickBot="1" x14ac:dyDescent="0.25">
      <c r="A18" s="2">
        <v>15.304671732969705</v>
      </c>
      <c r="B18">
        <f t="shared" si="0"/>
        <v>1.1848240189324546</v>
      </c>
    </row>
    <row r="19" spans="1:12" x14ac:dyDescent="0.2">
      <c r="A19" s="2">
        <v>97.500002323695</v>
      </c>
      <c r="B19">
        <f t="shared" si="0"/>
        <v>1.9890046260489769</v>
      </c>
      <c r="D19" s="16" t="s">
        <v>31</v>
      </c>
      <c r="E19" s="18">
        <v>0.86912690072048637</v>
      </c>
    </row>
    <row r="20" spans="1:12" x14ac:dyDescent="0.2">
      <c r="A20" s="2">
        <v>138.21022684463264</v>
      </c>
      <c r="B20">
        <f t="shared" si="0"/>
        <v>2.1405401797810488</v>
      </c>
      <c r="D20" s="15" t="s">
        <v>32</v>
      </c>
      <c r="E20" s="19" t="s">
        <v>84</v>
      </c>
    </row>
    <row r="21" spans="1:12" ht="17" thickBot="1" x14ac:dyDescent="0.25">
      <c r="A21" s="2">
        <v>141.35920292356727</v>
      </c>
      <c r="B21">
        <f t="shared" si="0"/>
        <v>2.1503240876668435</v>
      </c>
      <c r="D21" s="17" t="s">
        <v>33</v>
      </c>
      <c r="E21" s="20">
        <v>0.05</v>
      </c>
    </row>
    <row r="22" spans="1:12" x14ac:dyDescent="0.2">
      <c r="A22" s="2">
        <v>148.45021599800418</v>
      </c>
      <c r="B22">
        <f t="shared" si="0"/>
        <v>2.1715808338395952</v>
      </c>
    </row>
    <row r="23" spans="1:12" x14ac:dyDescent="0.2">
      <c r="A23" s="2">
        <v>169.53461945460231</v>
      </c>
      <c r="B23">
        <f t="shared" si="0"/>
        <v>2.2292583957715308</v>
      </c>
      <c r="D23" s="9" t="s">
        <v>34</v>
      </c>
    </row>
    <row r="24" spans="1:12" x14ac:dyDescent="0.2">
      <c r="A24" s="2">
        <v>174.78177730575788</v>
      </c>
      <c r="B24">
        <f t="shared" si="0"/>
        <v>2.2424961512497754</v>
      </c>
      <c r="D24" s="9" t="s">
        <v>35</v>
      </c>
    </row>
    <row r="25" spans="1:12" x14ac:dyDescent="0.2">
      <c r="A25" s="2">
        <v>176.1908527886273</v>
      </c>
      <c r="B25">
        <f t="shared" si="0"/>
        <v>2.2459833576143748</v>
      </c>
      <c r="D25" s="9" t="s">
        <v>36</v>
      </c>
    </row>
    <row r="26" spans="1:12" x14ac:dyDescent="0.2">
      <c r="A26" s="2">
        <v>194.81115688115156</v>
      </c>
      <c r="B26">
        <f t="shared" si="0"/>
        <v>2.2896138254028067</v>
      </c>
      <c r="D26" s="24" t="s">
        <v>37</v>
      </c>
      <c r="E26" s="24"/>
      <c r="F26" s="24"/>
      <c r="G26" s="24"/>
      <c r="H26" s="24"/>
      <c r="I26" s="24"/>
      <c r="J26" s="24"/>
      <c r="K26" s="24"/>
      <c r="L26" s="24"/>
    </row>
    <row r="27" spans="1:12" x14ac:dyDescent="0.2">
      <c r="A27" s="2">
        <v>203.33825578964112</v>
      </c>
      <c r="B27">
        <f t="shared" si="0"/>
        <v>2.3082190939127547</v>
      </c>
      <c r="D27" s="9" t="s">
        <v>85</v>
      </c>
    </row>
    <row r="28" spans="1:12" x14ac:dyDescent="0.2">
      <c r="A28" s="2">
        <v>204.55285686142832</v>
      </c>
      <c r="B28">
        <f t="shared" si="0"/>
        <v>2.3108055493953295</v>
      </c>
    </row>
    <row r="29" spans="1:12" x14ac:dyDescent="0.2">
      <c r="A29" s="2">
        <v>208.71174323657436</v>
      </c>
      <c r="B29">
        <f t="shared" si="0"/>
        <v>2.3195468854783146</v>
      </c>
    </row>
    <row r="30" spans="1:12" ht="21" customHeight="1" x14ac:dyDescent="0.2">
      <c r="A30" s="2">
        <v>215.1481236517908</v>
      </c>
      <c r="B30">
        <f t="shared" si="0"/>
        <v>2.3327375628692981</v>
      </c>
      <c r="D30" s="9" t="s">
        <v>93</v>
      </c>
    </row>
    <row r="31" spans="1:12" ht="17" thickBot="1" x14ac:dyDescent="0.25">
      <c r="A31" s="2">
        <v>219.4202468869444</v>
      </c>
      <c r="B31">
        <f t="shared" si="0"/>
        <v>2.341276699380777</v>
      </c>
    </row>
    <row r="32" spans="1:12" x14ac:dyDescent="0.2">
      <c r="A32" s="2">
        <v>231.31637167824283</v>
      </c>
      <c r="B32">
        <f t="shared" si="0"/>
        <v>2.3642063715423474</v>
      </c>
      <c r="D32" s="16" t="s">
        <v>40</v>
      </c>
      <c r="E32" s="18">
        <v>3.1424582738863123</v>
      </c>
    </row>
    <row r="33" spans="1:12" x14ac:dyDescent="0.2">
      <c r="A33" s="2">
        <v>232.03163898806403</v>
      </c>
      <c r="B33">
        <f t="shared" si="0"/>
        <v>2.3655472077403608</v>
      </c>
      <c r="D33" s="15" t="s">
        <v>32</v>
      </c>
      <c r="E33" s="19" t="s">
        <v>84</v>
      </c>
    </row>
    <row r="34" spans="1:12" ht="17" thickBot="1" x14ac:dyDescent="0.25">
      <c r="A34" s="2">
        <v>234.61902342022412</v>
      </c>
      <c r="B34">
        <f t="shared" si="0"/>
        <v>2.3703632227474567</v>
      </c>
      <c r="D34" s="17" t="s">
        <v>33</v>
      </c>
      <c r="E34" s="20">
        <v>0.05</v>
      </c>
    </row>
    <row r="35" spans="1:12" x14ac:dyDescent="0.2">
      <c r="A35" s="2">
        <v>235.30929848380146</v>
      </c>
      <c r="B35">
        <f t="shared" si="0"/>
        <v>2.3716390890987396</v>
      </c>
    </row>
    <row r="36" spans="1:12" x14ac:dyDescent="0.2">
      <c r="A36" s="2">
        <v>239.46902543833315</v>
      </c>
      <c r="B36">
        <f t="shared" si="0"/>
        <v>2.3792493467645031</v>
      </c>
      <c r="D36" s="9" t="s">
        <v>34</v>
      </c>
    </row>
    <row r="37" spans="1:12" x14ac:dyDescent="0.2">
      <c r="A37" s="2">
        <v>241.50849977671106</v>
      </c>
      <c r="B37">
        <f t="shared" si="0"/>
        <v>2.3829324201441091</v>
      </c>
      <c r="D37" s="9" t="s">
        <v>35</v>
      </c>
    </row>
    <row r="38" spans="1:12" x14ac:dyDescent="0.2">
      <c r="A38" s="2">
        <v>255.46090576244237</v>
      </c>
      <c r="B38">
        <f t="shared" si="0"/>
        <v>2.407324447677317</v>
      </c>
      <c r="D38" s="9" t="s">
        <v>36</v>
      </c>
    </row>
    <row r="39" spans="1:12" x14ac:dyDescent="0.2">
      <c r="A39" s="2">
        <v>259.30286204024958</v>
      </c>
      <c r="B39">
        <f t="shared" si="0"/>
        <v>2.4138073102958759</v>
      </c>
      <c r="D39" s="24" t="s">
        <v>37</v>
      </c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2">
        <v>273.52634292618615</v>
      </c>
      <c r="B40">
        <f t="shared" si="0"/>
        <v>2.4369991589566484</v>
      </c>
      <c r="D40" s="9" t="s">
        <v>85</v>
      </c>
    </row>
    <row r="41" spans="1:12" x14ac:dyDescent="0.2">
      <c r="A41" s="2">
        <v>276.10218481184472</v>
      </c>
      <c r="B41">
        <f t="shared" si="0"/>
        <v>2.4410698432490929</v>
      </c>
    </row>
    <row r="42" spans="1:12" x14ac:dyDescent="0.2">
      <c r="A42" s="2">
        <v>282.00032710566552</v>
      </c>
      <c r="B42">
        <f t="shared" si="0"/>
        <v>2.4502496120785922</v>
      </c>
    </row>
    <row r="43" spans="1:12" x14ac:dyDescent="0.2">
      <c r="A43" s="2">
        <v>320.49340992438971</v>
      </c>
      <c r="B43">
        <f t="shared" si="0"/>
        <v>2.5058191038613957</v>
      </c>
      <c r="D43" s="9" t="s">
        <v>94</v>
      </c>
    </row>
    <row r="44" spans="1:12" ht="17" thickBot="1" x14ac:dyDescent="0.25">
      <c r="A44" s="2">
        <v>365.75437958773193</v>
      </c>
      <c r="B44">
        <f t="shared" si="0"/>
        <v>2.5631895351237937</v>
      </c>
    </row>
    <row r="45" spans="1:12" x14ac:dyDescent="0.2">
      <c r="A45" s="3">
        <v>540.53501855078059</v>
      </c>
      <c r="B45">
        <f t="shared" si="0"/>
        <v>2.732823834960413</v>
      </c>
      <c r="D45" s="16" t="s">
        <v>43</v>
      </c>
      <c r="E45" s="18">
        <v>0.25629423633401194</v>
      </c>
    </row>
    <row r="46" spans="1:12" x14ac:dyDescent="0.2">
      <c r="A46" s="2">
        <v>540.53501855078059</v>
      </c>
      <c r="B46">
        <f t="shared" si="0"/>
        <v>2.732823834960413</v>
      </c>
      <c r="D46" s="15" t="s">
        <v>44</v>
      </c>
      <c r="E46" s="19">
        <v>1.8303069454273928</v>
      </c>
    </row>
    <row r="47" spans="1:12" x14ac:dyDescent="0.2">
      <c r="A47" s="3">
        <v>545.65064582251148</v>
      </c>
      <c r="B47">
        <f t="shared" si="0"/>
        <v>2.736914673562735</v>
      </c>
      <c r="D47" s="15" t="s">
        <v>32</v>
      </c>
      <c r="E47" s="19" t="s">
        <v>84</v>
      </c>
    </row>
    <row r="48" spans="1:12" ht="16" customHeight="1" thickBot="1" x14ac:dyDescent="0.25">
      <c r="A48" s="2">
        <v>545.65064582251148</v>
      </c>
      <c r="B48">
        <f t="shared" si="0"/>
        <v>2.736914673562735</v>
      </c>
      <c r="D48" s="17" t="s">
        <v>33</v>
      </c>
      <c r="E48" s="20">
        <v>0.05</v>
      </c>
    </row>
    <row r="49" spans="1:12" x14ac:dyDescent="0.2">
      <c r="A49" s="3">
        <v>742.87637102742474</v>
      </c>
      <c r="B49">
        <f t="shared" si="0"/>
        <v>2.8709165447861658</v>
      </c>
    </row>
    <row r="50" spans="1:12" x14ac:dyDescent="0.2">
      <c r="A50" s="2">
        <v>742.87637102742474</v>
      </c>
      <c r="B50">
        <f t="shared" si="0"/>
        <v>2.8709165447861658</v>
      </c>
      <c r="D50" s="9" t="s">
        <v>34</v>
      </c>
    </row>
    <row r="51" spans="1:12" x14ac:dyDescent="0.2">
      <c r="A51" s="3">
        <v>1474.3202672594791</v>
      </c>
      <c r="B51">
        <f t="shared" si="0"/>
        <v>3.1685918357585194</v>
      </c>
      <c r="D51" s="9" t="s">
        <v>35</v>
      </c>
    </row>
    <row r="52" spans="1:12" x14ac:dyDescent="0.2">
      <c r="A52" s="2">
        <v>1474.3202672594791</v>
      </c>
      <c r="B52">
        <f t="shared" si="0"/>
        <v>3.1685918357585194</v>
      </c>
      <c r="D52" s="9" t="s">
        <v>36</v>
      </c>
    </row>
    <row r="53" spans="1:12" x14ac:dyDescent="0.2">
      <c r="A53" s="3">
        <v>1551.1679145627945</v>
      </c>
      <c r="B53">
        <f t="shared" si="0"/>
        <v>3.1906588129140974</v>
      </c>
      <c r="D53" s="24" t="s">
        <v>37</v>
      </c>
      <c r="E53" s="24"/>
      <c r="F53" s="24"/>
      <c r="G53" s="24"/>
      <c r="H53" s="24"/>
      <c r="I53" s="24"/>
      <c r="J53" s="24"/>
      <c r="K53" s="24"/>
      <c r="L53" s="24"/>
    </row>
    <row r="54" spans="1:12" x14ac:dyDescent="0.2">
      <c r="A54" s="2">
        <v>1551.1679145627945</v>
      </c>
      <c r="B54">
        <f t="shared" si="0"/>
        <v>3.1906588129140974</v>
      </c>
      <c r="D54" s="9" t="s">
        <v>85</v>
      </c>
    </row>
    <row r="57" spans="1:12" x14ac:dyDescent="0.2">
      <c r="D57" s="9" t="s">
        <v>95</v>
      </c>
    </row>
    <row r="58" spans="1:12" ht="17" thickBot="1" x14ac:dyDescent="0.25"/>
    <row r="59" spans="1:12" x14ac:dyDescent="0.2">
      <c r="D59" s="16" t="s">
        <v>47</v>
      </c>
      <c r="E59" s="18">
        <v>5.3351140441325677</v>
      </c>
    </row>
    <row r="60" spans="1:12" x14ac:dyDescent="0.2">
      <c r="D60" s="15" t="s">
        <v>48</v>
      </c>
      <c r="E60" s="19">
        <v>5.9914645471101275</v>
      </c>
    </row>
    <row r="61" spans="1:12" ht="16" customHeight="1" x14ac:dyDescent="0.2">
      <c r="D61" s="15" t="s">
        <v>49</v>
      </c>
      <c r="E61" s="21">
        <v>2</v>
      </c>
    </row>
    <row r="62" spans="1:12" x14ac:dyDescent="0.2">
      <c r="D62" s="15" t="s">
        <v>32</v>
      </c>
      <c r="E62" s="19">
        <v>6.9421613789552583E-2</v>
      </c>
    </row>
    <row r="63" spans="1:12" ht="17" thickBot="1" x14ac:dyDescent="0.25">
      <c r="D63" s="17" t="s">
        <v>33</v>
      </c>
      <c r="E63" s="20">
        <v>0.05</v>
      </c>
    </row>
    <row r="65" spans="4:12" x14ac:dyDescent="0.2">
      <c r="D65" s="9" t="s">
        <v>34</v>
      </c>
    </row>
    <row r="66" spans="4:12" x14ac:dyDescent="0.2">
      <c r="D66" s="9" t="s">
        <v>35</v>
      </c>
    </row>
    <row r="67" spans="4:12" x14ac:dyDescent="0.2">
      <c r="D67" s="9" t="s">
        <v>36</v>
      </c>
    </row>
    <row r="68" spans="4:12" x14ac:dyDescent="0.2">
      <c r="D68" s="24" t="s">
        <v>50</v>
      </c>
      <c r="E68" s="24"/>
      <c r="F68" s="24"/>
      <c r="G68" s="24"/>
      <c r="H68" s="24"/>
      <c r="I68" s="24"/>
      <c r="J68" s="24"/>
      <c r="K68" s="24"/>
      <c r="L68" s="24"/>
    </row>
    <row r="69" spans="4:12" x14ac:dyDescent="0.2">
      <c r="D69" s="9" t="s">
        <v>96</v>
      </c>
    </row>
    <row r="72" spans="4:12" x14ac:dyDescent="0.2">
      <c r="D72" s="9" t="s">
        <v>52</v>
      </c>
    </row>
    <row r="73" spans="4:12" ht="17" thickBot="1" x14ac:dyDescent="0.25"/>
    <row r="74" spans="4:12" x14ac:dyDescent="0.2">
      <c r="D74" s="10" t="s">
        <v>53</v>
      </c>
      <c r="E74" s="11" t="s">
        <v>54</v>
      </c>
      <c r="F74" s="11" t="s">
        <v>55</v>
      </c>
      <c r="G74" s="11" t="s">
        <v>56</v>
      </c>
      <c r="H74" s="11" t="s">
        <v>57</v>
      </c>
    </row>
    <row r="75" spans="4:12" ht="16" customHeight="1" thickBot="1" x14ac:dyDescent="0.25">
      <c r="D75" s="12" t="s">
        <v>15</v>
      </c>
      <c r="E75" s="23" t="s">
        <v>84</v>
      </c>
      <c r="F75" s="23" t="s">
        <v>84</v>
      </c>
      <c r="G75" s="23" t="s">
        <v>84</v>
      </c>
      <c r="H75" s="14">
        <v>6.9421613789552583E-2</v>
      </c>
    </row>
    <row r="78" spans="4:12" x14ac:dyDescent="0.2">
      <c r="D78" s="9" t="s">
        <v>58</v>
      </c>
    </row>
    <row r="90" spans="4:4" ht="16" customHeight="1" x14ac:dyDescent="0.2"/>
    <row r="95" spans="4:4" x14ac:dyDescent="0.2">
      <c r="D95" t="s">
        <v>59</v>
      </c>
    </row>
    <row r="98" spans="4:4" x14ac:dyDescent="0.2">
      <c r="D98" s="9" t="s">
        <v>60</v>
      </c>
    </row>
    <row r="115" spans="4:4" x14ac:dyDescent="0.2">
      <c r="D115" t="s">
        <v>59</v>
      </c>
    </row>
  </sheetData>
  <sortState ref="A4:A54">
    <sortCondition ref="A3"/>
  </sortState>
  <mergeCells count="4">
    <mergeCell ref="D26:L26"/>
    <mergeCell ref="D39:L39"/>
    <mergeCell ref="D53:L53"/>
    <mergeCell ref="D68:L68"/>
  </mergeCells>
  <conditionalFormatting sqref="A45:A49">
    <cfRule type="cellIs" dxfId="1" priority="1" operator="lessThan">
      <formula>0</formula>
    </cfRule>
  </conditionalFormatting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T317098">
              <controlPr defaultSize="0" autoFill="0" autoPict="0" macro="[0]!ReRunXLSTAT">
                <anchor>
                  <from>
                    <xdr:col>9</xdr:col>
                    <xdr:colOff>101600</xdr:colOff>
                    <xdr:row>25</xdr:row>
                    <xdr:rowOff>152400</xdr:rowOff>
                  </from>
                  <to>
                    <xdr:col>9</xdr:col>
                    <xdr:colOff>609600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DD379250">
              <controlPr defaultSize="0" autoFill="0" autoPict="0" macro="[0]!GoToResultsNew304201710405210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4"/>
  <dimension ref="A1:D51"/>
  <sheetViews>
    <sheetView workbookViewId="0"/>
  </sheetViews>
  <sheetFormatPr baseColWidth="10" defaultRowHeight="16" x14ac:dyDescent="0.2"/>
  <sheetData>
    <row r="1" spans="1:4" x14ac:dyDescent="0.2">
      <c r="A1">
        <v>1.9607843137254902E-2</v>
      </c>
      <c r="B1">
        <v>2.2578047589656428E-2</v>
      </c>
      <c r="C1">
        <v>-0.42447978603395997</v>
      </c>
      <c r="D1">
        <v>-0.58411332874339084</v>
      </c>
    </row>
    <row r="2" spans="1:4" x14ac:dyDescent="0.2">
      <c r="A2">
        <v>3.9215686274509803E-2</v>
      </c>
      <c r="B2">
        <v>2.7281140396780576E-2</v>
      </c>
      <c r="C2">
        <v>-0.36253097492035768</v>
      </c>
      <c r="D2">
        <v>-0.3007794752821833</v>
      </c>
    </row>
    <row r="3" spans="1:4" x14ac:dyDescent="0.2">
      <c r="A3">
        <v>5.8823529411764705E-2</v>
      </c>
      <c r="B3">
        <v>3.5587075107415996E-2</v>
      </c>
      <c r="C3">
        <v>-0.27213381107774737</v>
      </c>
      <c r="D3">
        <v>-0.13367699549257472</v>
      </c>
    </row>
    <row r="4" spans="1:4" x14ac:dyDescent="0.2">
      <c r="A4">
        <v>7.8431372549019607E-2</v>
      </c>
      <c r="B4">
        <v>6.9627257957876887E-2</v>
      </c>
      <c r="C4">
        <v>-2.2511571728444806E-2</v>
      </c>
      <c r="D4">
        <v>-1.0808752197267069E-2</v>
      </c>
    </row>
    <row r="5" spans="1:4" x14ac:dyDescent="0.2">
      <c r="A5">
        <v>9.8039215686274508E-2</v>
      </c>
      <c r="B5">
        <v>7.1582093561655888E-2</v>
      </c>
      <c r="C5">
        <v>-1.142930267682794E-2</v>
      </c>
      <c r="D5">
        <v>8.8537891043851014E-2</v>
      </c>
    </row>
    <row r="6" spans="1:4" x14ac:dyDescent="0.2">
      <c r="A6">
        <v>0.11764705882352941</v>
      </c>
      <c r="B6">
        <v>8.4641854427049482E-2</v>
      </c>
      <c r="C6">
        <v>5.7222280669474122E-2</v>
      </c>
      <c r="D6">
        <v>0.17316654520328623</v>
      </c>
    </row>
    <row r="7" spans="1:4" x14ac:dyDescent="0.2">
      <c r="A7">
        <v>0.13725490196078433</v>
      </c>
      <c r="B7">
        <v>8.6589414803003625E-2</v>
      </c>
      <c r="C7">
        <v>6.6760453000694303E-2</v>
      </c>
      <c r="D7">
        <v>0.24768659954510053</v>
      </c>
    </row>
    <row r="8" spans="1:4" x14ac:dyDescent="0.2">
      <c r="A8">
        <v>0.15686274509803921</v>
      </c>
      <c r="B8">
        <v>0.11092249145016853</v>
      </c>
      <c r="C8">
        <v>0.1743531727185206</v>
      </c>
      <c r="D8">
        <v>0.31483149635131324</v>
      </c>
    </row>
    <row r="9" spans="1:4" x14ac:dyDescent="0.2">
      <c r="A9">
        <v>0.1764705882352941</v>
      </c>
      <c r="B9">
        <v>0.1155241867669272</v>
      </c>
      <c r="C9">
        <v>0.19272224612811667</v>
      </c>
      <c r="D9">
        <v>0.37636416420192009</v>
      </c>
    </row>
    <row r="10" spans="1:4" x14ac:dyDescent="0.2">
      <c r="A10">
        <v>0.19607843137254899</v>
      </c>
      <c r="B10">
        <v>0.11584711409694763</v>
      </c>
      <c r="C10">
        <v>0.19399159830409696</v>
      </c>
      <c r="D10">
        <v>0.43349304326472016</v>
      </c>
    </row>
    <row r="11" spans="1:4" x14ac:dyDescent="0.2">
      <c r="A11">
        <v>0.21568627450980388</v>
      </c>
      <c r="B11">
        <v>0.3614866317949702</v>
      </c>
      <c r="C11">
        <v>0.83876403715073156</v>
      </c>
      <c r="D11">
        <v>0.48708599664102836</v>
      </c>
    </row>
    <row r="12" spans="1:4" x14ac:dyDescent="0.2">
      <c r="A12">
        <v>0.23529411764705876</v>
      </c>
      <c r="B12">
        <v>0.36744711663981749</v>
      </c>
      <c r="C12">
        <v>0.85092024274024802</v>
      </c>
      <c r="D12">
        <v>0.53778983752954534</v>
      </c>
    </row>
    <row r="13" spans="1:4" x14ac:dyDescent="0.2">
      <c r="A13">
        <v>0.25490196078431365</v>
      </c>
      <c r="B13">
        <v>0.39174218101617048</v>
      </c>
      <c r="C13">
        <v>0.89983546014547666</v>
      </c>
      <c r="D13">
        <v>0.58610155478485382</v>
      </c>
    </row>
    <row r="14" spans="1:4" x14ac:dyDescent="0.2">
      <c r="A14">
        <v>0.27450980392156854</v>
      </c>
      <c r="B14">
        <v>0.43109625612715297</v>
      </c>
      <c r="C14">
        <v>0.97737299384527054</v>
      </c>
      <c r="D14">
        <v>0.63241299725809497</v>
      </c>
    </row>
    <row r="15" spans="1:4" x14ac:dyDescent="0.2">
      <c r="A15">
        <v>0.29411764705882343</v>
      </c>
      <c r="B15">
        <v>0.43546742549172412</v>
      </c>
      <c r="C15">
        <v>0.98588757977026642</v>
      </c>
      <c r="D15">
        <v>0.6770401188483639</v>
      </c>
    </row>
    <row r="16" spans="1:4" x14ac:dyDescent="0.2">
      <c r="A16">
        <v>0.31372549019607832</v>
      </c>
      <c r="B16">
        <v>0.4565447805985795</v>
      </c>
      <c r="C16">
        <v>1.0267481601004143</v>
      </c>
      <c r="D16">
        <v>0.72024281335829166</v>
      </c>
    </row>
    <row r="17" spans="1:4" x14ac:dyDescent="0.2">
      <c r="A17">
        <v>0.3333333333333332</v>
      </c>
      <c r="B17">
        <v>0.46226548678693985</v>
      </c>
      <c r="C17">
        <v>1.0377925733317048</v>
      </c>
      <c r="D17">
        <v>0.76223878686582414</v>
      </c>
    </row>
    <row r="18" spans="1:4" x14ac:dyDescent="0.2">
      <c r="A18">
        <v>0.35294117647058809</v>
      </c>
      <c r="B18">
        <v>0.47211796767282987</v>
      </c>
      <c r="C18">
        <v>1.0567798086142541</v>
      </c>
      <c r="D18">
        <v>0.80321352697828607</v>
      </c>
    </row>
    <row r="19" spans="1:4" x14ac:dyDescent="0.2">
      <c r="A19">
        <v>0.37254901960784298</v>
      </c>
      <c r="B19">
        <v>0.47437356874273862</v>
      </c>
      <c r="C19">
        <v>1.0611216495305991</v>
      </c>
      <c r="D19">
        <v>0.84332764602757804</v>
      </c>
    </row>
    <row r="20" spans="1:4" x14ac:dyDescent="0.2">
      <c r="A20">
        <v>0.39215686274509787</v>
      </c>
      <c r="B20">
        <v>0.47594371208806507</v>
      </c>
      <c r="C20">
        <v>1.0641431007016866</v>
      </c>
      <c r="D20">
        <v>0.88272241661661133</v>
      </c>
    </row>
    <row r="21" spans="1:4" x14ac:dyDescent="0.2">
      <c r="A21">
        <v>0.41176470588235276</v>
      </c>
      <c r="B21">
        <v>0.47758699245040515</v>
      </c>
      <c r="C21">
        <v>1.0673045216223038</v>
      </c>
      <c r="D21">
        <v>0.9215240397509008</v>
      </c>
    </row>
    <row r="22" spans="1:4" x14ac:dyDescent="0.2">
      <c r="A22">
        <v>0.43137254901960764</v>
      </c>
      <c r="B22">
        <v>0.47821084540337189</v>
      </c>
      <c r="C22">
        <v>1.0685045246977698</v>
      </c>
      <c r="D22">
        <v>0.95984701212576096</v>
      </c>
    </row>
    <row r="23" spans="1:4" x14ac:dyDescent="0.2">
      <c r="A23">
        <v>0.45098039215686253</v>
      </c>
      <c r="B23">
        <v>0.48338359301417066</v>
      </c>
      <c r="C23">
        <v>1.0784508075833115</v>
      </c>
      <c r="D23">
        <v>0.99779684808975033</v>
      </c>
    </row>
    <row r="24" spans="1:4" x14ac:dyDescent="0.2">
      <c r="A24">
        <v>0.47058823529411742</v>
      </c>
      <c r="B24">
        <v>0.48432097195751195</v>
      </c>
      <c r="C24">
        <v>1.0802525977160842</v>
      </c>
      <c r="D24">
        <v>1.0354723394691168</v>
      </c>
    </row>
    <row r="25" spans="1:4" x14ac:dyDescent="0.2">
      <c r="A25">
        <v>0.49019607843137231</v>
      </c>
      <c r="B25">
        <v>0.48617091242292787</v>
      </c>
      <c r="C25">
        <v>1.0838079958099098</v>
      </c>
      <c r="D25">
        <v>1.0729674887946867</v>
      </c>
    </row>
    <row r="26" spans="1:4" x14ac:dyDescent="0.2">
      <c r="A26">
        <v>0.50980392156862719</v>
      </c>
      <c r="B26">
        <v>0.48651171602312082</v>
      </c>
      <c r="C26">
        <v>1.0844629211294972</v>
      </c>
      <c r="D26">
        <v>1.1103732201176642</v>
      </c>
    </row>
    <row r="27" spans="1:4" x14ac:dyDescent="0.2">
      <c r="A27">
        <v>0.52941176470588214</v>
      </c>
      <c r="B27">
        <v>0.48970129551983482</v>
      </c>
      <c r="C27">
        <v>1.0905915116121696</v>
      </c>
      <c r="D27">
        <v>1.1477789514406416</v>
      </c>
    </row>
    <row r="28" spans="1:4" x14ac:dyDescent="0.2">
      <c r="A28">
        <v>0.54901960784313708</v>
      </c>
      <c r="B28">
        <v>0.49019660852754871</v>
      </c>
      <c r="C28">
        <v>1.0915431031712373</v>
      </c>
      <c r="D28">
        <v>1.1852741007662115</v>
      </c>
    </row>
    <row r="29" spans="1:4" x14ac:dyDescent="0.2">
      <c r="A29">
        <v>0.56862745098039202</v>
      </c>
      <c r="B29">
        <v>0.49305579642905151</v>
      </c>
      <c r="C29">
        <v>1.097035631041829</v>
      </c>
      <c r="D29">
        <v>1.2229495921455777</v>
      </c>
    </row>
    <row r="30" spans="1:4" x14ac:dyDescent="0.2">
      <c r="A30">
        <v>0.58823529411764697</v>
      </c>
      <c r="B30">
        <v>0.50752844490044957</v>
      </c>
      <c r="C30">
        <v>1.1248330775654549</v>
      </c>
      <c r="D30">
        <v>1.2608994281095671</v>
      </c>
    </row>
    <row r="31" spans="1:4" x14ac:dyDescent="0.2">
      <c r="A31">
        <v>0.60784313725490191</v>
      </c>
      <c r="B31">
        <v>0.50933385397400499</v>
      </c>
      <c r="C31">
        <v>1.1283012920557818</v>
      </c>
      <c r="D31">
        <v>1.2992224004844273</v>
      </c>
    </row>
    <row r="32" spans="1:4" x14ac:dyDescent="0.2">
      <c r="A32">
        <v>0.62745098039215685</v>
      </c>
      <c r="B32">
        <v>0.51057622011566128</v>
      </c>
      <c r="C32">
        <v>1.1306881027811657</v>
      </c>
      <c r="D32">
        <v>1.3380240236187169</v>
      </c>
    </row>
    <row r="33" spans="1:4" x14ac:dyDescent="0.2">
      <c r="A33">
        <v>0.6470588235294118</v>
      </c>
      <c r="B33">
        <v>0.5140898463793383</v>
      </c>
      <c r="C33">
        <v>1.1374395600242644</v>
      </c>
      <c r="D33">
        <v>1.3774187942077503</v>
      </c>
    </row>
    <row r="34" spans="1:4" x14ac:dyDescent="0.2">
      <c r="A34">
        <v>0.66666666666666674</v>
      </c>
      <c r="B34">
        <v>0.5199899255718573</v>
      </c>
      <c r="C34">
        <v>1.1487816000422835</v>
      </c>
      <c r="D34">
        <v>1.417532913257042</v>
      </c>
    </row>
    <row r="35" spans="1:4" x14ac:dyDescent="0.2">
      <c r="A35">
        <v>0.68627450980392168</v>
      </c>
      <c r="B35">
        <v>0.52218059386096261</v>
      </c>
      <c r="C35">
        <v>1.1529948505265866</v>
      </c>
      <c r="D35">
        <v>1.4585076533695038</v>
      </c>
    </row>
    <row r="36" spans="1:4" x14ac:dyDescent="0.2">
      <c r="A36">
        <v>0.70588235294117663</v>
      </c>
      <c r="B36">
        <v>0.52431360134956584</v>
      </c>
      <c r="C36">
        <v>1.1570984412701</v>
      </c>
      <c r="D36">
        <v>1.5005036268770364</v>
      </c>
    </row>
    <row r="37" spans="1:4" x14ac:dyDescent="0.2">
      <c r="A37">
        <v>0.72549019607843157</v>
      </c>
      <c r="B37">
        <v>0.53189517541881215</v>
      </c>
      <c r="C37">
        <v>1.1716959391328832</v>
      </c>
      <c r="D37">
        <v>1.5437063213869644</v>
      </c>
    </row>
    <row r="38" spans="1:4" x14ac:dyDescent="0.2">
      <c r="A38">
        <v>0.74509803921568651</v>
      </c>
      <c r="B38">
        <v>0.54055910052741873</v>
      </c>
      <c r="C38">
        <v>1.1884049964414556</v>
      </c>
      <c r="D38">
        <v>1.5883334429772333</v>
      </c>
    </row>
    <row r="39" spans="1:4" x14ac:dyDescent="0.2">
      <c r="A39">
        <v>0.76470588235294146</v>
      </c>
      <c r="B39">
        <v>0.55431376205272986</v>
      </c>
      <c r="C39">
        <v>1.2150116345620792</v>
      </c>
      <c r="D39">
        <v>1.6346448854504745</v>
      </c>
    </row>
    <row r="40" spans="1:4" x14ac:dyDescent="0.2">
      <c r="A40">
        <v>0.7843137254901964</v>
      </c>
      <c r="B40">
        <v>0.62062859898512646</v>
      </c>
      <c r="C40">
        <v>1.3456983325780139</v>
      </c>
      <c r="D40">
        <v>1.682956602705783</v>
      </c>
    </row>
    <row r="41" spans="1:4" x14ac:dyDescent="0.2">
      <c r="A41">
        <v>0.80392156862745134</v>
      </c>
      <c r="B41">
        <v>0.63811698429668917</v>
      </c>
      <c r="C41">
        <v>1.3811718999288947</v>
      </c>
      <c r="D41">
        <v>1.7336604435942999</v>
      </c>
    </row>
    <row r="42" spans="1:4" x14ac:dyDescent="0.2">
      <c r="A42">
        <v>0.82352941176470629</v>
      </c>
      <c r="B42">
        <v>0.85169098069684934</v>
      </c>
      <c r="C42">
        <v>1.9100679873410846</v>
      </c>
      <c r="D42">
        <v>1.7872533969706077</v>
      </c>
    </row>
    <row r="43" spans="1:4" x14ac:dyDescent="0.2">
      <c r="A43">
        <v>0.84313725490196123</v>
      </c>
      <c r="B43">
        <v>0.86140819369203314</v>
      </c>
      <c r="C43">
        <v>1.9429798289235531</v>
      </c>
      <c r="D43">
        <v>1.8443822760334079</v>
      </c>
    </row>
    <row r="44" spans="1:4" x14ac:dyDescent="0.2">
      <c r="A44">
        <v>0.86274509803921617</v>
      </c>
      <c r="B44">
        <v>0.86480291308085544</v>
      </c>
      <c r="C44">
        <v>1.9548462894496452</v>
      </c>
      <c r="D44">
        <v>1.9059149438840146</v>
      </c>
    </row>
    <row r="45" spans="1:4" x14ac:dyDescent="0.2">
      <c r="A45">
        <v>0.88235294117647112</v>
      </c>
      <c r="B45">
        <v>0.90797267470295129</v>
      </c>
      <c r="C45">
        <v>2.128175274669446</v>
      </c>
      <c r="D45">
        <v>1.9730598406902273</v>
      </c>
    </row>
    <row r="46" spans="1:4" x14ac:dyDescent="0.2">
      <c r="A46">
        <v>0.90196078431372606</v>
      </c>
      <c r="B46">
        <v>0.9431491087002859</v>
      </c>
      <c r="C46">
        <v>2.3223288524327912</v>
      </c>
      <c r="D46">
        <v>2.0475798950320416</v>
      </c>
    </row>
    <row r="47" spans="1:4" x14ac:dyDescent="0.2">
      <c r="A47">
        <v>0.921568627450981</v>
      </c>
      <c r="B47">
        <v>0.94484127804262541</v>
      </c>
      <c r="C47">
        <v>2.3338192826218545</v>
      </c>
      <c r="D47">
        <v>2.1322085491914775</v>
      </c>
    </row>
    <row r="48" spans="1:4" x14ac:dyDescent="0.2">
      <c r="A48">
        <v>0.94117647058823595</v>
      </c>
      <c r="B48">
        <v>0.94529109568034009</v>
      </c>
      <c r="C48">
        <v>2.3369204599617381</v>
      </c>
      <c r="D48">
        <v>2.2315551924325954</v>
      </c>
    </row>
    <row r="49" spans="1:4" x14ac:dyDescent="0.2">
      <c r="A49">
        <v>0.96078431372549089</v>
      </c>
      <c r="B49">
        <v>0.96943810041840095</v>
      </c>
      <c r="C49">
        <v>2.5451613543200811</v>
      </c>
      <c r="D49">
        <v>2.3544234357279024</v>
      </c>
    </row>
    <row r="50" spans="1:4" x14ac:dyDescent="0.2">
      <c r="A50">
        <v>0.98039215686274583</v>
      </c>
      <c r="B50">
        <v>0.98787790397144415</v>
      </c>
      <c r="C50">
        <v>2.8368070997763599</v>
      </c>
      <c r="D50">
        <v>2.5215259155175107</v>
      </c>
    </row>
    <row r="51" spans="1:4" x14ac:dyDescent="0.2">
      <c r="C51">
        <v>2.9025245448970152</v>
      </c>
      <c r="D51">
        <v>2.8048597689787194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/>
  <dimension ref="A1:L115"/>
  <sheetViews>
    <sheetView tabSelected="1" workbookViewId="0">
      <selection sqref="A1:A2"/>
    </sheetView>
  </sheetViews>
  <sheetFormatPr baseColWidth="10" defaultRowHeight="16" x14ac:dyDescent="0.2"/>
  <cols>
    <col min="4" max="4" width="45.5" customWidth="1"/>
  </cols>
  <sheetData>
    <row r="1" spans="1:11" x14ac:dyDescent="0.2">
      <c r="A1" s="25" t="s">
        <v>106</v>
      </c>
    </row>
    <row r="2" spans="1:11" x14ac:dyDescent="0.2">
      <c r="A2" s="26" t="s">
        <v>107</v>
      </c>
    </row>
    <row r="3" spans="1:11" x14ac:dyDescent="0.2">
      <c r="A3" s="5" t="s">
        <v>16</v>
      </c>
      <c r="B3" s="5" t="s">
        <v>17</v>
      </c>
    </row>
    <row r="4" spans="1:11" x14ac:dyDescent="0.2">
      <c r="A4" s="2">
        <v>0.37628786594442615</v>
      </c>
      <c r="B4">
        <f>LOG(A4)</f>
        <v>-0.42447978603395997</v>
      </c>
      <c r="D4" t="s">
        <v>105</v>
      </c>
    </row>
    <row r="5" spans="1:11" x14ac:dyDescent="0.2">
      <c r="A5" s="2">
        <v>0.43397931009936513</v>
      </c>
      <c r="B5">
        <f t="shared" ref="B5:B54" si="0">LOG(A5)</f>
        <v>-0.36253097492035768</v>
      </c>
      <c r="D5" t="s">
        <v>98</v>
      </c>
    </row>
    <row r="6" spans="1:11" x14ac:dyDescent="0.2">
      <c r="A6" s="2">
        <v>0.53439967939879851</v>
      </c>
      <c r="B6">
        <f t="shared" si="0"/>
        <v>-0.27213381107774737</v>
      </c>
      <c r="D6" t="s">
        <v>22</v>
      </c>
    </row>
    <row r="7" spans="1:11" x14ac:dyDescent="0.2">
      <c r="A7" s="2">
        <v>0.94948569992367382</v>
      </c>
      <c r="B7">
        <f t="shared" si="0"/>
        <v>-2.2511571728444806E-2</v>
      </c>
      <c r="D7" t="s">
        <v>23</v>
      </c>
    </row>
    <row r="8" spans="1:11" x14ac:dyDescent="0.2">
      <c r="A8" s="2">
        <v>0.97402633086083723</v>
      </c>
      <c r="B8">
        <f t="shared" si="0"/>
        <v>-1.142930267682794E-2</v>
      </c>
    </row>
    <row r="9" spans="1:11" x14ac:dyDescent="0.2">
      <c r="A9" s="2">
        <v>1.1408335397606355</v>
      </c>
      <c r="B9">
        <f t="shared" si="0"/>
        <v>5.7222280669474122E-2</v>
      </c>
    </row>
    <row r="10" spans="1:11" x14ac:dyDescent="0.2">
      <c r="A10" s="2">
        <v>1.1661662087658449</v>
      </c>
      <c r="B10">
        <f t="shared" si="0"/>
        <v>6.6760453000694303E-2</v>
      </c>
    </row>
    <row r="11" spans="1:11" x14ac:dyDescent="0.2">
      <c r="A11" s="2">
        <v>1.4940088590089062</v>
      </c>
      <c r="B11">
        <f t="shared" si="0"/>
        <v>0.1743531727185206</v>
      </c>
      <c r="D11" s="9" t="s">
        <v>24</v>
      </c>
    </row>
    <row r="12" spans="1:11" ht="17" thickBot="1" x14ac:dyDescent="0.25">
      <c r="A12" s="2">
        <v>1.5585554069030523</v>
      </c>
      <c r="B12">
        <f t="shared" si="0"/>
        <v>0.19272224612811667</v>
      </c>
    </row>
    <row r="13" spans="1:11" x14ac:dyDescent="0.2">
      <c r="A13" s="2">
        <v>1.563117402873563</v>
      </c>
      <c r="B13">
        <f t="shared" si="0"/>
        <v>0.19399159830409696</v>
      </c>
      <c r="D13" s="10" t="s">
        <v>25</v>
      </c>
      <c r="E13" s="11" t="s">
        <v>26</v>
      </c>
      <c r="F13" s="11" t="s">
        <v>27</v>
      </c>
      <c r="G13" s="11" t="s">
        <v>28</v>
      </c>
      <c r="H13" s="11" t="s">
        <v>19</v>
      </c>
      <c r="I13" s="11" t="s">
        <v>20</v>
      </c>
      <c r="J13" s="11" t="s">
        <v>18</v>
      </c>
      <c r="K13" s="11" t="s">
        <v>29</v>
      </c>
    </row>
    <row r="14" spans="1:11" ht="17" thickBot="1" x14ac:dyDescent="0.25">
      <c r="A14" s="2">
        <v>6.8986488147834795</v>
      </c>
      <c r="B14">
        <f t="shared" si="0"/>
        <v>0.83876403715073156</v>
      </c>
      <c r="D14" s="12" t="s">
        <v>17</v>
      </c>
      <c r="E14" s="13">
        <v>51</v>
      </c>
      <c r="F14" s="13">
        <v>0</v>
      </c>
      <c r="G14" s="13">
        <v>51</v>
      </c>
      <c r="H14" s="14">
        <v>-0.42447978603395997</v>
      </c>
      <c r="I14" s="14">
        <v>2.9025245448970152</v>
      </c>
      <c r="J14" s="14">
        <v>1.1103732201176642</v>
      </c>
      <c r="K14" s="14">
        <v>0.77382562662341203</v>
      </c>
    </row>
    <row r="15" spans="1:11" x14ac:dyDescent="0.2">
      <c r="A15" s="2">
        <v>7.0944746747754843</v>
      </c>
      <c r="B15">
        <f t="shared" si="0"/>
        <v>0.85092024274024802</v>
      </c>
    </row>
    <row r="16" spans="1:11" x14ac:dyDescent="0.2">
      <c r="A16" s="2">
        <v>7.9402734695790942</v>
      </c>
      <c r="B16">
        <f t="shared" si="0"/>
        <v>0.89983546014547666</v>
      </c>
    </row>
    <row r="17" spans="1:12" x14ac:dyDescent="0.2">
      <c r="A17" s="2">
        <v>9.4923336245050365</v>
      </c>
      <c r="B17">
        <f t="shared" si="0"/>
        <v>0.97737299384527054</v>
      </c>
      <c r="D17" s="9" t="s">
        <v>99</v>
      </c>
    </row>
    <row r="18" spans="1:12" ht="17" thickBot="1" x14ac:dyDescent="0.25">
      <c r="A18" s="2">
        <v>9.6802724305758794</v>
      </c>
      <c r="B18">
        <f t="shared" si="0"/>
        <v>0.98588757977026642</v>
      </c>
    </row>
    <row r="19" spans="1:12" x14ac:dyDescent="0.2">
      <c r="A19" s="2">
        <v>10.635261188747371</v>
      </c>
      <c r="B19">
        <f t="shared" si="0"/>
        <v>1.0267481601004143</v>
      </c>
      <c r="D19" s="16" t="s">
        <v>31</v>
      </c>
      <c r="E19" s="18">
        <v>0.91192464082518232</v>
      </c>
    </row>
    <row r="20" spans="1:12" x14ac:dyDescent="0.2">
      <c r="A20" s="2">
        <v>10.909191698536556</v>
      </c>
      <c r="B20">
        <f t="shared" si="0"/>
        <v>1.0377925733317048</v>
      </c>
      <c r="D20" s="15" t="s">
        <v>32</v>
      </c>
      <c r="E20" s="19">
        <v>1.0782787242694658E-3</v>
      </c>
    </row>
    <row r="21" spans="1:12" ht="17" thickBot="1" x14ac:dyDescent="0.25">
      <c r="A21" s="2">
        <v>11.396718167284675</v>
      </c>
      <c r="B21">
        <f t="shared" si="0"/>
        <v>1.0567798086142541</v>
      </c>
      <c r="D21" s="17" t="s">
        <v>33</v>
      </c>
      <c r="E21" s="20">
        <v>0.05</v>
      </c>
    </row>
    <row r="22" spans="1:12" x14ac:dyDescent="0.2">
      <c r="A22" s="2">
        <v>11.511227829457106</v>
      </c>
      <c r="B22">
        <f t="shared" si="0"/>
        <v>1.0611216495305991</v>
      </c>
    </row>
    <row r="23" spans="1:12" x14ac:dyDescent="0.2">
      <c r="A23" s="2">
        <v>11.591592379932662</v>
      </c>
      <c r="B23">
        <f t="shared" si="0"/>
        <v>1.0641431007016866</v>
      </c>
      <c r="D23" s="9" t="s">
        <v>34</v>
      </c>
    </row>
    <row r="24" spans="1:12" x14ac:dyDescent="0.2">
      <c r="A24" s="2">
        <v>11.676280556409518</v>
      </c>
      <c r="B24">
        <f t="shared" si="0"/>
        <v>1.0673045216223038</v>
      </c>
      <c r="D24" s="9" t="s">
        <v>35</v>
      </c>
    </row>
    <row r="25" spans="1:12" x14ac:dyDescent="0.2">
      <c r="A25" s="2">
        <v>11.708588008510274</v>
      </c>
      <c r="B25">
        <f t="shared" si="0"/>
        <v>1.0685045246977698</v>
      </c>
      <c r="D25" s="9" t="s">
        <v>36</v>
      </c>
    </row>
    <row r="26" spans="1:12" x14ac:dyDescent="0.2">
      <c r="A26" s="2">
        <v>11.979834202516699</v>
      </c>
      <c r="B26">
        <f t="shared" si="0"/>
        <v>1.0784508075833115</v>
      </c>
      <c r="D26" s="24" t="s">
        <v>37</v>
      </c>
      <c r="E26" s="24"/>
      <c r="F26" s="24"/>
      <c r="G26" s="24"/>
      <c r="H26" s="24"/>
      <c r="I26" s="24"/>
      <c r="J26" s="24"/>
      <c r="K26" s="24"/>
      <c r="L26" s="24"/>
    </row>
    <row r="27" spans="1:12" x14ac:dyDescent="0.2">
      <c r="A27" s="2">
        <v>12.029639083550318</v>
      </c>
      <c r="B27">
        <f t="shared" si="0"/>
        <v>1.0802525977160842</v>
      </c>
      <c r="D27" s="9" t="s">
        <v>100</v>
      </c>
    </row>
    <row r="28" spans="1:12" x14ac:dyDescent="0.2">
      <c r="A28" s="2">
        <v>12.12852522556595</v>
      </c>
      <c r="B28">
        <f t="shared" si="0"/>
        <v>1.0838079958099098</v>
      </c>
    </row>
    <row r="29" spans="1:12" x14ac:dyDescent="0.2">
      <c r="A29" s="2">
        <v>12.146829097521133</v>
      </c>
      <c r="B29">
        <f t="shared" si="0"/>
        <v>1.0844629211294972</v>
      </c>
    </row>
    <row r="30" spans="1:12" x14ac:dyDescent="0.2">
      <c r="A30" s="2">
        <v>12.319455456683723</v>
      </c>
      <c r="B30">
        <f t="shared" si="0"/>
        <v>1.0905915116121696</v>
      </c>
      <c r="D30" s="9" t="s">
        <v>101</v>
      </c>
    </row>
    <row r="31" spans="1:12" ht="17" thickBot="1" x14ac:dyDescent="0.25">
      <c r="A31" s="2">
        <v>12.346478463079032</v>
      </c>
      <c r="B31">
        <f t="shared" si="0"/>
        <v>1.0915431031712373</v>
      </c>
    </row>
    <row r="32" spans="1:12" x14ac:dyDescent="0.2">
      <c r="A32" s="2">
        <v>12.50361610059619</v>
      </c>
      <c r="B32">
        <f t="shared" si="0"/>
        <v>1.097035631041829</v>
      </c>
      <c r="D32" s="16" t="s">
        <v>40</v>
      </c>
      <c r="E32" s="18">
        <v>2.3332157418815456</v>
      </c>
    </row>
    <row r="33" spans="1:12" x14ac:dyDescent="0.2">
      <c r="A33" s="2">
        <v>13.330089875404783</v>
      </c>
      <c r="B33">
        <f t="shared" si="0"/>
        <v>1.1248330775654549</v>
      </c>
      <c r="D33" s="15" t="s">
        <v>32</v>
      </c>
      <c r="E33" s="19" t="s">
        <v>84</v>
      </c>
    </row>
    <row r="34" spans="1:12" ht="21" customHeight="1" thickBot="1" x14ac:dyDescent="0.25">
      <c r="A34" s="2">
        <v>13.436968283346552</v>
      </c>
      <c r="B34">
        <f t="shared" si="0"/>
        <v>1.1283012920557818</v>
      </c>
      <c r="D34" s="17" t="s">
        <v>33</v>
      </c>
      <c r="E34" s="20">
        <v>0.05</v>
      </c>
    </row>
    <row r="35" spans="1:12" x14ac:dyDescent="0.2">
      <c r="A35" s="2">
        <v>13.511018939892635</v>
      </c>
      <c r="B35">
        <f t="shared" si="0"/>
        <v>1.1306881027811657</v>
      </c>
    </row>
    <row r="36" spans="1:12" x14ac:dyDescent="0.2">
      <c r="A36" s="2">
        <v>13.722699713938324</v>
      </c>
      <c r="B36">
        <f t="shared" si="0"/>
        <v>1.1374395600242644</v>
      </c>
      <c r="D36" s="9" t="s">
        <v>34</v>
      </c>
    </row>
    <row r="37" spans="1:12" x14ac:dyDescent="0.2">
      <c r="A37" s="2">
        <v>14.085802671171505</v>
      </c>
      <c r="B37">
        <f t="shared" si="0"/>
        <v>1.1487816000422835</v>
      </c>
      <c r="D37" s="9" t="s">
        <v>35</v>
      </c>
    </row>
    <row r="38" spans="1:12" x14ac:dyDescent="0.2">
      <c r="A38" s="2">
        <v>14.223119225271191</v>
      </c>
      <c r="B38">
        <f t="shared" si="0"/>
        <v>1.1529948505265866</v>
      </c>
      <c r="D38" s="9" t="s">
        <v>36</v>
      </c>
    </row>
    <row r="39" spans="1:12" x14ac:dyDescent="0.2">
      <c r="A39" s="2">
        <v>14.358148517635577</v>
      </c>
      <c r="B39">
        <f t="shared" si="0"/>
        <v>1.1570984412701</v>
      </c>
      <c r="D39" s="24" t="s">
        <v>37</v>
      </c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2">
        <v>14.848956641801648</v>
      </c>
      <c r="B40">
        <f t="shared" si="0"/>
        <v>1.1716959391328832</v>
      </c>
      <c r="D40" s="9" t="s">
        <v>85</v>
      </c>
    </row>
    <row r="41" spans="1:12" x14ac:dyDescent="0.2">
      <c r="A41" s="2">
        <v>15.431388189536227</v>
      </c>
      <c r="B41">
        <f t="shared" si="0"/>
        <v>1.1884049964414556</v>
      </c>
    </row>
    <row r="42" spans="1:12" x14ac:dyDescent="0.2">
      <c r="A42" s="2">
        <v>16.406337244815241</v>
      </c>
      <c r="B42">
        <f t="shared" si="0"/>
        <v>1.2150116345620792</v>
      </c>
    </row>
    <row r="43" spans="1:12" x14ac:dyDescent="0.2">
      <c r="A43" s="2">
        <v>22.16656162500913</v>
      </c>
      <c r="B43">
        <f t="shared" si="0"/>
        <v>1.3456983325780139</v>
      </c>
      <c r="D43" s="9" t="s">
        <v>102</v>
      </c>
    </row>
    <row r="44" spans="1:12" ht="17" thickBot="1" x14ac:dyDescent="0.25">
      <c r="A44" s="2">
        <v>24.053146693474908</v>
      </c>
      <c r="B44">
        <f t="shared" si="0"/>
        <v>1.3811718999288947</v>
      </c>
    </row>
    <row r="45" spans="1:12" x14ac:dyDescent="0.2">
      <c r="A45" s="2">
        <v>81.295777200922231</v>
      </c>
      <c r="B45">
        <f t="shared" si="0"/>
        <v>1.9100679873410846</v>
      </c>
      <c r="D45" s="16" t="s">
        <v>43</v>
      </c>
      <c r="E45" s="18">
        <v>0.21092397445491151</v>
      </c>
    </row>
    <row r="46" spans="1:12" x14ac:dyDescent="0.2">
      <c r="A46" s="2">
        <v>87.69600892427286</v>
      </c>
      <c r="B46">
        <f t="shared" si="0"/>
        <v>1.9429798289235531</v>
      </c>
      <c r="D46" s="15" t="s">
        <v>44</v>
      </c>
      <c r="E46" s="19">
        <v>1.5062984674335511</v>
      </c>
    </row>
    <row r="47" spans="1:12" x14ac:dyDescent="0.2">
      <c r="A47" s="2">
        <v>90.125209953314283</v>
      </c>
      <c r="B47">
        <f t="shared" si="0"/>
        <v>1.9548462894496452</v>
      </c>
      <c r="D47" s="15" t="s">
        <v>32</v>
      </c>
      <c r="E47" s="19" t="s">
        <v>84</v>
      </c>
    </row>
    <row r="48" spans="1:12" ht="17" thickBot="1" x14ac:dyDescent="0.25">
      <c r="A48" s="2">
        <v>134.33069900912443</v>
      </c>
      <c r="B48">
        <f t="shared" si="0"/>
        <v>2.128175274669446</v>
      </c>
      <c r="D48" s="17" t="s">
        <v>33</v>
      </c>
      <c r="E48" s="20">
        <v>0.05</v>
      </c>
    </row>
    <row r="49" spans="1:12" x14ac:dyDescent="0.2">
      <c r="A49" s="4">
        <v>210.05298252665364</v>
      </c>
      <c r="B49">
        <f t="shared" si="0"/>
        <v>2.3223288524327912</v>
      </c>
    </row>
    <row r="50" spans="1:12" x14ac:dyDescent="0.2">
      <c r="A50" s="4">
        <v>215.68467215027636</v>
      </c>
      <c r="B50">
        <f t="shared" si="0"/>
        <v>2.3338192826218545</v>
      </c>
      <c r="D50" s="9" t="s">
        <v>34</v>
      </c>
    </row>
    <row r="51" spans="1:12" x14ac:dyDescent="0.2">
      <c r="A51" s="2">
        <v>217.23032900634712</v>
      </c>
      <c r="B51">
        <f t="shared" si="0"/>
        <v>2.3369204599617381</v>
      </c>
      <c r="D51" s="9" t="s">
        <v>35</v>
      </c>
    </row>
    <row r="52" spans="1:12" ht="16" customHeight="1" x14ac:dyDescent="0.2">
      <c r="A52" s="4">
        <v>350.88221372728145</v>
      </c>
      <c r="B52">
        <f t="shared" si="0"/>
        <v>2.5451613543200811</v>
      </c>
      <c r="D52" s="9" t="s">
        <v>36</v>
      </c>
    </row>
    <row r="53" spans="1:12" x14ac:dyDescent="0.2">
      <c r="A53" s="4">
        <v>686.763333153595</v>
      </c>
      <c r="B53">
        <f t="shared" si="0"/>
        <v>2.8368070997763599</v>
      </c>
      <c r="D53" s="24" t="s">
        <v>37</v>
      </c>
      <c r="E53" s="24"/>
      <c r="F53" s="24"/>
      <c r="G53" s="24"/>
      <c r="H53" s="24"/>
      <c r="I53" s="24"/>
      <c r="J53" s="24"/>
      <c r="K53" s="24"/>
      <c r="L53" s="24"/>
    </row>
    <row r="54" spans="1:12" x14ac:dyDescent="0.2">
      <c r="A54" s="4">
        <v>798.95909493408226</v>
      </c>
      <c r="B54">
        <f t="shared" si="0"/>
        <v>2.9025245448970152</v>
      </c>
      <c r="D54" s="9" t="s">
        <v>85</v>
      </c>
    </row>
    <row r="57" spans="1:12" x14ac:dyDescent="0.2">
      <c r="D57" s="9" t="s">
        <v>103</v>
      </c>
    </row>
    <row r="58" spans="1:12" ht="17" thickBot="1" x14ac:dyDescent="0.25"/>
    <row r="59" spans="1:12" x14ac:dyDescent="0.2">
      <c r="D59" s="16" t="s">
        <v>47</v>
      </c>
      <c r="E59" s="18">
        <v>0.430036250869406</v>
      </c>
    </row>
    <row r="60" spans="1:12" x14ac:dyDescent="0.2">
      <c r="D60" s="15" t="s">
        <v>48</v>
      </c>
      <c r="E60" s="19">
        <v>5.9914645471101275</v>
      </c>
    </row>
    <row r="61" spans="1:12" x14ac:dyDescent="0.2">
      <c r="D61" s="15" t="s">
        <v>49</v>
      </c>
      <c r="E61" s="21">
        <v>2</v>
      </c>
    </row>
    <row r="62" spans="1:12" x14ac:dyDescent="0.2">
      <c r="D62" s="15" t="s">
        <v>32</v>
      </c>
      <c r="E62" s="19">
        <v>0.80652682139560372</v>
      </c>
    </row>
    <row r="63" spans="1:12" ht="17" thickBot="1" x14ac:dyDescent="0.25">
      <c r="D63" s="17" t="s">
        <v>33</v>
      </c>
      <c r="E63" s="20">
        <v>0.05</v>
      </c>
    </row>
    <row r="65" spans="4:12" ht="16" customHeight="1" x14ac:dyDescent="0.2">
      <c r="D65" s="9" t="s">
        <v>34</v>
      </c>
    </row>
    <row r="66" spans="4:12" x14ac:dyDescent="0.2">
      <c r="D66" s="9" t="s">
        <v>35</v>
      </c>
    </row>
    <row r="67" spans="4:12" x14ac:dyDescent="0.2">
      <c r="D67" s="9" t="s">
        <v>36</v>
      </c>
    </row>
    <row r="68" spans="4:12" x14ac:dyDescent="0.2">
      <c r="D68" s="24" t="s">
        <v>50</v>
      </c>
      <c r="E68" s="24"/>
      <c r="F68" s="24"/>
      <c r="G68" s="24"/>
      <c r="H68" s="24"/>
      <c r="I68" s="24"/>
      <c r="J68" s="24"/>
      <c r="K68" s="24"/>
      <c r="L68" s="24"/>
    </row>
    <row r="69" spans="4:12" x14ac:dyDescent="0.2">
      <c r="D69" s="9" t="s">
        <v>104</v>
      </c>
    </row>
    <row r="72" spans="4:12" x14ac:dyDescent="0.2">
      <c r="D72" s="9" t="s">
        <v>52</v>
      </c>
    </row>
    <row r="73" spans="4:12" ht="17" thickBot="1" x14ac:dyDescent="0.25"/>
    <row r="74" spans="4:12" x14ac:dyDescent="0.2">
      <c r="D74" s="10" t="s">
        <v>53</v>
      </c>
      <c r="E74" s="11" t="s">
        <v>54</v>
      </c>
      <c r="F74" s="11" t="s">
        <v>55</v>
      </c>
      <c r="G74" s="11" t="s">
        <v>56</v>
      </c>
      <c r="H74" s="11" t="s">
        <v>57</v>
      </c>
    </row>
    <row r="75" spans="4:12" ht="17" thickBot="1" x14ac:dyDescent="0.25">
      <c r="D75" s="12" t="s">
        <v>17</v>
      </c>
      <c r="E75" s="22">
        <v>1.0782787242694658E-3</v>
      </c>
      <c r="F75" s="23" t="s">
        <v>84</v>
      </c>
      <c r="G75" s="23" t="s">
        <v>84</v>
      </c>
      <c r="H75" s="14">
        <v>0.80652682139560372</v>
      </c>
    </row>
    <row r="78" spans="4:12" x14ac:dyDescent="0.2">
      <c r="D78" s="9" t="s">
        <v>58</v>
      </c>
    </row>
    <row r="79" spans="4:12" ht="16" customHeight="1" x14ac:dyDescent="0.2"/>
    <row r="94" spans="4:4" ht="16" customHeight="1" x14ac:dyDescent="0.2"/>
    <row r="95" spans="4:4" x14ac:dyDescent="0.2">
      <c r="D95" t="s">
        <v>59</v>
      </c>
    </row>
    <row r="98" spans="4:4" x14ac:dyDescent="0.2">
      <c r="D98" s="9" t="s">
        <v>60</v>
      </c>
    </row>
    <row r="115" spans="4:4" x14ac:dyDescent="0.2">
      <c r="D115" t="s">
        <v>59</v>
      </c>
    </row>
  </sheetData>
  <sortState ref="A4:A54">
    <sortCondition ref="A3"/>
  </sortState>
  <mergeCells count="4">
    <mergeCell ref="D26:L26"/>
    <mergeCell ref="D39:L39"/>
    <mergeCell ref="D53:L53"/>
    <mergeCell ref="D68:L68"/>
  </mergeCells>
  <conditionalFormatting sqref="A45:A49">
    <cfRule type="cellIs" dxfId="0" priority="1" operator="lessThan">
      <formula>0</formula>
    </cfRule>
  </conditionalFormatting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3" name="BT404279">
              <controlPr defaultSize="0" autoFill="0" autoPict="0" macro="[0]!ReRunXLSTAT">
                <anchor>
                  <from>
                    <xdr:col>9</xdr:col>
                    <xdr:colOff>266700</xdr:colOff>
                    <xdr:row>29</xdr:row>
                    <xdr:rowOff>152400</xdr:rowOff>
                  </from>
                  <to>
                    <xdr:col>9</xdr:col>
                    <xdr:colOff>774700</xdr:colOff>
                    <xdr:row>30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4" name="DD146667">
              <controlPr defaultSize="0" autoFill="0" autoPict="0" macro="[0]!GoToResultsNew304201710425360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D51"/>
  <sheetViews>
    <sheetView workbookViewId="0"/>
  </sheetViews>
  <sheetFormatPr baseColWidth="10" defaultRowHeight="16" x14ac:dyDescent="0.2"/>
  <sheetData>
    <row r="1" spans="1:4" x14ac:dyDescent="0.2">
      <c r="A1">
        <v>1.9607843137254902E-2</v>
      </c>
      <c r="B1">
        <v>1.6795532997613868E-2</v>
      </c>
      <c r="C1">
        <v>0.16761267272753014</v>
      </c>
      <c r="D1">
        <v>0.13522214313685466</v>
      </c>
    </row>
    <row r="2" spans="1:4" x14ac:dyDescent="0.2">
      <c r="A2">
        <v>3.9215686274509803E-2</v>
      </c>
      <c r="B2">
        <v>3.1196279111712945E-2</v>
      </c>
      <c r="C2">
        <v>0.26540749653108908</v>
      </c>
      <c r="D2">
        <v>0.27354090720903579</v>
      </c>
    </row>
    <row r="3" spans="1:4" x14ac:dyDescent="0.2">
      <c r="A3">
        <v>5.8823529411764705E-2</v>
      </c>
      <c r="B3">
        <v>3.1975599596902757E-2</v>
      </c>
      <c r="C3">
        <v>0.26951294421791633</v>
      </c>
      <c r="D3">
        <v>0.35511749325952624</v>
      </c>
    </row>
    <row r="4" spans="1:4" x14ac:dyDescent="0.2">
      <c r="A4">
        <v>7.8431372549019607E-2</v>
      </c>
      <c r="B4">
        <v>4.6323817659954872E-2</v>
      </c>
      <c r="C4">
        <v>0.33344727449675038</v>
      </c>
      <c r="D4">
        <v>0.41509967805218773</v>
      </c>
    </row>
    <row r="5" spans="1:4" x14ac:dyDescent="0.2">
      <c r="A5">
        <v>9.8039215686274508E-2</v>
      </c>
      <c r="B5">
        <v>4.8539488849467287E-2</v>
      </c>
      <c r="C5">
        <v>0.34183005692051033</v>
      </c>
      <c r="D5">
        <v>0.46359901810620907</v>
      </c>
    </row>
    <row r="6" spans="1:4" x14ac:dyDescent="0.2">
      <c r="A6">
        <v>0.11764705882352941</v>
      </c>
      <c r="B6">
        <v>5.0308208514014657E-2</v>
      </c>
      <c r="C6">
        <v>0.34830486304816066</v>
      </c>
      <c r="D6">
        <v>0.50491328643464173</v>
      </c>
    </row>
    <row r="7" spans="1:4" x14ac:dyDescent="0.2">
      <c r="A7">
        <v>0.13725490196078433</v>
      </c>
      <c r="B7">
        <v>5.990104224185825E-2</v>
      </c>
      <c r="C7">
        <v>0.38057300306688729</v>
      </c>
      <c r="D7">
        <v>0.54129270841064203</v>
      </c>
    </row>
    <row r="8" spans="1:4" x14ac:dyDescent="0.2">
      <c r="A8">
        <v>0.15686274509803921</v>
      </c>
      <c r="B8">
        <v>9.54725680989226E-2</v>
      </c>
      <c r="C8">
        <v>0.47326794283529627</v>
      </c>
      <c r="D8">
        <v>0.57407170402494856</v>
      </c>
    </row>
    <row r="9" spans="1:4" x14ac:dyDescent="0.2">
      <c r="A9">
        <v>0.1764705882352941</v>
      </c>
      <c r="B9">
        <v>0.11888243430425387</v>
      </c>
      <c r="C9">
        <v>0.52084529017724046</v>
      </c>
      <c r="D9">
        <v>0.60411090500001052</v>
      </c>
    </row>
    <row r="10" spans="1:4" x14ac:dyDescent="0.2">
      <c r="A10">
        <v>0.19607843137254899</v>
      </c>
      <c r="B10">
        <v>0.11932306847523998</v>
      </c>
      <c r="C10">
        <v>0.52167358613428161</v>
      </c>
      <c r="D10">
        <v>0.63200025125449022</v>
      </c>
    </row>
    <row r="11" spans="1:4" x14ac:dyDescent="0.2">
      <c r="A11">
        <v>0.21568627450980388</v>
      </c>
      <c r="B11">
        <v>0.14257359401497038</v>
      </c>
      <c r="C11">
        <v>0.56265021157991146</v>
      </c>
      <c r="D11">
        <v>0.65816341878082985</v>
      </c>
    </row>
    <row r="12" spans="1:4" x14ac:dyDescent="0.2">
      <c r="A12">
        <v>0.23529411764705876</v>
      </c>
      <c r="B12">
        <v>0.17492724876650093</v>
      </c>
      <c r="C12">
        <v>0.61275615079560253</v>
      </c>
      <c r="D12">
        <v>0.68291617077194489</v>
      </c>
    </row>
    <row r="13" spans="1:4" x14ac:dyDescent="0.2">
      <c r="A13">
        <v>0.25490196078431365</v>
      </c>
      <c r="B13">
        <v>0.21297479935901995</v>
      </c>
      <c r="C13">
        <v>0.66464752305400643</v>
      </c>
      <c r="D13">
        <v>0.70650112872640924</v>
      </c>
    </row>
    <row r="14" spans="1:4" x14ac:dyDescent="0.2">
      <c r="A14">
        <v>0.27450980392156854</v>
      </c>
      <c r="B14">
        <v>0.23957948403123916</v>
      </c>
      <c r="C14">
        <v>0.6977453819083963</v>
      </c>
      <c r="D14">
        <v>0.72910958658291336</v>
      </c>
    </row>
    <row r="15" spans="1:4" x14ac:dyDescent="0.2">
      <c r="A15">
        <v>0.29411764705882343</v>
      </c>
      <c r="B15">
        <v>0.24405063814839645</v>
      </c>
      <c r="C15">
        <v>0.70310321859544456</v>
      </c>
      <c r="D15">
        <v>0.75089578765651743</v>
      </c>
    </row>
    <row r="16" spans="1:4" x14ac:dyDescent="0.2">
      <c r="A16">
        <v>0.31372549019607832</v>
      </c>
      <c r="B16">
        <v>0.35811976923297273</v>
      </c>
      <c r="C16">
        <v>0.82647977946648454</v>
      </c>
      <c r="D16">
        <v>0.77198660767749816</v>
      </c>
    </row>
    <row r="17" spans="1:4" x14ac:dyDescent="0.2">
      <c r="A17">
        <v>0.35294117647058809</v>
      </c>
      <c r="B17">
        <v>0.40731229792676316</v>
      </c>
      <c r="C17">
        <v>0.87474109288823854</v>
      </c>
      <c r="D17">
        <v>0.80248991235238587</v>
      </c>
    </row>
    <row r="18" spans="1:4" x14ac:dyDescent="0.2">
      <c r="A18">
        <v>0.37254901960784298</v>
      </c>
      <c r="B18">
        <v>0.41197186789736012</v>
      </c>
      <c r="C18">
        <v>0.87474109288823854</v>
      </c>
      <c r="D18">
        <v>0.80248991235238587</v>
      </c>
    </row>
    <row r="19" spans="1:4" x14ac:dyDescent="0.2">
      <c r="A19">
        <v>0.41176470588235276</v>
      </c>
      <c r="B19">
        <v>0.47801181279834454</v>
      </c>
      <c r="C19">
        <v>0.87922543406533682</v>
      </c>
      <c r="D19">
        <v>0.83207452771553858</v>
      </c>
    </row>
    <row r="20" spans="1:4" x14ac:dyDescent="0.2">
      <c r="A20">
        <v>0.43137254901960764</v>
      </c>
      <c r="B20">
        <v>0.52384092439848373</v>
      </c>
      <c r="C20">
        <v>0.9418151532125022</v>
      </c>
      <c r="D20">
        <v>0.86077753004794566</v>
      </c>
    </row>
    <row r="21" spans="1:4" x14ac:dyDescent="0.2">
      <c r="A21">
        <v>0.47058823529411742</v>
      </c>
      <c r="B21">
        <v>0.59990240013676577</v>
      </c>
      <c r="C21">
        <v>0.9418151532125022</v>
      </c>
      <c r="D21">
        <v>0.86077753004794566</v>
      </c>
    </row>
    <row r="22" spans="1:4" x14ac:dyDescent="0.2">
      <c r="A22">
        <v>0.49019607843137231</v>
      </c>
      <c r="B22">
        <v>0.62055621872466971</v>
      </c>
      <c r="C22">
        <v>0.98480809990429041</v>
      </c>
      <c r="D22">
        <v>0.88895729873739693</v>
      </c>
    </row>
    <row r="23" spans="1:4" x14ac:dyDescent="0.2">
      <c r="A23">
        <v>0.50980392156862719</v>
      </c>
      <c r="B23">
        <v>0.6301267939913251</v>
      </c>
      <c r="C23">
        <v>1.0571107504408965</v>
      </c>
      <c r="D23">
        <v>0.91668002940664084</v>
      </c>
    </row>
    <row r="24" spans="1:4" x14ac:dyDescent="0.2">
      <c r="A24">
        <v>0.52941176470588214</v>
      </c>
      <c r="B24">
        <v>0.63076912045445643</v>
      </c>
      <c r="C24">
        <v>1.0571107504408965</v>
      </c>
      <c r="D24">
        <v>0.91668002940664084</v>
      </c>
    </row>
    <row r="25" spans="1:4" x14ac:dyDescent="0.2">
      <c r="A25">
        <v>0.54901960784313708</v>
      </c>
      <c r="B25">
        <v>0.64982814064386063</v>
      </c>
      <c r="C25">
        <v>1.0772522062342818</v>
      </c>
      <c r="D25">
        <v>0.94418078979913156</v>
      </c>
    </row>
    <row r="26" spans="1:4" x14ac:dyDescent="0.2">
      <c r="A26">
        <v>0.56862745098039202</v>
      </c>
      <c r="B26">
        <v>0.66336278641778779</v>
      </c>
      <c r="C26">
        <v>1.0866958485666596</v>
      </c>
      <c r="D26">
        <v>0.96244163107385305</v>
      </c>
    </row>
    <row r="27" spans="1:4" x14ac:dyDescent="0.2">
      <c r="A27">
        <v>0.58823529411764697</v>
      </c>
      <c r="B27">
        <v>0.67707052027427295</v>
      </c>
      <c r="C27">
        <v>1.0873324337014285</v>
      </c>
      <c r="D27">
        <v>0.98070247234857455</v>
      </c>
    </row>
    <row r="28" spans="1:4" x14ac:dyDescent="0.2">
      <c r="A28">
        <v>0.60784313725490191</v>
      </c>
      <c r="B28">
        <v>0.6820980774196842</v>
      </c>
      <c r="C28">
        <v>1.1063958860021836</v>
      </c>
      <c r="D28">
        <v>0.99900696597000049</v>
      </c>
    </row>
    <row r="29" spans="1:4" x14ac:dyDescent="0.2">
      <c r="A29">
        <v>0.62745098039215685</v>
      </c>
      <c r="B29">
        <v>0.69468911638499642</v>
      </c>
      <c r="C29">
        <v>1.1201614731257088</v>
      </c>
      <c r="D29">
        <v>1.01739949951213</v>
      </c>
    </row>
    <row r="30" spans="1:4" x14ac:dyDescent="0.2">
      <c r="A30">
        <v>0.6470588235294118</v>
      </c>
      <c r="B30">
        <v>0.70960021342779611</v>
      </c>
      <c r="C30">
        <v>1.1343244572113691</v>
      </c>
      <c r="D30">
        <v>1.0359259634103091</v>
      </c>
    </row>
    <row r="31" spans="1:4" x14ac:dyDescent="0.2">
      <c r="A31">
        <v>0.66666666666666674</v>
      </c>
      <c r="B31">
        <v>0.70999928705203996</v>
      </c>
      <c r="C31">
        <v>1.1395802862890563</v>
      </c>
      <c r="D31">
        <v>1.0546345861523803</v>
      </c>
    </row>
    <row r="32" spans="1:4" x14ac:dyDescent="0.2">
      <c r="A32">
        <v>0.68627450980392168</v>
      </c>
      <c r="B32">
        <v>0.71275965040300349</v>
      </c>
      <c r="C32">
        <v>1.1529009447871796</v>
      </c>
      <c r="D32">
        <v>1.0735768780471406</v>
      </c>
    </row>
    <row r="33" spans="1:4" x14ac:dyDescent="0.2">
      <c r="A33">
        <v>0.70588235294117663</v>
      </c>
      <c r="B33">
        <v>0.73187348226062221</v>
      </c>
      <c r="C33">
        <v>1.1689965578579091</v>
      </c>
      <c r="D33">
        <v>1.0928087344321675</v>
      </c>
    </row>
    <row r="34" spans="1:4" x14ac:dyDescent="0.2">
      <c r="A34">
        <v>0.72549019607843157</v>
      </c>
      <c r="B34">
        <v>0.74285281512504331</v>
      </c>
      <c r="C34">
        <v>1.1694324972989014</v>
      </c>
      <c r="D34">
        <v>1.1123917644900356</v>
      </c>
    </row>
    <row r="35" spans="1:4" x14ac:dyDescent="0.2">
      <c r="A35">
        <v>0.74509803921568651</v>
      </c>
      <c r="B35">
        <v>0.75060529889401306</v>
      </c>
      <c r="C35">
        <v>1.1724556139868243</v>
      </c>
      <c r="D35">
        <v>1.1323949351006046</v>
      </c>
    </row>
    <row r="36" spans="1:4" x14ac:dyDescent="0.2">
      <c r="A36">
        <v>0.7843137254901964</v>
      </c>
      <c r="B36">
        <v>0.75942385817283542</v>
      </c>
      <c r="C36">
        <v>1.1937853141788211</v>
      </c>
      <c r="D36">
        <v>1.1528966544702079</v>
      </c>
    </row>
    <row r="37" spans="1:4" x14ac:dyDescent="0.2">
      <c r="A37">
        <v>0.80392156862745134</v>
      </c>
      <c r="B37">
        <v>0.778617049685147</v>
      </c>
      <c r="C37">
        <v>1.2063819118263901</v>
      </c>
      <c r="D37">
        <v>1.1739874744911887</v>
      </c>
    </row>
    <row r="38" spans="1:4" x14ac:dyDescent="0.2">
      <c r="A38">
        <v>0.82352941176470629</v>
      </c>
      <c r="B38">
        <v>0.80193801831334666</v>
      </c>
      <c r="C38">
        <v>1.2154451353992926</v>
      </c>
      <c r="D38">
        <v>1.1957736755647927</v>
      </c>
    </row>
    <row r="39" spans="1:4" x14ac:dyDescent="0.2">
      <c r="A39">
        <v>0.84313725490196123</v>
      </c>
      <c r="B39">
        <v>0.80641976843137364</v>
      </c>
      <c r="C39">
        <v>1.2259388999047687</v>
      </c>
      <c r="D39">
        <v>1.2301746123985291</v>
      </c>
    </row>
    <row r="40" spans="1:4" x14ac:dyDescent="0.2">
      <c r="A40">
        <v>0.88235294117647112</v>
      </c>
      <c r="B40">
        <v>0.80888916401581523</v>
      </c>
      <c r="C40">
        <v>1.2259388999047687</v>
      </c>
      <c r="D40">
        <v>1.2301746123985291</v>
      </c>
    </row>
    <row r="41" spans="1:4" x14ac:dyDescent="0.2">
      <c r="A41">
        <v>0.90196078431372606</v>
      </c>
      <c r="B41">
        <v>0.85191934011960679</v>
      </c>
      <c r="C41">
        <v>1.2495339339931961</v>
      </c>
      <c r="D41">
        <v>1.266719843366876</v>
      </c>
    </row>
    <row r="42" spans="1:4" x14ac:dyDescent="0.2">
      <c r="A42">
        <v>0.921568627450981</v>
      </c>
      <c r="B42">
        <v>0.87542038145938594</v>
      </c>
      <c r="C42">
        <v>1.2798440562330715</v>
      </c>
      <c r="D42">
        <v>1.2928830108932157</v>
      </c>
    </row>
    <row r="43" spans="1:4" x14ac:dyDescent="0.2">
      <c r="A43">
        <v>0.94117647058823595</v>
      </c>
      <c r="B43">
        <v>0.89653124312049381</v>
      </c>
      <c r="C43">
        <v>1.2859089848862293</v>
      </c>
      <c r="D43">
        <v>1.3207723571476955</v>
      </c>
    </row>
    <row r="44" spans="1:4" x14ac:dyDescent="0.2">
      <c r="A44">
        <v>0.96078431372549089</v>
      </c>
      <c r="B44">
        <v>0.90801164961572312</v>
      </c>
      <c r="C44">
        <v>1.2892872894769793</v>
      </c>
      <c r="D44">
        <v>1.3672010559299106</v>
      </c>
    </row>
    <row r="45" spans="1:4" x14ac:dyDescent="0.2">
      <c r="A45">
        <v>0.98039215686274583</v>
      </c>
      <c r="B45">
        <v>0.95428159745034724</v>
      </c>
      <c r="C45">
        <v>1.2892872894769793</v>
      </c>
      <c r="D45">
        <v>1.3672010559299106</v>
      </c>
    </row>
    <row r="46" spans="1:4" x14ac:dyDescent="0.2">
      <c r="C46">
        <v>1.3532083250810778</v>
      </c>
      <c r="D46">
        <v>1.4199699757130642</v>
      </c>
    </row>
    <row r="47" spans="1:4" x14ac:dyDescent="0.2">
      <c r="C47">
        <v>1.3934906024212468</v>
      </c>
      <c r="D47">
        <v>1.461284244041497</v>
      </c>
    </row>
    <row r="48" spans="1:4" x14ac:dyDescent="0.2">
      <c r="C48">
        <v>1.434500095532371</v>
      </c>
      <c r="D48">
        <v>1.5097835840955183</v>
      </c>
    </row>
    <row r="49" spans="3:4" x14ac:dyDescent="0.2">
      <c r="C49">
        <v>1.459403584581368</v>
      </c>
      <c r="D49">
        <v>1.5697657688881796</v>
      </c>
    </row>
    <row r="50" spans="3:4" x14ac:dyDescent="0.2">
      <c r="C50">
        <v>1.5937823768580937</v>
      </c>
      <c r="D50">
        <v>1.6513423549386701</v>
      </c>
    </row>
    <row r="51" spans="3:4" x14ac:dyDescent="0.2">
      <c r="C51">
        <v>1.6720333573419379</v>
      </c>
      <c r="D51">
        <v>1.7896611190108516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115"/>
  <sheetViews>
    <sheetView topLeftCell="B1" workbookViewId="0">
      <selection activeCell="B1" sqref="B1:B2"/>
    </sheetView>
  </sheetViews>
  <sheetFormatPr baseColWidth="10" defaultRowHeight="16" x14ac:dyDescent="0.2"/>
  <cols>
    <col min="4" max="4" width="44.6640625" customWidth="1"/>
  </cols>
  <sheetData>
    <row r="1" spans="1:11" x14ac:dyDescent="0.2">
      <c r="B1" s="25" t="s">
        <v>106</v>
      </c>
    </row>
    <row r="2" spans="1:11" x14ac:dyDescent="0.2">
      <c r="B2" s="26" t="s">
        <v>107</v>
      </c>
    </row>
    <row r="3" spans="1:11" x14ac:dyDescent="0.2">
      <c r="A3" s="5" t="s">
        <v>12</v>
      </c>
      <c r="B3" s="5" t="s">
        <v>13</v>
      </c>
    </row>
    <row r="4" spans="1:11" x14ac:dyDescent="0.2">
      <c r="A4" s="2">
        <f xml:space="preserve"> 2.942/2</f>
        <v>1.4710000000000001</v>
      </c>
      <c r="B4">
        <f>LOG(A4)</f>
        <v>0.16761267272753014</v>
      </c>
      <c r="D4" t="s">
        <v>61</v>
      </c>
    </row>
    <row r="5" spans="1:11" x14ac:dyDescent="0.2">
      <c r="A5" s="2">
        <f xml:space="preserve"> 3.685/2</f>
        <v>1.8425</v>
      </c>
      <c r="B5">
        <f t="shared" ref="B5:B54" si="0">LOG(A5)</f>
        <v>0.26540749653108908</v>
      </c>
      <c r="D5" t="s">
        <v>21</v>
      </c>
    </row>
    <row r="6" spans="1:11" x14ac:dyDescent="0.2">
      <c r="A6" s="2">
        <f xml:space="preserve"> 3.72/2</f>
        <v>1.86</v>
      </c>
      <c r="B6">
        <f t="shared" si="0"/>
        <v>0.26951294421791633</v>
      </c>
      <c r="D6" t="s">
        <v>22</v>
      </c>
    </row>
    <row r="7" spans="1:11" x14ac:dyDescent="0.2">
      <c r="A7" s="2">
        <v>2.1549999999999998</v>
      </c>
      <c r="B7">
        <f t="shared" si="0"/>
        <v>0.33344727449675038</v>
      </c>
      <c r="D7" t="s">
        <v>23</v>
      </c>
    </row>
    <row r="8" spans="1:11" x14ac:dyDescent="0.2">
      <c r="A8" s="2">
        <v>2.1970000000000001</v>
      </c>
      <c r="B8">
        <f t="shared" si="0"/>
        <v>0.34183005692051033</v>
      </c>
    </row>
    <row r="9" spans="1:11" x14ac:dyDescent="0.2">
      <c r="A9" s="2">
        <v>2.23</v>
      </c>
      <c r="B9">
        <f t="shared" si="0"/>
        <v>0.34830486304816066</v>
      </c>
    </row>
    <row r="10" spans="1:11" x14ac:dyDescent="0.2">
      <c r="A10" s="2">
        <v>2.4020000000000001</v>
      </c>
      <c r="B10">
        <f t="shared" si="0"/>
        <v>0.38057300306688729</v>
      </c>
    </row>
    <row r="11" spans="1:11" x14ac:dyDescent="0.2">
      <c r="A11" s="2">
        <v>2.9735</v>
      </c>
      <c r="B11">
        <f t="shared" si="0"/>
        <v>0.47326794283529627</v>
      </c>
      <c r="D11" s="9" t="s">
        <v>24</v>
      </c>
    </row>
    <row r="12" spans="1:11" ht="17" thickBot="1" x14ac:dyDescent="0.25">
      <c r="A12" s="2">
        <v>3.31776247006235</v>
      </c>
      <c r="B12">
        <f t="shared" si="0"/>
        <v>0.52084529017724046</v>
      </c>
    </row>
    <row r="13" spans="1:11" x14ac:dyDescent="0.2">
      <c r="A13" s="2">
        <v>3.324096217392424</v>
      </c>
      <c r="B13">
        <f t="shared" si="0"/>
        <v>0.52167358613428161</v>
      </c>
      <c r="D13" s="10" t="s">
        <v>25</v>
      </c>
      <c r="E13" s="11" t="s">
        <v>26</v>
      </c>
      <c r="F13" s="11" t="s">
        <v>27</v>
      </c>
      <c r="G13" s="11" t="s">
        <v>28</v>
      </c>
      <c r="H13" s="11" t="s">
        <v>19</v>
      </c>
      <c r="I13" s="11" t="s">
        <v>20</v>
      </c>
      <c r="J13" s="11" t="s">
        <v>18</v>
      </c>
      <c r="K13" s="11" t="s">
        <v>29</v>
      </c>
    </row>
    <row r="14" spans="1:11" ht="17" thickBot="1" x14ac:dyDescent="0.25">
      <c r="A14" s="2">
        <v>3.6530045368122108</v>
      </c>
      <c r="B14">
        <f t="shared" si="0"/>
        <v>0.56265021157991146</v>
      </c>
      <c r="D14" s="12" t="s">
        <v>13</v>
      </c>
      <c r="E14" s="13">
        <v>51</v>
      </c>
      <c r="F14" s="13">
        <v>0</v>
      </c>
      <c r="G14" s="13">
        <v>51</v>
      </c>
      <c r="H14" s="14">
        <v>0.16761267272753014</v>
      </c>
      <c r="I14" s="14">
        <v>1.6720333573419379</v>
      </c>
      <c r="J14" s="14">
        <v>0.96244163107385305</v>
      </c>
      <c r="K14" s="14">
        <v>0.37776849809649027</v>
      </c>
    </row>
    <row r="15" spans="1:11" x14ac:dyDescent="0.2">
      <c r="A15" s="2">
        <v>4.0997384478266072</v>
      </c>
      <c r="B15">
        <f t="shared" si="0"/>
        <v>0.61275615079560253</v>
      </c>
    </row>
    <row r="16" spans="1:11" x14ac:dyDescent="0.2">
      <c r="A16" s="2">
        <v>4.6200590143438802</v>
      </c>
      <c r="B16">
        <f t="shared" si="0"/>
        <v>0.66464752305400643</v>
      </c>
    </row>
    <row r="17" spans="1:12" x14ac:dyDescent="0.2">
      <c r="A17" s="2">
        <v>4.9859208727397908</v>
      </c>
      <c r="B17">
        <f t="shared" si="0"/>
        <v>0.6977453819083963</v>
      </c>
      <c r="D17" s="9" t="s">
        <v>30</v>
      </c>
    </row>
    <row r="18" spans="1:12" ht="17" thickBot="1" x14ac:dyDescent="0.25">
      <c r="A18" s="2">
        <v>5.0478125446633699</v>
      </c>
      <c r="B18">
        <f t="shared" si="0"/>
        <v>0.70310321859544456</v>
      </c>
    </row>
    <row r="19" spans="1:12" x14ac:dyDescent="0.2">
      <c r="A19" s="2">
        <v>6.7062506200844627</v>
      </c>
      <c r="B19">
        <f t="shared" si="0"/>
        <v>0.82647977946648454</v>
      </c>
      <c r="D19" s="16" t="s">
        <v>31</v>
      </c>
      <c r="E19" s="18">
        <v>0.94197992205840753</v>
      </c>
    </row>
    <row r="20" spans="1:12" x14ac:dyDescent="0.2">
      <c r="A20" s="3">
        <v>7.4944728888846317</v>
      </c>
      <c r="B20">
        <f t="shared" si="0"/>
        <v>0.87474109288823854</v>
      </c>
      <c r="D20" s="15" t="s">
        <v>32</v>
      </c>
      <c r="E20" s="19">
        <v>1.4756245241785759E-2</v>
      </c>
    </row>
    <row r="21" spans="1:12" ht="17" thickBot="1" x14ac:dyDescent="0.25">
      <c r="A21" s="2">
        <v>7.4944728888846317</v>
      </c>
      <c r="B21">
        <f t="shared" si="0"/>
        <v>0.87474109288823854</v>
      </c>
      <c r="D21" s="17" t="s">
        <v>33</v>
      </c>
      <c r="E21" s="20">
        <v>0.05</v>
      </c>
    </row>
    <row r="22" spans="1:12" x14ac:dyDescent="0.2">
      <c r="A22" s="2">
        <v>7.5722585466662897</v>
      </c>
      <c r="B22">
        <f t="shared" si="0"/>
        <v>0.87922543406533682</v>
      </c>
    </row>
    <row r="23" spans="1:12" x14ac:dyDescent="0.2">
      <c r="A23" s="3">
        <v>8.7461143910139238</v>
      </c>
      <c r="B23">
        <f t="shared" si="0"/>
        <v>0.9418151532125022</v>
      </c>
      <c r="D23" s="9" t="s">
        <v>34</v>
      </c>
    </row>
    <row r="24" spans="1:12" x14ac:dyDescent="0.2">
      <c r="A24" s="2">
        <v>8.7461143910139238</v>
      </c>
      <c r="B24">
        <f t="shared" si="0"/>
        <v>0.9418151532125022</v>
      </c>
      <c r="D24" s="9" t="s">
        <v>35</v>
      </c>
    </row>
    <row r="25" spans="1:12" x14ac:dyDescent="0.2">
      <c r="A25" s="2">
        <v>9.6562410795738032</v>
      </c>
      <c r="B25">
        <f t="shared" si="0"/>
        <v>0.98480809990429041</v>
      </c>
      <c r="D25" s="9" t="s">
        <v>36</v>
      </c>
    </row>
    <row r="26" spans="1:12" x14ac:dyDescent="0.2">
      <c r="A26" s="3">
        <v>11.405406023774225</v>
      </c>
      <c r="B26">
        <f t="shared" si="0"/>
        <v>1.0571107504408965</v>
      </c>
      <c r="D26" s="24" t="s">
        <v>37</v>
      </c>
      <c r="E26" s="24"/>
      <c r="F26" s="24"/>
      <c r="G26" s="24"/>
      <c r="H26" s="24"/>
      <c r="I26" s="24"/>
      <c r="J26" s="24"/>
      <c r="K26" s="24"/>
      <c r="L26" s="24"/>
    </row>
    <row r="27" spans="1:12" x14ac:dyDescent="0.2">
      <c r="A27" s="2">
        <v>11.405406023774225</v>
      </c>
      <c r="B27">
        <f t="shared" si="0"/>
        <v>1.0571107504408965</v>
      </c>
      <c r="D27" s="9" t="s">
        <v>38</v>
      </c>
    </row>
    <row r="28" spans="1:12" x14ac:dyDescent="0.2">
      <c r="A28" s="2">
        <v>11.946816861479064</v>
      </c>
      <c r="B28">
        <f t="shared" si="0"/>
        <v>1.0772522062342818</v>
      </c>
    </row>
    <row r="29" spans="1:12" x14ac:dyDescent="0.2">
      <c r="A29" s="2">
        <v>12.209442911990166</v>
      </c>
      <c r="B29">
        <f t="shared" si="0"/>
        <v>1.0866958485666596</v>
      </c>
    </row>
    <row r="30" spans="1:12" ht="21" customHeight="1" x14ac:dyDescent="0.2">
      <c r="A30" s="2">
        <v>12.227352531595919</v>
      </c>
      <c r="B30">
        <f t="shared" si="0"/>
        <v>1.0873324337014285</v>
      </c>
      <c r="D30" s="9" t="s">
        <v>39</v>
      </c>
    </row>
    <row r="31" spans="1:12" ht="17" thickBot="1" x14ac:dyDescent="0.25">
      <c r="A31" s="2">
        <v>12.776028913984181</v>
      </c>
      <c r="B31">
        <f t="shared" si="0"/>
        <v>1.1063958860021836</v>
      </c>
    </row>
    <row r="32" spans="1:12" x14ac:dyDescent="0.2">
      <c r="A32" s="2">
        <v>13.187469649389044</v>
      </c>
      <c r="B32">
        <f t="shared" si="0"/>
        <v>1.1201614731257088</v>
      </c>
      <c r="D32" s="16" t="s">
        <v>40</v>
      </c>
      <c r="E32" s="18">
        <v>1.2600273130098572</v>
      </c>
    </row>
    <row r="33" spans="1:12" x14ac:dyDescent="0.2">
      <c r="A33" s="2">
        <v>13.624621846699384</v>
      </c>
      <c r="B33">
        <f t="shared" si="0"/>
        <v>1.1343244572113691</v>
      </c>
      <c r="D33" s="15" t="s">
        <v>32</v>
      </c>
      <c r="E33" s="19">
        <v>2.5254198753692494E-3</v>
      </c>
    </row>
    <row r="34" spans="1:12" ht="17" thickBot="1" x14ac:dyDescent="0.25">
      <c r="A34" s="2">
        <v>13.790508690404636</v>
      </c>
      <c r="B34">
        <f t="shared" si="0"/>
        <v>1.1395802862890563</v>
      </c>
      <c r="D34" s="17" t="s">
        <v>33</v>
      </c>
      <c r="E34" s="20">
        <v>0.05</v>
      </c>
    </row>
    <row r="35" spans="1:12" x14ac:dyDescent="0.2">
      <c r="A35" s="2">
        <v>14.220044150191105</v>
      </c>
      <c r="B35">
        <f t="shared" si="0"/>
        <v>1.1529009447871796</v>
      </c>
    </row>
    <row r="36" spans="1:12" x14ac:dyDescent="0.2">
      <c r="A36" s="2">
        <v>14.75694837130413</v>
      </c>
      <c r="B36">
        <f t="shared" si="0"/>
        <v>1.1689965578579091</v>
      </c>
      <c r="D36" s="9" t="s">
        <v>34</v>
      </c>
    </row>
    <row r="37" spans="1:12" x14ac:dyDescent="0.2">
      <c r="A37" s="2">
        <v>14.771768650915568</v>
      </c>
      <c r="B37">
        <f t="shared" si="0"/>
        <v>1.1694324972989014</v>
      </c>
      <c r="D37" s="9" t="s">
        <v>35</v>
      </c>
    </row>
    <row r="38" spans="1:12" x14ac:dyDescent="0.2">
      <c r="A38" s="2">
        <v>14.874953404604774</v>
      </c>
      <c r="B38">
        <f t="shared" si="0"/>
        <v>1.1724556139868243</v>
      </c>
      <c r="D38" s="9" t="s">
        <v>36</v>
      </c>
    </row>
    <row r="39" spans="1:12" x14ac:dyDescent="0.2">
      <c r="A39" s="2">
        <v>15.623751191171495</v>
      </c>
      <c r="B39">
        <f t="shared" si="0"/>
        <v>1.1937853141788211</v>
      </c>
      <c r="D39" s="24" t="s">
        <v>37</v>
      </c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2">
        <v>16.083549937280061</v>
      </c>
      <c r="B40">
        <f t="shared" si="0"/>
        <v>1.2063819118263901</v>
      </c>
      <c r="D40" s="9" t="s">
        <v>41</v>
      </c>
    </row>
    <row r="41" spans="1:12" x14ac:dyDescent="0.2">
      <c r="A41" s="2">
        <v>16.422721776489091</v>
      </c>
      <c r="B41">
        <f t="shared" si="0"/>
        <v>1.2154451353992926</v>
      </c>
    </row>
    <row r="42" spans="1:12" x14ac:dyDescent="0.2">
      <c r="A42" s="3">
        <v>16.824373453906379</v>
      </c>
      <c r="B42">
        <f t="shared" si="0"/>
        <v>1.2259388999047687</v>
      </c>
    </row>
    <row r="43" spans="1:12" x14ac:dyDescent="0.2">
      <c r="A43" s="2">
        <v>16.824373453906379</v>
      </c>
      <c r="B43">
        <f t="shared" si="0"/>
        <v>1.2259388999047687</v>
      </c>
      <c r="D43" s="9" t="s">
        <v>42</v>
      </c>
    </row>
    <row r="44" spans="1:12" ht="17" thickBot="1" x14ac:dyDescent="0.25">
      <c r="A44" s="2">
        <v>17.763720613079737</v>
      </c>
      <c r="B44">
        <f t="shared" si="0"/>
        <v>1.2495339339931961</v>
      </c>
    </row>
    <row r="45" spans="1:12" x14ac:dyDescent="0.2">
      <c r="A45" s="2">
        <v>19.047766397803169</v>
      </c>
      <c r="B45">
        <f t="shared" si="0"/>
        <v>1.2798440562330715</v>
      </c>
      <c r="D45" s="16" t="s">
        <v>43</v>
      </c>
      <c r="E45" s="18">
        <v>0.16756610167548436</v>
      </c>
    </row>
    <row r="46" spans="1:12" x14ac:dyDescent="0.2">
      <c r="A46" s="2">
        <v>19.315634767540004</v>
      </c>
      <c r="B46">
        <f t="shared" si="0"/>
        <v>1.2859089848862293</v>
      </c>
      <c r="D46" s="15" t="s">
        <v>44</v>
      </c>
      <c r="E46" s="19">
        <v>1.1966613221654057</v>
      </c>
    </row>
    <row r="47" spans="1:12" x14ac:dyDescent="0.2">
      <c r="A47" s="3">
        <v>19.466473795204369</v>
      </c>
      <c r="B47">
        <f t="shared" si="0"/>
        <v>1.2892872894769793</v>
      </c>
      <c r="D47" s="15" t="s">
        <v>32</v>
      </c>
      <c r="E47" s="19">
        <v>1.04823948394801E-3</v>
      </c>
    </row>
    <row r="48" spans="1:12" ht="16" customHeight="1" thickBot="1" x14ac:dyDescent="0.25">
      <c r="A48" s="2">
        <v>19.466473795204369</v>
      </c>
      <c r="B48">
        <f t="shared" si="0"/>
        <v>1.2892872894769793</v>
      </c>
      <c r="D48" s="17" t="s">
        <v>33</v>
      </c>
      <c r="E48" s="20">
        <v>0.05</v>
      </c>
    </row>
    <row r="49" spans="1:12" x14ac:dyDescent="0.2">
      <c r="A49" s="2">
        <v>22.553207990434558</v>
      </c>
      <c r="B49">
        <f t="shared" si="0"/>
        <v>1.3532083250810778</v>
      </c>
    </row>
    <row r="50" spans="1:12" x14ac:dyDescent="0.2">
      <c r="A50" s="2">
        <v>24.745179153424232</v>
      </c>
      <c r="B50">
        <f t="shared" si="0"/>
        <v>1.3934906024212468</v>
      </c>
      <c r="D50" s="9" t="s">
        <v>34</v>
      </c>
    </row>
    <row r="51" spans="1:12" x14ac:dyDescent="0.2">
      <c r="A51" s="2">
        <v>27.195690843263105</v>
      </c>
      <c r="B51">
        <f t="shared" si="0"/>
        <v>1.434500095532371</v>
      </c>
      <c r="D51" s="9" t="s">
        <v>35</v>
      </c>
    </row>
    <row r="52" spans="1:12" x14ac:dyDescent="0.2">
      <c r="A52" s="2">
        <v>28.800735889065741</v>
      </c>
      <c r="B52">
        <f t="shared" si="0"/>
        <v>1.459403584581368</v>
      </c>
      <c r="D52" s="9" t="s">
        <v>36</v>
      </c>
    </row>
    <row r="53" spans="1:12" x14ac:dyDescent="0.2">
      <c r="A53" s="2">
        <v>39.24482319583705</v>
      </c>
      <c r="B53">
        <f t="shared" si="0"/>
        <v>1.5937823768580937</v>
      </c>
      <c r="D53" s="24" t="s">
        <v>37</v>
      </c>
      <c r="E53" s="24"/>
      <c r="F53" s="24"/>
      <c r="G53" s="24"/>
      <c r="H53" s="24"/>
      <c r="I53" s="24"/>
      <c r="J53" s="24"/>
      <c r="K53" s="24"/>
      <c r="L53" s="24"/>
    </row>
    <row r="54" spans="1:12" x14ac:dyDescent="0.2">
      <c r="A54" s="2">
        <v>46.993020167359468</v>
      </c>
      <c r="B54">
        <f t="shared" si="0"/>
        <v>1.6720333573419379</v>
      </c>
      <c r="D54" s="9" t="s">
        <v>45</v>
      </c>
    </row>
    <row r="57" spans="1:12" x14ac:dyDescent="0.2">
      <c r="D57" s="9" t="s">
        <v>46</v>
      </c>
    </row>
    <row r="58" spans="1:12" ht="17" thickBot="1" x14ac:dyDescent="0.25"/>
    <row r="59" spans="1:12" x14ac:dyDescent="0.2">
      <c r="D59" s="16" t="s">
        <v>47</v>
      </c>
      <c r="E59" s="18">
        <v>3.0358475876690161</v>
      </c>
    </row>
    <row r="60" spans="1:12" x14ac:dyDescent="0.2">
      <c r="D60" s="15" t="s">
        <v>48</v>
      </c>
      <c r="E60" s="19">
        <v>5.9914645471101275</v>
      </c>
    </row>
    <row r="61" spans="1:12" ht="16" customHeight="1" x14ac:dyDescent="0.2">
      <c r="D61" s="15" t="s">
        <v>49</v>
      </c>
      <c r="E61" s="21">
        <v>2</v>
      </c>
    </row>
    <row r="62" spans="1:12" x14ac:dyDescent="0.2">
      <c r="D62" s="15" t="s">
        <v>32</v>
      </c>
      <c r="E62" s="19">
        <v>0.2191664496400112</v>
      </c>
    </row>
    <row r="63" spans="1:12" ht="17" thickBot="1" x14ac:dyDescent="0.25">
      <c r="D63" s="17" t="s">
        <v>33</v>
      </c>
      <c r="E63" s="20">
        <v>0.05</v>
      </c>
    </row>
    <row r="65" spans="4:12" x14ac:dyDescent="0.2">
      <c r="D65" s="9" t="s">
        <v>34</v>
      </c>
    </row>
    <row r="66" spans="4:12" x14ac:dyDescent="0.2">
      <c r="D66" s="9" t="s">
        <v>35</v>
      </c>
    </row>
    <row r="67" spans="4:12" x14ac:dyDescent="0.2">
      <c r="D67" s="9" t="s">
        <v>36</v>
      </c>
    </row>
    <row r="68" spans="4:12" x14ac:dyDescent="0.2">
      <c r="D68" s="24" t="s">
        <v>50</v>
      </c>
      <c r="E68" s="24"/>
      <c r="F68" s="24"/>
      <c r="G68" s="24"/>
      <c r="H68" s="24"/>
      <c r="I68" s="24"/>
      <c r="J68" s="24"/>
      <c r="K68" s="24"/>
      <c r="L68" s="24"/>
    </row>
    <row r="69" spans="4:12" x14ac:dyDescent="0.2">
      <c r="D69" s="9" t="s">
        <v>51</v>
      </c>
    </row>
    <row r="72" spans="4:12" x14ac:dyDescent="0.2">
      <c r="D72" s="9" t="s">
        <v>52</v>
      </c>
    </row>
    <row r="73" spans="4:12" ht="17" thickBot="1" x14ac:dyDescent="0.25"/>
    <row r="74" spans="4:12" x14ac:dyDescent="0.2">
      <c r="D74" s="10" t="s">
        <v>53</v>
      </c>
      <c r="E74" s="11" t="s">
        <v>54</v>
      </c>
      <c r="F74" s="11" t="s">
        <v>55</v>
      </c>
      <c r="G74" s="11" t="s">
        <v>56</v>
      </c>
      <c r="H74" s="11" t="s">
        <v>57</v>
      </c>
    </row>
    <row r="75" spans="4:12" ht="16" customHeight="1" thickBot="1" x14ac:dyDescent="0.25">
      <c r="D75" s="12" t="s">
        <v>13</v>
      </c>
      <c r="E75" s="22">
        <v>1.4756245241785759E-2</v>
      </c>
      <c r="F75" s="22">
        <v>2.5254198753692494E-3</v>
      </c>
      <c r="G75" s="22">
        <v>1.04823948394801E-3</v>
      </c>
      <c r="H75" s="14">
        <v>0.2191664496400112</v>
      </c>
    </row>
    <row r="78" spans="4:12" x14ac:dyDescent="0.2">
      <c r="D78" s="9" t="s">
        <v>58</v>
      </c>
    </row>
    <row r="90" spans="4:4" ht="16" customHeight="1" x14ac:dyDescent="0.2"/>
    <row r="95" spans="4:4" x14ac:dyDescent="0.2">
      <c r="D95" t="s">
        <v>59</v>
      </c>
    </row>
    <row r="98" spans="4:4" x14ac:dyDescent="0.2">
      <c r="D98" s="9" t="s">
        <v>60</v>
      </c>
    </row>
    <row r="115" spans="4:4" x14ac:dyDescent="0.2">
      <c r="D115" t="s">
        <v>59</v>
      </c>
    </row>
  </sheetData>
  <sortState ref="A4:A54">
    <sortCondition ref="A3"/>
  </sortState>
  <mergeCells count="4">
    <mergeCell ref="D26:L26"/>
    <mergeCell ref="D39:L39"/>
    <mergeCell ref="D53:L53"/>
    <mergeCell ref="D68:L68"/>
  </mergeCells>
  <conditionalFormatting sqref="A45:A49">
    <cfRule type="cellIs" dxfId="5" priority="1" operator="lessThan">
      <formula>0</formula>
    </cfRule>
  </conditionalFormatting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T14036">
              <controlPr defaultSize="0" autoFill="0" autoPict="0" macro="[0]!ReRunXLSTAT">
                <anchor>
                  <from>
                    <xdr:col>9</xdr:col>
                    <xdr:colOff>88900</xdr:colOff>
                    <xdr:row>25</xdr:row>
                    <xdr:rowOff>152400</xdr:rowOff>
                  </from>
                  <to>
                    <xdr:col>9</xdr:col>
                    <xdr:colOff>596900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DD436362">
              <controlPr defaultSize="0" autoFill="0" autoPict="0" macro="[0]!GoToResultsNew304201710365437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/>
  <dimension ref="A1:D51"/>
  <sheetViews>
    <sheetView workbookViewId="0"/>
  </sheetViews>
  <sheetFormatPr baseColWidth="10" defaultRowHeight="16" x14ac:dyDescent="0.2"/>
  <sheetData>
    <row r="1" spans="1:4" x14ac:dyDescent="0.2">
      <c r="A1">
        <v>1.9607843137254902E-2</v>
      </c>
      <c r="B1">
        <v>4.9328141327192911E-2</v>
      </c>
      <c r="C1">
        <v>1.9683174956642218</v>
      </c>
      <c r="D1">
        <v>1.7501670958811699</v>
      </c>
    </row>
    <row r="2" spans="1:4" x14ac:dyDescent="0.2">
      <c r="A2">
        <v>3.9215686274509803E-2</v>
      </c>
      <c r="B2">
        <v>6.7016833264044701E-2</v>
      </c>
      <c r="C2">
        <v>2.0279122646318624</v>
      </c>
      <c r="D2">
        <v>1.8941848749931673</v>
      </c>
    </row>
    <row r="3" spans="1:4" x14ac:dyDescent="0.2">
      <c r="A3">
        <v>5.8823529411764705E-2</v>
      </c>
      <c r="B3">
        <v>8.6669360971254369E-2</v>
      </c>
      <c r="C3">
        <v>2.0812016244763218</v>
      </c>
      <c r="D3">
        <v>1.9791225826811822</v>
      </c>
    </row>
    <row r="4" spans="1:4" x14ac:dyDescent="0.2">
      <c r="A4">
        <v>9.8039215686274508E-2</v>
      </c>
      <c r="B4">
        <v>9.7082606873053215E-2</v>
      </c>
      <c r="C4">
        <v>2.1058147490390549</v>
      </c>
      <c r="D4">
        <v>2.0668249616243815</v>
      </c>
    </row>
    <row r="5" spans="1:4" x14ac:dyDescent="0.2">
      <c r="A5">
        <v>0.13725490196078433</v>
      </c>
      <c r="B5">
        <v>9.8445167411682591E-2</v>
      </c>
      <c r="C5">
        <v>2.1058147490390549</v>
      </c>
      <c r="D5">
        <v>2.0668249616243815</v>
      </c>
    </row>
    <row r="6" spans="1:4" x14ac:dyDescent="0.2">
      <c r="A6">
        <v>0.15686274509803921</v>
      </c>
      <c r="B6">
        <v>0.10202357189866181</v>
      </c>
      <c r="C6">
        <v>2.1088889659409764</v>
      </c>
      <c r="D6">
        <v>2.154029432050919</v>
      </c>
    </row>
    <row r="7" spans="1:4" x14ac:dyDescent="0.2">
      <c r="A7">
        <v>0.19607843137254899</v>
      </c>
      <c r="B7">
        <v>0.11856136479448395</v>
      </c>
      <c r="C7">
        <v>2.1088889659409764</v>
      </c>
      <c r="D7">
        <v>2.154029432050919</v>
      </c>
    </row>
    <row r="8" spans="1:4" x14ac:dyDescent="0.2">
      <c r="A8">
        <v>0.23529411764705876</v>
      </c>
      <c r="B8">
        <v>0.15321766164152023</v>
      </c>
      <c r="C8">
        <v>2.1168170259110601</v>
      </c>
      <c r="D8">
        <v>2.2070981532639329</v>
      </c>
    </row>
    <row r="9" spans="1:4" x14ac:dyDescent="0.2">
      <c r="A9">
        <v>0.25490196078431365</v>
      </c>
      <c r="B9">
        <v>0.15469035857239907</v>
      </c>
      <c r="C9">
        <v>2.1510488722682566</v>
      </c>
      <c r="D9">
        <v>2.2528942526394995</v>
      </c>
    </row>
    <row r="10" spans="1:4" x14ac:dyDescent="0.2">
      <c r="A10">
        <v>0.29411764705882343</v>
      </c>
      <c r="B10">
        <v>0.18722221400811828</v>
      </c>
      <c r="C10">
        <v>2.1510488722682566</v>
      </c>
      <c r="D10">
        <v>2.2528942526394995</v>
      </c>
    </row>
    <row r="11" spans="1:4" x14ac:dyDescent="0.2">
      <c r="A11">
        <v>0.31372549019607832</v>
      </c>
      <c r="B11">
        <v>0.32385707094437516</v>
      </c>
      <c r="C11">
        <v>2.2131591370282435</v>
      </c>
      <c r="D11">
        <v>2.3075409260026101</v>
      </c>
    </row>
    <row r="12" spans="1:4" x14ac:dyDescent="0.2">
      <c r="A12">
        <v>0.3333333333333332</v>
      </c>
      <c r="B12">
        <v>0.33893498775216224</v>
      </c>
      <c r="C12">
        <v>2.2131591370282435</v>
      </c>
      <c r="D12">
        <v>2.3075409260026101</v>
      </c>
    </row>
    <row r="13" spans="1:4" x14ac:dyDescent="0.2">
      <c r="A13">
        <v>0.35294117647058809</v>
      </c>
      <c r="B13">
        <v>0.36041455598134448</v>
      </c>
      <c r="C13">
        <v>2.2155769264015546</v>
      </c>
      <c r="D13">
        <v>2.3449839402178352</v>
      </c>
    </row>
    <row r="14" spans="1:4" x14ac:dyDescent="0.2">
      <c r="A14">
        <v>0.37254901960784298</v>
      </c>
      <c r="B14">
        <v>0.36123660772902599</v>
      </c>
      <c r="C14">
        <v>2.2655612362861666</v>
      </c>
      <c r="D14">
        <v>2.3798658311092042</v>
      </c>
    </row>
    <row r="15" spans="1:4" x14ac:dyDescent="0.2">
      <c r="A15">
        <v>0.39215686274509787</v>
      </c>
      <c r="B15">
        <v>0.4071584040618465</v>
      </c>
      <c r="C15">
        <v>2.2655612362861666</v>
      </c>
      <c r="D15">
        <v>2.3798658311092042</v>
      </c>
    </row>
    <row r="16" spans="1:4" x14ac:dyDescent="0.2">
      <c r="A16">
        <v>0.41176470588235276</v>
      </c>
      <c r="B16">
        <v>0.43957709025198843</v>
      </c>
      <c r="C16">
        <v>2.4335107440799666</v>
      </c>
      <c r="D16">
        <v>2.4131675543925519</v>
      </c>
    </row>
    <row r="17" spans="1:4" x14ac:dyDescent="0.2">
      <c r="A17">
        <v>0.43137254901960764</v>
      </c>
      <c r="B17">
        <v>0.47140700528163332</v>
      </c>
      <c r="C17">
        <v>2.4496999512781747</v>
      </c>
      <c r="D17">
        <v>2.4345139863925289</v>
      </c>
    </row>
    <row r="18" spans="1:4" x14ac:dyDescent="0.2">
      <c r="A18">
        <v>0.45098039215686253</v>
      </c>
      <c r="B18">
        <v>0.51370933376464878</v>
      </c>
      <c r="C18">
        <v>2.4722965262091847</v>
      </c>
      <c r="D18">
        <v>2.4553413284083181</v>
      </c>
    </row>
    <row r="19" spans="1:4" x14ac:dyDescent="0.2">
      <c r="A19">
        <v>0.47058823529411742</v>
      </c>
      <c r="B19">
        <v>0.51712036688963137</v>
      </c>
      <c r="C19">
        <v>2.4731516113393668</v>
      </c>
      <c r="D19">
        <v>2.4757312192241865</v>
      </c>
    </row>
    <row r="20" spans="1:4" x14ac:dyDescent="0.2">
      <c r="A20">
        <v>0.49019607843137231</v>
      </c>
      <c r="B20">
        <v>0.52923794888924158</v>
      </c>
      <c r="C20">
        <v>2.5200013046494485</v>
      </c>
      <c r="D20">
        <v>2.4957554672960325</v>
      </c>
    </row>
    <row r="21" spans="1:4" x14ac:dyDescent="0.2">
      <c r="A21">
        <v>0.50980392156862719</v>
      </c>
      <c r="B21">
        <v>0.5452912550006408</v>
      </c>
      <c r="C21">
        <v>2.5522559183070044</v>
      </c>
      <c r="D21">
        <v>2.5154782202303414</v>
      </c>
    </row>
    <row r="22" spans="1:4" x14ac:dyDescent="0.2">
      <c r="A22">
        <v>0.52941176470588214</v>
      </c>
      <c r="B22">
        <v>0.55483706553388501</v>
      </c>
      <c r="C22">
        <v>2.5835325326394405</v>
      </c>
      <c r="D22">
        <v>2.53495767636654</v>
      </c>
    </row>
    <row r="23" spans="1:4" x14ac:dyDescent="0.2">
      <c r="A23">
        <v>0.54901960784313708</v>
      </c>
      <c r="B23">
        <v>0.56637400457418385</v>
      </c>
      <c r="C23">
        <v>2.6248557632283265</v>
      </c>
      <c r="D23">
        <v>2.5542474683431515</v>
      </c>
    </row>
    <row r="24" spans="1:4" x14ac:dyDescent="0.2">
      <c r="A24">
        <v>0.56862745098039202</v>
      </c>
      <c r="B24">
        <v>0.56922862829805443</v>
      </c>
      <c r="C24">
        <v>2.6281882023521641</v>
      </c>
      <c r="D24">
        <v>2.5733978117600298</v>
      </c>
    </row>
    <row r="25" spans="1:4" x14ac:dyDescent="0.2">
      <c r="A25">
        <v>0.58823529411764697</v>
      </c>
      <c r="B25">
        <v>0.58557285578556895</v>
      </c>
      <c r="C25">
        <v>2.6400381736842777</v>
      </c>
      <c r="D25">
        <v>2.5924564878320036</v>
      </c>
    </row>
    <row r="26" spans="1:4" x14ac:dyDescent="0.2">
      <c r="A26">
        <v>0.60784313725490191</v>
      </c>
      <c r="B26">
        <v>0.60347027686045263</v>
      </c>
      <c r="C26">
        <v>2.6557796455350924</v>
      </c>
      <c r="D26">
        <v>2.6114697129916045</v>
      </c>
    </row>
    <row r="27" spans="1:4" x14ac:dyDescent="0.2">
      <c r="A27">
        <v>0.62745098039215685</v>
      </c>
      <c r="B27">
        <v>0.60530234136413119</v>
      </c>
      <c r="C27">
        <v>2.6651728125101237</v>
      </c>
      <c r="D27">
        <v>2.6304829381512054</v>
      </c>
    </row>
    <row r="28" spans="1:4" x14ac:dyDescent="0.2">
      <c r="A28">
        <v>0.6470588235294118</v>
      </c>
      <c r="B28">
        <v>0.61353201241552591</v>
      </c>
      <c r="C28">
        <v>2.6765676397282139</v>
      </c>
      <c r="D28">
        <v>2.6495416142231791</v>
      </c>
    </row>
    <row r="29" spans="1:4" x14ac:dyDescent="0.2">
      <c r="A29">
        <v>0.66666666666666674</v>
      </c>
      <c r="B29">
        <v>0.62373247526773634</v>
      </c>
      <c r="C29">
        <v>2.6793953420928673</v>
      </c>
      <c r="D29">
        <v>2.6686919576400574</v>
      </c>
    </row>
    <row r="30" spans="1:4" x14ac:dyDescent="0.2">
      <c r="A30">
        <v>0.68627450980392168</v>
      </c>
      <c r="B30">
        <v>0.62550616338782961</v>
      </c>
      <c r="C30">
        <v>2.6956593295229978</v>
      </c>
      <c r="D30">
        <v>2.6879817496166689</v>
      </c>
    </row>
    <row r="31" spans="1:4" x14ac:dyDescent="0.2">
      <c r="A31">
        <v>0.70588235294117663</v>
      </c>
      <c r="B31">
        <v>0.63432679133831904</v>
      </c>
      <c r="C31">
        <v>2.7136400719855778</v>
      </c>
      <c r="D31">
        <v>2.7074612057528675</v>
      </c>
    </row>
    <row r="32" spans="1:4" x14ac:dyDescent="0.2">
      <c r="A32">
        <v>0.72549019607843157</v>
      </c>
      <c r="B32">
        <v>0.69723962713278487</v>
      </c>
      <c r="C32">
        <v>2.7154923597235729</v>
      </c>
      <c r="D32">
        <v>2.7271839586871764</v>
      </c>
    </row>
    <row r="33" spans="1:4" x14ac:dyDescent="0.2">
      <c r="A33">
        <v>0.74509803921568651</v>
      </c>
      <c r="B33">
        <v>0.70845989695386025</v>
      </c>
      <c r="C33">
        <v>2.7238426309911974</v>
      </c>
      <c r="D33">
        <v>2.747208206759022</v>
      </c>
    </row>
    <row r="34" spans="1:4" x14ac:dyDescent="0.2">
      <c r="A34">
        <v>0.76470588235294146</v>
      </c>
      <c r="B34">
        <v>0.72453534436528866</v>
      </c>
      <c r="C34">
        <v>2.7342652326703831</v>
      </c>
      <c r="D34">
        <v>2.7675980975748908</v>
      </c>
    </row>
    <row r="35" spans="1:4" x14ac:dyDescent="0.2">
      <c r="A35">
        <v>0.7843137254901964</v>
      </c>
      <c r="B35">
        <v>0.72874526865630251</v>
      </c>
      <c r="C35">
        <v>2.736086345407589</v>
      </c>
      <c r="D35">
        <v>2.7884254395906796</v>
      </c>
    </row>
    <row r="36" spans="1:4" x14ac:dyDescent="0.2">
      <c r="A36">
        <v>0.80392156862745134</v>
      </c>
      <c r="B36">
        <v>0.73174824255027915</v>
      </c>
      <c r="C36">
        <v>2.7451843044206266</v>
      </c>
      <c r="D36">
        <v>2.8097718715906566</v>
      </c>
    </row>
    <row r="37" spans="1:4" x14ac:dyDescent="0.2">
      <c r="A37">
        <v>0.82352941176470629</v>
      </c>
      <c r="B37">
        <v>0.75224054435676668</v>
      </c>
      <c r="C37">
        <v>2.8126161367139151</v>
      </c>
      <c r="D37">
        <v>2.831731676389718</v>
      </c>
    </row>
    <row r="38" spans="1:4" x14ac:dyDescent="0.2">
      <c r="A38">
        <v>0.84313725490196123</v>
      </c>
      <c r="B38">
        <v>0.76586724342816526</v>
      </c>
      <c r="C38">
        <v>2.8252397485499943</v>
      </c>
      <c r="D38">
        <v>2.8544155133582909</v>
      </c>
    </row>
    <row r="39" spans="1:4" x14ac:dyDescent="0.2">
      <c r="A39">
        <v>0.86274509803921617</v>
      </c>
      <c r="B39">
        <v>0.77197185717043604</v>
      </c>
      <c r="C39">
        <v>2.8437300790954017</v>
      </c>
      <c r="D39">
        <v>2.8779554857653737</v>
      </c>
    </row>
    <row r="40" spans="1:4" x14ac:dyDescent="0.2">
      <c r="A40">
        <v>0.88235294117647112</v>
      </c>
      <c r="B40">
        <v>0.80356169842593039</v>
      </c>
      <c r="C40">
        <v>2.8486584531693167</v>
      </c>
      <c r="D40">
        <v>2.9025121920650285</v>
      </c>
    </row>
    <row r="41" spans="1:4" x14ac:dyDescent="0.2">
      <c r="A41">
        <v>0.90196078431372606</v>
      </c>
      <c r="B41">
        <v>0.89372731846289211</v>
      </c>
      <c r="C41">
        <v>2.8521972121118577</v>
      </c>
      <c r="D41">
        <v>2.9282848078961687</v>
      </c>
    </row>
    <row r="42" spans="1:4" x14ac:dyDescent="0.2">
      <c r="A42">
        <v>0.921568627450981</v>
      </c>
      <c r="B42">
        <v>0.97137157033047428</v>
      </c>
      <c r="C42">
        <v>2.876907683945547</v>
      </c>
      <c r="D42">
        <v>2.9555259512576888</v>
      </c>
    </row>
    <row r="43" spans="1:4" x14ac:dyDescent="0.2">
      <c r="A43">
        <v>0.94117647058823595</v>
      </c>
      <c r="B43">
        <v>0.97164385409742371</v>
      </c>
      <c r="C43">
        <v>2.8939452052877011</v>
      </c>
      <c r="D43">
        <v>2.9845643954297292</v>
      </c>
    </row>
    <row r="44" spans="1:4" x14ac:dyDescent="0.2">
      <c r="A44">
        <v>0.96078431372549089</v>
      </c>
      <c r="B44">
        <v>0.97293343803923893</v>
      </c>
      <c r="C44">
        <v>2.9017547539554984</v>
      </c>
      <c r="D44">
        <v>3.015841272719276</v>
      </c>
    </row>
    <row r="45" spans="1:4" x14ac:dyDescent="0.2">
      <c r="A45">
        <v>0.98039215686274583</v>
      </c>
      <c r="B45">
        <v>0.98468098831821127</v>
      </c>
      <c r="C45">
        <v>2.9442274305677798</v>
      </c>
      <c r="D45">
        <v>3.0499708297722208</v>
      </c>
    </row>
    <row r="46" spans="1:4" x14ac:dyDescent="0.2">
      <c r="C46">
        <v>3.096966860986754</v>
      </c>
      <c r="D46">
        <v>3.0878491580923586</v>
      </c>
    </row>
    <row r="47" spans="1:4" x14ac:dyDescent="0.2">
      <c r="C47">
        <v>3.3519637300505809</v>
      </c>
      <c r="D47">
        <v>3.1308656584942351</v>
      </c>
    </row>
    <row r="48" spans="1:4" x14ac:dyDescent="0.2">
      <c r="C48">
        <v>3.3535904343227885</v>
      </c>
      <c r="D48">
        <v>3.1813632702234198</v>
      </c>
    </row>
    <row r="49" spans="3:4" x14ac:dyDescent="0.2">
      <c r="C49">
        <v>3.361476226645995</v>
      </c>
      <c r="D49">
        <v>3.2438168433020267</v>
      </c>
    </row>
    <row r="50" spans="3:4" x14ac:dyDescent="0.2">
      <c r="C50">
        <v>3.453377722019082</v>
      </c>
      <c r="D50">
        <v>3.3287545509900411</v>
      </c>
    </row>
    <row r="51" spans="3:4" x14ac:dyDescent="0.2">
      <c r="C51">
        <v>3.5509159845835727</v>
      </c>
      <c r="D51">
        <v>3.472772330102039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115"/>
  <sheetViews>
    <sheetView topLeftCell="B1" workbookViewId="0">
      <selection activeCell="B1" sqref="B1:B2"/>
    </sheetView>
  </sheetViews>
  <sheetFormatPr baseColWidth="10" defaultRowHeight="16" x14ac:dyDescent="0.2"/>
  <cols>
    <col min="1" max="1" width="10.83203125" style="8"/>
    <col min="4" max="4" width="53.5" customWidth="1"/>
  </cols>
  <sheetData>
    <row r="1" spans="1:11" x14ac:dyDescent="0.2">
      <c r="B1" s="25" t="s">
        <v>106</v>
      </c>
    </row>
    <row r="2" spans="1:11" x14ac:dyDescent="0.2">
      <c r="B2" s="26" t="s">
        <v>107</v>
      </c>
    </row>
    <row r="3" spans="1:11" x14ac:dyDescent="0.2">
      <c r="A3" s="5" t="s">
        <v>7</v>
      </c>
      <c r="B3" s="5" t="s">
        <v>6</v>
      </c>
    </row>
    <row r="4" spans="1:11" x14ac:dyDescent="0.2">
      <c r="A4" s="6">
        <v>92.964576597801269</v>
      </c>
      <c r="B4">
        <f>LOG(A4)</f>
        <v>1.9683174956642218</v>
      </c>
      <c r="D4" t="s">
        <v>71</v>
      </c>
    </row>
    <row r="5" spans="1:11" x14ac:dyDescent="0.2">
      <c r="A5" s="6">
        <v>106.63806712173331</v>
      </c>
      <c r="B5">
        <f t="shared" ref="B5:B54" si="0">LOG(A5)</f>
        <v>2.0279122646318624</v>
      </c>
      <c r="D5" t="s">
        <v>62</v>
      </c>
    </row>
    <row r="6" spans="1:11" x14ac:dyDescent="0.2">
      <c r="A6" s="6">
        <v>120.55955172450594</v>
      </c>
      <c r="B6">
        <f t="shared" si="0"/>
        <v>2.0812016244763218</v>
      </c>
      <c r="D6" t="s">
        <v>22</v>
      </c>
    </row>
    <row r="7" spans="1:11" x14ac:dyDescent="0.2">
      <c r="A7" s="7">
        <v>127.58944521572992</v>
      </c>
      <c r="B7">
        <f t="shared" si="0"/>
        <v>2.1058147490390549</v>
      </c>
      <c r="D7" t="s">
        <v>23</v>
      </c>
    </row>
    <row r="8" spans="1:11" x14ac:dyDescent="0.2">
      <c r="A8" s="6">
        <v>127.58944521572992</v>
      </c>
      <c r="B8">
        <f t="shared" si="0"/>
        <v>2.1058147490390549</v>
      </c>
    </row>
    <row r="9" spans="1:11" x14ac:dyDescent="0.2">
      <c r="A9" s="7">
        <v>128.49580986579343</v>
      </c>
      <c r="B9">
        <f t="shared" si="0"/>
        <v>2.1088889659409764</v>
      </c>
    </row>
    <row r="10" spans="1:11" x14ac:dyDescent="0.2">
      <c r="A10" s="6">
        <v>128.49580986579343</v>
      </c>
      <c r="B10">
        <f t="shared" si="0"/>
        <v>2.1088889659409764</v>
      </c>
    </row>
    <row r="11" spans="1:11" x14ac:dyDescent="0.2">
      <c r="A11" s="6">
        <v>130.86304632764904</v>
      </c>
      <c r="B11">
        <f t="shared" si="0"/>
        <v>2.1168170259110601</v>
      </c>
      <c r="D11" s="9" t="s">
        <v>24</v>
      </c>
    </row>
    <row r="12" spans="1:11" ht="17" thickBot="1" x14ac:dyDescent="0.25">
      <c r="A12" s="7">
        <v>141.59531118152449</v>
      </c>
      <c r="B12">
        <f t="shared" si="0"/>
        <v>2.1510488722682566</v>
      </c>
    </row>
    <row r="13" spans="1:11" x14ac:dyDescent="0.2">
      <c r="A13" s="6">
        <v>141.59531118152449</v>
      </c>
      <c r="B13">
        <f t="shared" si="0"/>
        <v>2.1510488722682566</v>
      </c>
      <c r="D13" s="10" t="s">
        <v>25</v>
      </c>
      <c r="E13" s="11" t="s">
        <v>26</v>
      </c>
      <c r="F13" s="11" t="s">
        <v>27</v>
      </c>
      <c r="G13" s="11" t="s">
        <v>28</v>
      </c>
      <c r="H13" s="11" t="s">
        <v>19</v>
      </c>
      <c r="I13" s="11" t="s">
        <v>20</v>
      </c>
      <c r="J13" s="11" t="s">
        <v>18</v>
      </c>
      <c r="K13" s="11" t="s">
        <v>29</v>
      </c>
    </row>
    <row r="14" spans="1:11" ht="17" thickBot="1" x14ac:dyDescent="0.25">
      <c r="A14" s="7">
        <v>163.36504511309428</v>
      </c>
      <c r="B14">
        <f t="shared" si="0"/>
        <v>2.2131591370282435</v>
      </c>
      <c r="D14" s="12" t="s">
        <v>6</v>
      </c>
      <c r="E14" s="13">
        <v>51</v>
      </c>
      <c r="F14" s="13">
        <v>0</v>
      </c>
      <c r="G14" s="13">
        <v>51</v>
      </c>
      <c r="H14" s="14">
        <v>1.9683174956642218</v>
      </c>
      <c r="I14" s="14">
        <v>3.5509159845835727</v>
      </c>
      <c r="J14" s="14">
        <v>2.6114697129916045</v>
      </c>
      <c r="K14" s="14">
        <v>0.3933333302916166</v>
      </c>
    </row>
    <row r="15" spans="1:11" x14ac:dyDescent="0.2">
      <c r="A15" s="6">
        <v>163.36504511309428</v>
      </c>
      <c r="B15">
        <f t="shared" si="0"/>
        <v>2.2131591370282435</v>
      </c>
    </row>
    <row r="16" spans="1:11" x14ac:dyDescent="0.2">
      <c r="A16" s="6">
        <v>164.27706171837434</v>
      </c>
      <c r="B16">
        <f t="shared" si="0"/>
        <v>2.2155769264015546</v>
      </c>
    </row>
    <row r="17" spans="1:12" x14ac:dyDescent="0.2">
      <c r="A17" s="7">
        <v>184.31523583749859</v>
      </c>
      <c r="B17">
        <f t="shared" si="0"/>
        <v>2.2655612362861666</v>
      </c>
      <c r="D17" s="9" t="s">
        <v>63</v>
      </c>
    </row>
    <row r="18" spans="1:12" ht="17" thickBot="1" x14ac:dyDescent="0.25">
      <c r="A18" s="6">
        <v>184.31523583749859</v>
      </c>
      <c r="B18">
        <f t="shared" si="0"/>
        <v>2.2655612362861666</v>
      </c>
    </row>
    <row r="19" spans="1:12" x14ac:dyDescent="0.2">
      <c r="A19" s="6">
        <v>271.33807780771588</v>
      </c>
      <c r="B19">
        <f t="shared" si="0"/>
        <v>2.4335107440799666</v>
      </c>
      <c r="D19" s="16" t="s">
        <v>31</v>
      </c>
      <c r="E19" s="18">
        <v>0.94667155966805294</v>
      </c>
    </row>
    <row r="20" spans="1:12" x14ac:dyDescent="0.2">
      <c r="A20" s="6">
        <v>281.64364176123746</v>
      </c>
      <c r="B20">
        <f t="shared" si="0"/>
        <v>2.4496999512781747</v>
      </c>
      <c r="D20" s="15" t="s">
        <v>32</v>
      </c>
      <c r="E20" s="19">
        <v>2.2937566259704445E-2</v>
      </c>
    </row>
    <row r="21" spans="1:12" ht="17" thickBot="1" x14ac:dyDescent="0.25">
      <c r="A21" s="6">
        <v>296.685639893494</v>
      </c>
      <c r="B21">
        <f t="shared" si="0"/>
        <v>2.4722965262091847</v>
      </c>
      <c r="D21" s="17" t="s">
        <v>33</v>
      </c>
      <c r="E21" s="20">
        <v>0.05</v>
      </c>
    </row>
    <row r="22" spans="1:12" x14ac:dyDescent="0.2">
      <c r="A22" s="6">
        <v>297.27036155346366</v>
      </c>
      <c r="B22">
        <f t="shared" si="0"/>
        <v>2.4731516113393668</v>
      </c>
    </row>
    <row r="23" spans="1:12" x14ac:dyDescent="0.2">
      <c r="A23" s="6">
        <v>331.13211622395198</v>
      </c>
      <c r="B23">
        <f t="shared" si="0"/>
        <v>2.5200013046494485</v>
      </c>
      <c r="D23" s="9" t="s">
        <v>34</v>
      </c>
    </row>
    <row r="24" spans="1:12" x14ac:dyDescent="0.2">
      <c r="A24" s="6">
        <v>356.66124259674854</v>
      </c>
      <c r="B24">
        <f t="shared" si="0"/>
        <v>2.5522559183070044</v>
      </c>
      <c r="D24" s="9" t="s">
        <v>35</v>
      </c>
    </row>
    <row r="25" spans="1:12" x14ac:dyDescent="0.2">
      <c r="A25" s="6">
        <v>383.29445159412421</v>
      </c>
      <c r="B25">
        <f t="shared" si="0"/>
        <v>2.5835325326394405</v>
      </c>
      <c r="D25" s="9" t="s">
        <v>36</v>
      </c>
    </row>
    <row r="26" spans="1:12" x14ac:dyDescent="0.2">
      <c r="A26" s="6">
        <v>421.55647391968103</v>
      </c>
      <c r="B26">
        <f t="shared" si="0"/>
        <v>2.6248557632283265</v>
      </c>
      <c r="D26" s="24" t="s">
        <v>37</v>
      </c>
      <c r="E26" s="24"/>
      <c r="F26" s="24"/>
      <c r="G26" s="24"/>
      <c r="H26" s="24"/>
      <c r="I26" s="24"/>
      <c r="J26" s="24"/>
      <c r="K26" s="24"/>
      <c r="L26" s="24"/>
    </row>
    <row r="27" spans="1:12" x14ac:dyDescent="0.2">
      <c r="A27" s="6">
        <v>424.80361353034323</v>
      </c>
      <c r="B27">
        <f t="shared" si="0"/>
        <v>2.6281882023521641</v>
      </c>
      <c r="D27" s="9" t="s">
        <v>64</v>
      </c>
    </row>
    <row r="28" spans="1:12" x14ac:dyDescent="0.2">
      <c r="A28" s="6">
        <v>436.55420286337187</v>
      </c>
      <c r="B28">
        <f t="shared" si="0"/>
        <v>2.6400381736842777</v>
      </c>
    </row>
    <row r="29" spans="1:12" ht="21" customHeight="1" x14ac:dyDescent="0.2">
      <c r="A29" s="6">
        <v>452.66784479457351</v>
      </c>
      <c r="B29">
        <f t="shared" si="0"/>
        <v>2.6557796455350924</v>
      </c>
    </row>
    <row r="30" spans="1:12" x14ac:dyDescent="0.2">
      <c r="A30" s="6">
        <v>462.56504658987365</v>
      </c>
      <c r="B30">
        <f t="shared" si="0"/>
        <v>2.6651728125101237</v>
      </c>
      <c r="D30" s="9" t="s">
        <v>65</v>
      </c>
    </row>
    <row r="31" spans="1:12" ht="17" thickBot="1" x14ac:dyDescent="0.25">
      <c r="A31" s="6">
        <v>474.86224318664449</v>
      </c>
      <c r="B31">
        <f t="shared" si="0"/>
        <v>2.6765676397282139</v>
      </c>
    </row>
    <row r="32" spans="1:12" x14ac:dyDescent="0.2">
      <c r="A32" s="6">
        <v>477.96417067763883</v>
      </c>
      <c r="B32">
        <f t="shared" si="0"/>
        <v>2.6793953420928673</v>
      </c>
      <c r="D32" s="16" t="s">
        <v>40</v>
      </c>
      <c r="E32" s="18">
        <v>0.84314422462112759</v>
      </c>
    </row>
    <row r="33" spans="1:12" x14ac:dyDescent="0.2">
      <c r="A33" s="6">
        <v>496.20293587139378</v>
      </c>
      <c r="B33">
        <f t="shared" si="0"/>
        <v>2.6956593295229978</v>
      </c>
      <c r="D33" s="15" t="s">
        <v>32</v>
      </c>
      <c r="E33" s="19">
        <v>2.7844393172819989E-2</v>
      </c>
    </row>
    <row r="34" spans="1:12" ht="17" thickBot="1" x14ac:dyDescent="0.25">
      <c r="A34" s="6">
        <v>517.1780352966565</v>
      </c>
      <c r="B34">
        <f t="shared" si="0"/>
        <v>2.7136400719855778</v>
      </c>
      <c r="D34" s="17" t="s">
        <v>33</v>
      </c>
      <c r="E34" s="20">
        <v>0.05</v>
      </c>
    </row>
    <row r="35" spans="1:12" x14ac:dyDescent="0.2">
      <c r="A35" s="6">
        <v>519.38853614270681</v>
      </c>
      <c r="B35">
        <f t="shared" si="0"/>
        <v>2.7154923597235729</v>
      </c>
    </row>
    <row r="36" spans="1:12" x14ac:dyDescent="0.2">
      <c r="A36" s="6">
        <v>529.47155218034061</v>
      </c>
      <c r="B36">
        <f t="shared" si="0"/>
        <v>2.7238426309911974</v>
      </c>
      <c r="D36" s="9" t="s">
        <v>34</v>
      </c>
    </row>
    <row r="37" spans="1:12" x14ac:dyDescent="0.2">
      <c r="A37" s="6">
        <v>542.33200271351154</v>
      </c>
      <c r="B37">
        <f t="shared" si="0"/>
        <v>2.7342652326703831</v>
      </c>
      <c r="D37" s="9" t="s">
        <v>35</v>
      </c>
    </row>
    <row r="38" spans="1:12" x14ac:dyDescent="0.2">
      <c r="A38" s="6">
        <v>544.610920341775</v>
      </c>
      <c r="B38">
        <f t="shared" si="0"/>
        <v>2.736086345407589</v>
      </c>
      <c r="D38" s="9" t="s">
        <v>36</v>
      </c>
    </row>
    <row r="39" spans="1:12" x14ac:dyDescent="0.2">
      <c r="A39" s="6">
        <v>556.14022010043846</v>
      </c>
      <c r="B39">
        <f t="shared" si="0"/>
        <v>2.7451843044206266</v>
      </c>
      <c r="D39" s="24" t="s">
        <v>37</v>
      </c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6">
        <v>649.55530896936841</v>
      </c>
      <c r="B40">
        <f t="shared" si="0"/>
        <v>2.8126161367139151</v>
      </c>
      <c r="D40" s="9" t="s">
        <v>66</v>
      </c>
    </row>
    <row r="41" spans="1:12" x14ac:dyDescent="0.2">
      <c r="A41" s="6">
        <v>668.7129729630318</v>
      </c>
      <c r="B41">
        <f t="shared" si="0"/>
        <v>2.8252397485499943</v>
      </c>
    </row>
    <row r="42" spans="1:12" x14ac:dyDescent="0.2">
      <c r="A42" s="6">
        <v>697.79857639955935</v>
      </c>
      <c r="B42">
        <f t="shared" si="0"/>
        <v>2.8437300790954017</v>
      </c>
    </row>
    <row r="43" spans="1:12" x14ac:dyDescent="0.2">
      <c r="A43" s="6">
        <v>705.76229580044367</v>
      </c>
      <c r="B43">
        <f t="shared" si="0"/>
        <v>2.8486584531693167</v>
      </c>
      <c r="D43" s="9" t="s">
        <v>67</v>
      </c>
    </row>
    <row r="44" spans="1:12" ht="17" thickBot="1" x14ac:dyDescent="0.25">
      <c r="A44" s="6">
        <v>711.53654739086699</v>
      </c>
      <c r="B44">
        <f t="shared" si="0"/>
        <v>2.8521972121118577</v>
      </c>
    </row>
    <row r="45" spans="1:12" x14ac:dyDescent="0.2">
      <c r="A45" s="6">
        <v>753.19544329692519</v>
      </c>
      <c r="B45">
        <f t="shared" si="0"/>
        <v>2.876907683945547</v>
      </c>
      <c r="D45" s="16" t="s">
        <v>43</v>
      </c>
      <c r="E45" s="18">
        <v>0.10453311053592215</v>
      </c>
    </row>
    <row r="46" spans="1:12" x14ac:dyDescent="0.2">
      <c r="A46" s="6">
        <v>783.33080408486774</v>
      </c>
      <c r="B46">
        <f t="shared" si="0"/>
        <v>2.8939452052877011</v>
      </c>
      <c r="D46" s="15" t="s">
        <v>44</v>
      </c>
      <c r="E46" s="19">
        <v>0.74651572730524662</v>
      </c>
    </row>
    <row r="47" spans="1:12" ht="16" customHeight="1" x14ac:dyDescent="0.2">
      <c r="A47" s="6">
        <v>797.54418696960533</v>
      </c>
      <c r="B47">
        <f t="shared" si="0"/>
        <v>2.9017547539554984</v>
      </c>
      <c r="D47" s="15" t="s">
        <v>32</v>
      </c>
      <c r="E47" s="19">
        <v>0.17734221518278481</v>
      </c>
    </row>
    <row r="48" spans="1:12" ht="17" thickBot="1" x14ac:dyDescent="0.25">
      <c r="A48" s="6">
        <v>879.48296234320117</v>
      </c>
      <c r="B48">
        <f t="shared" si="0"/>
        <v>2.9442274305677798</v>
      </c>
      <c r="D48" s="17" t="s">
        <v>33</v>
      </c>
      <c r="E48" s="20">
        <v>0.05</v>
      </c>
    </row>
    <row r="49" spans="1:12" x14ac:dyDescent="0.2">
      <c r="A49" s="6">
        <v>1250.1636323446774</v>
      </c>
      <c r="B49">
        <f t="shared" si="0"/>
        <v>3.096966860986754</v>
      </c>
    </row>
    <row r="50" spans="1:12" x14ac:dyDescent="0.2">
      <c r="A50" s="6">
        <v>2248.8667846821295</v>
      </c>
      <c r="B50">
        <f t="shared" si="0"/>
        <v>3.3519637300505809</v>
      </c>
      <c r="D50" s="9" t="s">
        <v>34</v>
      </c>
    </row>
    <row r="51" spans="1:12" x14ac:dyDescent="0.2">
      <c r="A51" s="6">
        <v>2257.3059915357485</v>
      </c>
      <c r="B51">
        <f t="shared" si="0"/>
        <v>3.3535904343227885</v>
      </c>
      <c r="D51" s="9" t="s">
        <v>35</v>
      </c>
    </row>
    <row r="52" spans="1:12" x14ac:dyDescent="0.2">
      <c r="A52" s="6">
        <v>2298.6678763484169</v>
      </c>
      <c r="B52">
        <f t="shared" si="0"/>
        <v>3.361476226645995</v>
      </c>
      <c r="D52" s="9" t="s">
        <v>36</v>
      </c>
    </row>
    <row r="53" spans="1:12" x14ac:dyDescent="0.2">
      <c r="A53" s="6">
        <v>2840.3883455529217</v>
      </c>
      <c r="B53">
        <f t="shared" si="0"/>
        <v>3.453377722019082</v>
      </c>
      <c r="D53" s="24" t="s">
        <v>50</v>
      </c>
      <c r="E53" s="24"/>
      <c r="F53" s="24"/>
      <c r="G53" s="24"/>
      <c r="H53" s="24"/>
      <c r="I53" s="24"/>
      <c r="J53" s="24"/>
      <c r="K53" s="24"/>
      <c r="L53" s="24"/>
    </row>
    <row r="54" spans="1:12" x14ac:dyDescent="0.2">
      <c r="A54" s="6">
        <v>3555.6252740373543</v>
      </c>
      <c r="B54">
        <f t="shared" si="0"/>
        <v>3.5509159845835727</v>
      </c>
      <c r="D54" s="9" t="s">
        <v>68</v>
      </c>
    </row>
    <row r="57" spans="1:12" x14ac:dyDescent="0.2">
      <c r="D57" s="9" t="s">
        <v>69</v>
      </c>
    </row>
    <row r="58" spans="1:12" ht="17" thickBot="1" x14ac:dyDescent="0.25"/>
    <row r="59" spans="1:12" x14ac:dyDescent="0.2">
      <c r="D59" s="16" t="s">
        <v>47</v>
      </c>
      <c r="E59" s="18">
        <v>1.5659894095345832</v>
      </c>
    </row>
    <row r="60" spans="1:12" ht="16" customHeight="1" x14ac:dyDescent="0.2">
      <c r="D60" s="15" t="s">
        <v>48</v>
      </c>
      <c r="E60" s="19">
        <v>5.9914645471101275</v>
      </c>
    </row>
    <row r="61" spans="1:12" x14ac:dyDescent="0.2">
      <c r="D61" s="15" t="s">
        <v>49</v>
      </c>
      <c r="E61" s="21">
        <v>2</v>
      </c>
    </row>
    <row r="62" spans="1:12" x14ac:dyDescent="0.2">
      <c r="D62" s="15" t="s">
        <v>32</v>
      </c>
      <c r="E62" s="19">
        <v>0.45703527413880229</v>
      </c>
    </row>
    <row r="63" spans="1:12" ht="17" thickBot="1" x14ac:dyDescent="0.25">
      <c r="D63" s="17" t="s">
        <v>33</v>
      </c>
      <c r="E63" s="20">
        <v>0.05</v>
      </c>
    </row>
    <row r="65" spans="4:12" x14ac:dyDescent="0.2">
      <c r="D65" s="9" t="s">
        <v>34</v>
      </c>
    </row>
    <row r="66" spans="4:12" x14ac:dyDescent="0.2">
      <c r="D66" s="9" t="s">
        <v>35</v>
      </c>
    </row>
    <row r="67" spans="4:12" x14ac:dyDescent="0.2">
      <c r="D67" s="9" t="s">
        <v>36</v>
      </c>
    </row>
    <row r="68" spans="4:12" x14ac:dyDescent="0.2">
      <c r="D68" s="24" t="s">
        <v>50</v>
      </c>
      <c r="E68" s="24"/>
      <c r="F68" s="24"/>
      <c r="G68" s="24"/>
      <c r="H68" s="24"/>
      <c r="I68" s="24"/>
      <c r="J68" s="24"/>
      <c r="K68" s="24"/>
      <c r="L68" s="24"/>
    </row>
    <row r="69" spans="4:12" x14ac:dyDescent="0.2">
      <c r="D69" s="9" t="s">
        <v>70</v>
      </c>
    </row>
    <row r="72" spans="4:12" x14ac:dyDescent="0.2">
      <c r="D72" s="9" t="s">
        <v>52</v>
      </c>
    </row>
    <row r="73" spans="4:12" ht="17" thickBot="1" x14ac:dyDescent="0.25"/>
    <row r="74" spans="4:12" ht="16" customHeight="1" x14ac:dyDescent="0.2">
      <c r="D74" s="10" t="s">
        <v>53</v>
      </c>
      <c r="E74" s="11" t="s">
        <v>54</v>
      </c>
      <c r="F74" s="11" t="s">
        <v>55</v>
      </c>
      <c r="G74" s="11" t="s">
        <v>56</v>
      </c>
      <c r="H74" s="11" t="s">
        <v>57</v>
      </c>
    </row>
    <row r="75" spans="4:12" ht="17" thickBot="1" x14ac:dyDescent="0.25">
      <c r="D75" s="12" t="s">
        <v>6</v>
      </c>
      <c r="E75" s="22">
        <v>2.2937566259704445E-2</v>
      </c>
      <c r="F75" s="22">
        <v>2.7844393172819989E-2</v>
      </c>
      <c r="G75" s="14">
        <v>0.17734221518278481</v>
      </c>
      <c r="H75" s="14">
        <v>0.45703527413880229</v>
      </c>
    </row>
    <row r="78" spans="4:12" x14ac:dyDescent="0.2">
      <c r="D78" s="9" t="s">
        <v>58</v>
      </c>
    </row>
    <row r="89" spans="4:4" ht="16" customHeight="1" x14ac:dyDescent="0.2"/>
    <row r="95" spans="4:4" x14ac:dyDescent="0.2">
      <c r="D95" t="s">
        <v>59</v>
      </c>
    </row>
    <row r="98" spans="4:4" x14ac:dyDescent="0.2">
      <c r="D98" s="9" t="s">
        <v>60</v>
      </c>
    </row>
    <row r="115" spans="4:4" x14ac:dyDescent="0.2">
      <c r="D115" t="s">
        <v>59</v>
      </c>
    </row>
  </sheetData>
  <sortState ref="A4:A54">
    <sortCondition ref="A3"/>
  </sortState>
  <mergeCells count="4">
    <mergeCell ref="D26:L26"/>
    <mergeCell ref="D39:L39"/>
    <mergeCell ref="D53:L53"/>
    <mergeCell ref="D68:L68"/>
  </mergeCells>
  <conditionalFormatting sqref="A45:A49">
    <cfRule type="cellIs" dxfId="4" priority="1" operator="lessThan">
      <formula>0</formula>
    </cfRule>
  </conditionalFormatting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BT542159">
              <controlPr defaultSize="0" autoFill="0" autoPict="0" macro="[0]!ReRunXLSTAT">
                <anchor>
                  <from>
                    <xdr:col>9</xdr:col>
                    <xdr:colOff>50800</xdr:colOff>
                    <xdr:row>24</xdr:row>
                    <xdr:rowOff>152400</xdr:rowOff>
                  </from>
                  <to>
                    <xdr:col>9</xdr:col>
                    <xdr:colOff>558800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D807021">
              <controlPr defaultSize="0" autoFill="0" autoPict="0" macro="[0]!GoToResultsNew304201710374012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/>
  <dimension ref="A1:D51"/>
  <sheetViews>
    <sheetView workbookViewId="0"/>
  </sheetViews>
  <sheetFormatPr baseColWidth="10" defaultRowHeight="16" x14ac:dyDescent="0.2"/>
  <sheetData>
    <row r="1" spans="1:4" x14ac:dyDescent="0.2">
      <c r="A1">
        <v>1.9607843137254902E-2</v>
      </c>
      <c r="B1">
        <v>3.9784691721907088E-3</v>
      </c>
      <c r="C1">
        <v>1.8049681660506431</v>
      </c>
      <c r="D1">
        <v>1.9322325347920566</v>
      </c>
    </row>
    <row r="2" spans="1:4" x14ac:dyDescent="0.2">
      <c r="A2">
        <v>3.9215686274509803E-2</v>
      </c>
      <c r="B2">
        <v>1.249044287243853E-2</v>
      </c>
      <c r="C2">
        <v>1.9235564557262363</v>
      </c>
      <c r="D2">
        <v>2.0386214040254482</v>
      </c>
    </row>
    <row r="3" spans="1:4" x14ac:dyDescent="0.2">
      <c r="A3">
        <v>5.8823529411764705E-2</v>
      </c>
      <c r="B3">
        <v>2.7610210699692616E-2</v>
      </c>
      <c r="C3">
        <v>2.0169326527550711</v>
      </c>
      <c r="D3">
        <v>2.1013666201503054</v>
      </c>
    </row>
    <row r="4" spans="1:4" x14ac:dyDescent="0.2">
      <c r="A4">
        <v>7.8431372549019607E-2</v>
      </c>
      <c r="B4">
        <v>6.7209464714816369E-2</v>
      </c>
      <c r="C4">
        <v>2.1378349402913792</v>
      </c>
      <c r="D4">
        <v>2.1475023476999637</v>
      </c>
    </row>
    <row r="5" spans="1:4" x14ac:dyDescent="0.2">
      <c r="A5">
        <v>9.8039215686274508E-2</v>
      </c>
      <c r="B5">
        <v>7.5755384320406516E-2</v>
      </c>
      <c r="C5">
        <v>2.1558696889395588</v>
      </c>
      <c r="D5">
        <v>2.1848059628784542</v>
      </c>
    </row>
    <row r="6" spans="1:4" x14ac:dyDescent="0.2">
      <c r="A6">
        <v>0.11764705882352941</v>
      </c>
      <c r="B6">
        <v>7.6033330553528039E-2</v>
      </c>
      <c r="C6">
        <v>2.1564295133891553</v>
      </c>
      <c r="D6">
        <v>2.2165831286169593</v>
      </c>
    </row>
    <row r="7" spans="1:4" x14ac:dyDescent="0.2">
      <c r="A7">
        <v>0.13725490196078433</v>
      </c>
      <c r="B7">
        <v>0.10582758426399143</v>
      </c>
      <c r="C7">
        <v>2.2091485118510161</v>
      </c>
      <c r="D7">
        <v>2.244564621897013</v>
      </c>
    </row>
    <row r="8" spans="1:4" x14ac:dyDescent="0.2">
      <c r="A8">
        <v>0.15686274509803921</v>
      </c>
      <c r="B8">
        <v>0.17557721587335512</v>
      </c>
      <c r="C8">
        <v>2.3002560013818383</v>
      </c>
      <c r="D8">
        <v>2.2697768214232648</v>
      </c>
    </row>
    <row r="9" spans="1:4" x14ac:dyDescent="0.2">
      <c r="A9">
        <v>0.1764705882352941</v>
      </c>
      <c r="B9">
        <v>0.28399265138933172</v>
      </c>
      <c r="C9">
        <v>2.4042112146464079</v>
      </c>
      <c r="D9">
        <v>2.2928816882563989</v>
      </c>
    </row>
    <row r="10" spans="1:4" x14ac:dyDescent="0.2">
      <c r="A10">
        <v>0.21568627450980388</v>
      </c>
      <c r="B10">
        <v>0.29411825329846153</v>
      </c>
      <c r="C10">
        <v>2.4127351585114996</v>
      </c>
      <c r="D10">
        <v>2.3243947728711767</v>
      </c>
    </row>
    <row r="11" spans="1:4" x14ac:dyDescent="0.2">
      <c r="A11">
        <v>0.25490196078431365</v>
      </c>
      <c r="B11">
        <v>0.29706447057208785</v>
      </c>
      <c r="C11">
        <v>2.4127351585114996</v>
      </c>
      <c r="D11">
        <v>2.3243947728711767</v>
      </c>
    </row>
    <row r="12" spans="1:4" x14ac:dyDescent="0.2">
      <c r="A12">
        <v>0.27450980392156854</v>
      </c>
      <c r="B12">
        <v>0.29991198122000584</v>
      </c>
      <c r="C12">
        <v>2.4151895550376055</v>
      </c>
      <c r="D12">
        <v>2.3625655932826857</v>
      </c>
    </row>
    <row r="13" spans="1:4" x14ac:dyDescent="0.2">
      <c r="A13">
        <v>0.29411764705882343</v>
      </c>
      <c r="B13">
        <v>0.32171764642177209</v>
      </c>
      <c r="C13">
        <v>2.4151895550376055</v>
      </c>
      <c r="D13">
        <v>2.3625655932826857</v>
      </c>
    </row>
    <row r="14" spans="1:4" x14ac:dyDescent="0.2">
      <c r="A14">
        <v>0.31372549019607832</v>
      </c>
      <c r="B14">
        <v>0.34566307632164794</v>
      </c>
      <c r="C14">
        <v>2.4175511641945997</v>
      </c>
      <c r="D14">
        <v>2.3890253205283734</v>
      </c>
    </row>
    <row r="15" spans="1:4" x14ac:dyDescent="0.2">
      <c r="A15">
        <v>0.3333333333333332</v>
      </c>
      <c r="B15">
        <v>0.36345762690015182</v>
      </c>
      <c r="C15">
        <v>2.4353174314310508</v>
      </c>
      <c r="D15">
        <v>2.4057823333072217</v>
      </c>
    </row>
    <row r="16" spans="1:4" x14ac:dyDescent="0.2">
      <c r="A16">
        <v>0.35294117647058809</v>
      </c>
      <c r="B16">
        <v>0.37011113117503636</v>
      </c>
      <c r="C16">
        <v>2.4542610867209307</v>
      </c>
      <c r="D16">
        <v>2.4220044887630512</v>
      </c>
    </row>
    <row r="17" spans="1:4" x14ac:dyDescent="0.2">
      <c r="A17">
        <v>0.39215686274509787</v>
      </c>
      <c r="B17">
        <v>0.41933183909464655</v>
      </c>
      <c r="C17">
        <v>2.4680201265545452</v>
      </c>
      <c r="D17">
        <v>2.4377735332285884</v>
      </c>
    </row>
    <row r="18" spans="1:4" x14ac:dyDescent="0.2">
      <c r="A18">
        <v>0.41176470588235276</v>
      </c>
      <c r="B18">
        <v>0.46259157603561729</v>
      </c>
      <c r="C18">
        <v>2.4731046091383422</v>
      </c>
      <c r="D18">
        <v>2.4531591153411538</v>
      </c>
    </row>
    <row r="19" spans="1:4" x14ac:dyDescent="0.2">
      <c r="A19">
        <v>0.45098039215686253</v>
      </c>
      <c r="B19">
        <v>0.47788008400501181</v>
      </c>
      <c r="C19">
        <v>2.5099176073257592</v>
      </c>
      <c r="D19">
        <v>2.4756177034574414</v>
      </c>
    </row>
    <row r="20" spans="1:4" x14ac:dyDescent="0.2">
      <c r="A20">
        <v>0.47058823529411742</v>
      </c>
      <c r="B20">
        <v>0.49087423494749732</v>
      </c>
      <c r="C20">
        <v>2.5099176073257592</v>
      </c>
      <c r="D20">
        <v>2.4756177034574414</v>
      </c>
    </row>
    <row r="21" spans="1:4" x14ac:dyDescent="0.2">
      <c r="A21">
        <v>0.50980392156862719</v>
      </c>
      <c r="B21">
        <v>0.53235859490836712</v>
      </c>
      <c r="C21">
        <v>2.5414772798008927</v>
      </c>
      <c r="D21">
        <v>2.497583463221011</v>
      </c>
    </row>
    <row r="22" spans="1:4" x14ac:dyDescent="0.2">
      <c r="A22">
        <v>0.52941176470588214</v>
      </c>
      <c r="B22">
        <v>0.5428832027995284</v>
      </c>
      <c r="C22">
        <v>2.5525341896111584</v>
      </c>
      <c r="D22">
        <v>2.5190982158354887</v>
      </c>
    </row>
    <row r="23" spans="1:4" x14ac:dyDescent="0.2">
      <c r="A23">
        <v>0.54901960784313708</v>
      </c>
      <c r="B23">
        <v>0.54468274175890463</v>
      </c>
      <c r="C23">
        <v>2.5525341896111584</v>
      </c>
      <c r="D23">
        <v>2.5190982158354887</v>
      </c>
    </row>
    <row r="24" spans="1:4" x14ac:dyDescent="0.2">
      <c r="A24">
        <v>0.56862745098039202</v>
      </c>
      <c r="B24">
        <v>0.54529119102136547</v>
      </c>
      <c r="C24">
        <v>2.561912639320131</v>
      </c>
      <c r="D24">
        <v>2.5403698461752398</v>
      </c>
    </row>
    <row r="25" spans="1:4" x14ac:dyDescent="0.2">
      <c r="A25">
        <v>0.58823529411764697</v>
      </c>
      <c r="B25">
        <v>0.54804740648982919</v>
      </c>
      <c r="C25">
        <v>2.5918556556352748</v>
      </c>
      <c r="D25">
        <v>2.5614716072058998</v>
      </c>
    </row>
    <row r="26" spans="1:4" x14ac:dyDescent="0.2">
      <c r="A26">
        <v>0.60784313725490191</v>
      </c>
      <c r="B26">
        <v>0.54851076699364087</v>
      </c>
      <c r="C26">
        <v>2.5918556556352748</v>
      </c>
      <c r="D26">
        <v>2.5614716072058998</v>
      </c>
    </row>
    <row r="27" spans="1:4" x14ac:dyDescent="0.2">
      <c r="A27">
        <v>0.62745098039215685</v>
      </c>
      <c r="B27">
        <v>0.57708595476258906</v>
      </c>
      <c r="C27">
        <v>2.5994797160950327</v>
      </c>
      <c r="D27">
        <v>2.582539792721072</v>
      </c>
    </row>
    <row r="28" spans="1:4" x14ac:dyDescent="0.2">
      <c r="A28">
        <v>0.6470588235294118</v>
      </c>
      <c r="B28">
        <v>0.60626575564136487</v>
      </c>
      <c r="C28">
        <v>2.6007853406560999</v>
      </c>
      <c r="D28">
        <v>2.5966188252466744</v>
      </c>
    </row>
    <row r="29" spans="1:4" x14ac:dyDescent="0.2">
      <c r="A29">
        <v>0.66666666666666674</v>
      </c>
      <c r="B29">
        <v>0.61929226748337496</v>
      </c>
      <c r="C29">
        <v>2.6012269397003105</v>
      </c>
      <c r="D29">
        <v>2.6107655743085965</v>
      </c>
    </row>
    <row r="30" spans="1:4" x14ac:dyDescent="0.2">
      <c r="A30">
        <v>0.68627450980392168</v>
      </c>
      <c r="B30">
        <v>0.66214810779283051</v>
      </c>
      <c r="C30">
        <v>2.6032283218720131</v>
      </c>
      <c r="D30">
        <v>2.6250153368642537</v>
      </c>
    </row>
    <row r="31" spans="1:4" x14ac:dyDescent="0.2">
      <c r="A31">
        <v>0.70588235294117663</v>
      </c>
      <c r="B31">
        <v>0.7077302525698036</v>
      </c>
      <c r="C31">
        <v>2.6035649462216157</v>
      </c>
      <c r="D31">
        <v>2.6394052082009032</v>
      </c>
    </row>
    <row r="32" spans="1:4" x14ac:dyDescent="0.2">
      <c r="A32">
        <v>0.72549019607843157</v>
      </c>
      <c r="B32">
        <v>0.72093313941518022</v>
      </c>
      <c r="C32">
        <v>2.6244360435595118</v>
      </c>
      <c r="D32">
        <v>2.6539748078419234</v>
      </c>
    </row>
    <row r="33" spans="1:4" x14ac:dyDescent="0.2">
      <c r="A33">
        <v>0.74509803921568651</v>
      </c>
      <c r="B33">
        <v>0.73107355489096126</v>
      </c>
      <c r="C33">
        <v>2.6460582311564886</v>
      </c>
      <c r="D33">
        <v>2.6687671280870222</v>
      </c>
    </row>
    <row r="34" spans="1:4" x14ac:dyDescent="0.2">
      <c r="A34">
        <v>0.76470588235294146</v>
      </c>
      <c r="B34">
        <v>0.74272081064007178</v>
      </c>
      <c r="C34">
        <v>2.6558467231251517</v>
      </c>
      <c r="D34">
        <v>2.6838295560807603</v>
      </c>
    </row>
    <row r="35" spans="1:4" x14ac:dyDescent="0.2">
      <c r="A35">
        <v>0.7843137254901964</v>
      </c>
      <c r="B35">
        <v>0.74599309585982243</v>
      </c>
      <c r="C35">
        <v>2.6888489381899539</v>
      </c>
      <c r="D35">
        <v>2.6992151381933258</v>
      </c>
    </row>
    <row r="36" spans="1:4" x14ac:dyDescent="0.2">
      <c r="A36">
        <v>0.80392156862745134</v>
      </c>
      <c r="B36">
        <v>0.7508075467299411</v>
      </c>
      <c r="C36">
        <v>2.7257992384837131</v>
      </c>
      <c r="D36">
        <v>2.714984182658863</v>
      </c>
    </row>
    <row r="37" spans="1:4" x14ac:dyDescent="0.2">
      <c r="A37">
        <v>0.82352941176470629</v>
      </c>
      <c r="B37">
        <v>0.75486002539363817</v>
      </c>
      <c r="C37">
        <v>2.7369763477400473</v>
      </c>
      <c r="D37">
        <v>2.7312063381146925</v>
      </c>
    </row>
    <row r="38" spans="1:4" x14ac:dyDescent="0.2">
      <c r="A38">
        <v>0.84313725490196123</v>
      </c>
      <c r="B38">
        <v>0.81172232434863822</v>
      </c>
      <c r="C38">
        <v>2.7457360440297904</v>
      </c>
      <c r="D38">
        <v>2.7479633508935408</v>
      </c>
    </row>
    <row r="39" spans="1:4" x14ac:dyDescent="0.2">
      <c r="A39">
        <v>0.86274509803921617</v>
      </c>
      <c r="B39">
        <v>0.82308771600079456</v>
      </c>
      <c r="C39">
        <v>2.7560050133899701</v>
      </c>
      <c r="D39">
        <v>2.7653528083731427</v>
      </c>
    </row>
    <row r="40" spans="1:4" x14ac:dyDescent="0.2">
      <c r="A40">
        <v>0.88235294117647112</v>
      </c>
      <c r="B40">
        <v>0.82904823378237147</v>
      </c>
      <c r="C40">
        <v>2.7589330064867346</v>
      </c>
      <c r="D40">
        <v>2.7834933479053143</v>
      </c>
    </row>
    <row r="41" spans="1:4" x14ac:dyDescent="0.2">
      <c r="A41">
        <v>0.90196078431372606</v>
      </c>
      <c r="B41">
        <v>0.83608785350143977</v>
      </c>
      <c r="C41">
        <v>2.763277176781076</v>
      </c>
      <c r="D41">
        <v>2.802532104594718</v>
      </c>
    </row>
    <row r="42" spans="1:4" x14ac:dyDescent="0.2">
      <c r="A42">
        <v>0.921568627450981</v>
      </c>
      <c r="B42">
        <v>0.83799455841850512</v>
      </c>
      <c r="C42">
        <v>2.7669685066333618</v>
      </c>
      <c r="D42">
        <v>2.8226556925067565</v>
      </c>
    </row>
    <row r="43" spans="1:4" x14ac:dyDescent="0.2">
      <c r="A43">
        <v>0.94117647058823595</v>
      </c>
      <c r="B43">
        <v>0.843182298392958</v>
      </c>
      <c r="C43">
        <v>2.8228967357007519</v>
      </c>
      <c r="D43">
        <v>2.8441069831655152</v>
      </c>
    </row>
    <row r="44" spans="1:4" x14ac:dyDescent="0.2">
      <c r="A44">
        <v>0.96078431372549089</v>
      </c>
      <c r="B44">
        <v>0.96225136632144459</v>
      </c>
      <c r="C44">
        <v>2.8352492856040565</v>
      </c>
      <c r="D44">
        <v>2.8672118499986494</v>
      </c>
    </row>
    <row r="45" spans="1:4" x14ac:dyDescent="0.2">
      <c r="A45">
        <v>0.98039215686274583</v>
      </c>
      <c r="B45">
        <v>0.99013814721558713</v>
      </c>
      <c r="C45">
        <v>2.8419280947989258</v>
      </c>
      <c r="D45">
        <v>2.8924240495249012</v>
      </c>
    </row>
    <row r="46" spans="1:4" x14ac:dyDescent="0.2">
      <c r="C46">
        <v>2.8500109879741</v>
      </c>
      <c r="D46">
        <v>2.9204055428049549</v>
      </c>
    </row>
    <row r="47" spans="1:4" x14ac:dyDescent="0.2">
      <c r="C47">
        <v>2.8522387842812904</v>
      </c>
      <c r="D47">
        <v>2.95218270854346</v>
      </c>
    </row>
    <row r="48" spans="1:4" x14ac:dyDescent="0.2">
      <c r="C48">
        <v>2.8583881113618221</v>
      </c>
      <c r="D48">
        <v>2.9894863237219504</v>
      </c>
    </row>
    <row r="49" spans="3:4" x14ac:dyDescent="0.2">
      <c r="C49">
        <v>3.0798624282602192</v>
      </c>
      <c r="D49">
        <v>3.0356220512716083</v>
      </c>
    </row>
    <row r="50" spans="3:4" x14ac:dyDescent="0.2">
      <c r="C50">
        <v>3.2392863047099794</v>
      </c>
      <c r="D50">
        <v>3.0983672673964655</v>
      </c>
    </row>
    <row r="51" spans="3:4" x14ac:dyDescent="0.2">
      <c r="C51">
        <v>3.3108640400123992</v>
      </c>
      <c r="D51">
        <v>3.2047561366298574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L115"/>
  <sheetViews>
    <sheetView topLeftCell="B1" workbookViewId="0">
      <selection activeCell="B1" sqref="B1:B2"/>
    </sheetView>
  </sheetViews>
  <sheetFormatPr baseColWidth="10" defaultRowHeight="16" x14ac:dyDescent="0.2"/>
  <cols>
    <col min="4" max="4" width="54.1640625" customWidth="1"/>
  </cols>
  <sheetData>
    <row r="1" spans="1:11" x14ac:dyDescent="0.2">
      <c r="B1" s="25" t="s">
        <v>106</v>
      </c>
    </row>
    <row r="2" spans="1:11" x14ac:dyDescent="0.2">
      <c r="B2" s="26" t="s">
        <v>107</v>
      </c>
    </row>
    <row r="3" spans="1:11" x14ac:dyDescent="0.2">
      <c r="A3" s="5" t="s">
        <v>8</v>
      </c>
      <c r="B3" s="5" t="s">
        <v>9</v>
      </c>
    </row>
    <row r="4" spans="1:11" x14ac:dyDescent="0.2">
      <c r="A4" s="2">
        <v>63.821670295086783</v>
      </c>
      <c r="B4">
        <f>LOG(A4)</f>
        <v>1.8049681660506431</v>
      </c>
      <c r="D4" t="s">
        <v>81</v>
      </c>
    </row>
    <row r="5" spans="1:11" x14ac:dyDescent="0.2">
      <c r="A5" s="2">
        <v>83.86030850012952</v>
      </c>
      <c r="B5">
        <f t="shared" ref="B5:B54" si="0">LOG(A5)</f>
        <v>1.9235564557262363</v>
      </c>
      <c r="D5" t="s">
        <v>72</v>
      </c>
    </row>
    <row r="6" spans="1:11" x14ac:dyDescent="0.2">
      <c r="A6" s="2">
        <v>103.97589150395736</v>
      </c>
      <c r="B6">
        <f t="shared" si="0"/>
        <v>2.0169326527550711</v>
      </c>
      <c r="D6" t="s">
        <v>22</v>
      </c>
    </row>
    <row r="7" spans="1:11" x14ac:dyDescent="0.2">
      <c r="A7" s="2">
        <v>137.35198503163178</v>
      </c>
      <c r="B7">
        <f t="shared" si="0"/>
        <v>2.1378349402913792</v>
      </c>
      <c r="D7" t="s">
        <v>23</v>
      </c>
    </row>
    <row r="8" spans="1:11" x14ac:dyDescent="0.2">
      <c r="A8" s="2">
        <v>143.17582324573345</v>
      </c>
      <c r="B8">
        <f t="shared" si="0"/>
        <v>2.1558696889395588</v>
      </c>
    </row>
    <row r="9" spans="1:11" x14ac:dyDescent="0.2">
      <c r="A9" s="2">
        <v>143.36050210432001</v>
      </c>
      <c r="B9">
        <f t="shared" si="0"/>
        <v>2.1564295133891553</v>
      </c>
    </row>
    <row r="10" spans="1:11" x14ac:dyDescent="0.2">
      <c r="A10" s="2">
        <v>161.86334528106798</v>
      </c>
      <c r="B10">
        <f t="shared" si="0"/>
        <v>2.2091485118510161</v>
      </c>
    </row>
    <row r="11" spans="1:11" x14ac:dyDescent="0.2">
      <c r="A11" s="2">
        <v>199.64387989147173</v>
      </c>
      <c r="B11">
        <f t="shared" si="0"/>
        <v>2.3002560013818383</v>
      </c>
      <c r="D11" s="9" t="s">
        <v>24</v>
      </c>
    </row>
    <row r="12" spans="1:11" ht="17" thickBot="1" x14ac:dyDescent="0.25">
      <c r="A12" s="2">
        <v>253.63618640469019</v>
      </c>
      <c r="B12">
        <f t="shared" si="0"/>
        <v>2.4042112146464079</v>
      </c>
    </row>
    <row r="13" spans="1:11" x14ac:dyDescent="0.2">
      <c r="A13" s="3">
        <v>258.6635052144166</v>
      </c>
      <c r="B13">
        <f t="shared" si="0"/>
        <v>2.4127351585114996</v>
      </c>
      <c r="D13" s="10" t="s">
        <v>25</v>
      </c>
      <c r="E13" s="11" t="s">
        <v>26</v>
      </c>
      <c r="F13" s="11" t="s">
        <v>27</v>
      </c>
      <c r="G13" s="11" t="s">
        <v>28</v>
      </c>
      <c r="H13" s="11" t="s">
        <v>19</v>
      </c>
      <c r="I13" s="11" t="s">
        <v>20</v>
      </c>
      <c r="J13" s="11" t="s">
        <v>18</v>
      </c>
      <c r="K13" s="11" t="s">
        <v>29</v>
      </c>
    </row>
    <row r="14" spans="1:11" ht="17" thickBot="1" x14ac:dyDescent="0.25">
      <c r="A14" s="2">
        <v>258.6635052144166</v>
      </c>
      <c r="B14">
        <f t="shared" si="0"/>
        <v>2.4127351585114996</v>
      </c>
      <c r="D14" s="12" t="s">
        <v>9</v>
      </c>
      <c r="E14" s="13">
        <v>51</v>
      </c>
      <c r="F14" s="13">
        <v>0</v>
      </c>
      <c r="G14" s="13">
        <v>51</v>
      </c>
      <c r="H14" s="14">
        <v>1.8049681660506431</v>
      </c>
      <c r="I14" s="14">
        <v>3.3108640400123992</v>
      </c>
      <c r="J14" s="14">
        <v>2.5684943357109571</v>
      </c>
      <c r="K14" s="14">
        <v>0.29056334918890003</v>
      </c>
    </row>
    <row r="15" spans="1:11" x14ac:dyDescent="0.2">
      <c r="A15" s="3">
        <v>260.12946936846464</v>
      </c>
      <c r="B15">
        <f t="shared" si="0"/>
        <v>2.4151895550376055</v>
      </c>
    </row>
    <row r="16" spans="1:11" x14ac:dyDescent="0.2">
      <c r="A16" s="2">
        <v>260.12946936846464</v>
      </c>
      <c r="B16">
        <f t="shared" si="0"/>
        <v>2.4151895550376055</v>
      </c>
    </row>
    <row r="17" spans="1:12" x14ac:dyDescent="0.2">
      <c r="A17" s="2">
        <v>261.54785592866995</v>
      </c>
      <c r="B17">
        <f t="shared" si="0"/>
        <v>2.4175511641945997</v>
      </c>
      <c r="D17" s="9" t="s">
        <v>73</v>
      </c>
    </row>
    <row r="18" spans="1:12" ht="17" thickBot="1" x14ac:dyDescent="0.25">
      <c r="A18" s="2">
        <v>272.46920929921464</v>
      </c>
      <c r="B18">
        <f t="shared" si="0"/>
        <v>2.4353174314310508</v>
      </c>
    </row>
    <row r="19" spans="1:12" x14ac:dyDescent="0.2">
      <c r="A19" s="2">
        <v>284.61716387358842</v>
      </c>
      <c r="B19">
        <f t="shared" si="0"/>
        <v>2.4542610867209307</v>
      </c>
      <c r="D19" s="16" t="s">
        <v>31</v>
      </c>
      <c r="E19" s="18">
        <v>0.96667434852655554</v>
      </c>
    </row>
    <row r="20" spans="1:12" x14ac:dyDescent="0.2">
      <c r="A20" s="2">
        <v>293.77857949208652</v>
      </c>
      <c r="B20">
        <f t="shared" si="0"/>
        <v>2.4680201265545452</v>
      </c>
      <c r="D20" s="15" t="s">
        <v>32</v>
      </c>
      <c r="E20" s="19">
        <v>0.16042079932771236</v>
      </c>
    </row>
    <row r="21" spans="1:12" ht="17" thickBot="1" x14ac:dyDescent="0.25">
      <c r="A21" s="2">
        <v>297.23819074353759</v>
      </c>
      <c r="B21">
        <f t="shared" si="0"/>
        <v>2.4731046091383422</v>
      </c>
      <c r="D21" s="17" t="s">
        <v>33</v>
      </c>
      <c r="E21" s="20">
        <v>0.05</v>
      </c>
    </row>
    <row r="22" spans="1:12" x14ac:dyDescent="0.2">
      <c r="A22" s="3">
        <v>323.53227181203931</v>
      </c>
      <c r="B22">
        <f t="shared" si="0"/>
        <v>2.5099176073257592</v>
      </c>
    </row>
    <row r="23" spans="1:12" x14ac:dyDescent="0.2">
      <c r="A23" s="2">
        <v>323.53227181203931</v>
      </c>
      <c r="B23">
        <f t="shared" si="0"/>
        <v>2.5099176073257592</v>
      </c>
      <c r="D23" s="9" t="s">
        <v>34</v>
      </c>
    </row>
    <row r="24" spans="1:12" x14ac:dyDescent="0.2">
      <c r="A24" s="2">
        <v>347.91830576009312</v>
      </c>
      <c r="B24">
        <f t="shared" si="0"/>
        <v>2.5414772798008927</v>
      </c>
      <c r="D24" s="9" t="s">
        <v>35</v>
      </c>
    </row>
    <row r="25" spans="1:12" x14ac:dyDescent="0.2">
      <c r="A25" s="3">
        <v>356.88984414819538</v>
      </c>
      <c r="B25">
        <f t="shared" si="0"/>
        <v>2.5525341896111584</v>
      </c>
      <c r="D25" s="9" t="s">
        <v>36</v>
      </c>
    </row>
    <row r="26" spans="1:12" x14ac:dyDescent="0.2">
      <c r="A26" s="2">
        <v>356.88984414819538</v>
      </c>
      <c r="B26">
        <f t="shared" si="0"/>
        <v>2.5525341896111584</v>
      </c>
      <c r="D26" s="24" t="s">
        <v>50</v>
      </c>
      <c r="E26" s="24"/>
      <c r="F26" s="24"/>
      <c r="G26" s="24"/>
      <c r="H26" s="24"/>
      <c r="I26" s="24"/>
      <c r="J26" s="24"/>
      <c r="K26" s="24"/>
      <c r="L26" s="24"/>
    </row>
    <row r="27" spans="1:12" x14ac:dyDescent="0.2">
      <c r="A27" s="2">
        <v>364.68058207892631</v>
      </c>
      <c r="B27">
        <f t="shared" si="0"/>
        <v>2.561912639320131</v>
      </c>
      <c r="D27" s="9" t="s">
        <v>74</v>
      </c>
    </row>
    <row r="28" spans="1:12" x14ac:dyDescent="0.2">
      <c r="A28" s="3">
        <v>390.71101547179745</v>
      </c>
      <c r="B28">
        <f t="shared" si="0"/>
        <v>2.5918556556352748</v>
      </c>
    </row>
    <row r="29" spans="1:12" x14ac:dyDescent="0.2">
      <c r="A29" s="2">
        <v>390.71101547179745</v>
      </c>
      <c r="B29">
        <f t="shared" si="0"/>
        <v>2.5918556556352748</v>
      </c>
    </row>
    <row r="30" spans="1:12" ht="21" customHeight="1" x14ac:dyDescent="0.2">
      <c r="A30" s="2">
        <v>397.63052454132179</v>
      </c>
      <c r="B30">
        <f t="shared" si="0"/>
        <v>2.5994797160950327</v>
      </c>
      <c r="D30" s="9" t="s">
        <v>75</v>
      </c>
    </row>
    <row r="31" spans="1:12" ht="17" thickBot="1" x14ac:dyDescent="0.25">
      <c r="A31" s="2">
        <v>398.82772449659183</v>
      </c>
      <c r="B31">
        <f t="shared" si="0"/>
        <v>2.6007853406560999</v>
      </c>
    </row>
    <row r="32" spans="1:12" x14ac:dyDescent="0.2">
      <c r="A32" s="2">
        <v>399.23346650286584</v>
      </c>
      <c r="B32">
        <f t="shared" si="0"/>
        <v>2.6012269397003105</v>
      </c>
      <c r="D32" s="16" t="s">
        <v>40</v>
      </c>
      <c r="E32" s="18">
        <v>0.68737232486605393</v>
      </c>
    </row>
    <row r="33" spans="1:12" x14ac:dyDescent="0.2">
      <c r="A33" s="2">
        <v>401.07752091079527</v>
      </c>
      <c r="B33">
        <f t="shared" si="0"/>
        <v>2.6032283218720131</v>
      </c>
      <c r="D33" s="15" t="s">
        <v>32</v>
      </c>
      <c r="E33" s="19">
        <v>6.838866081203103E-2</v>
      </c>
    </row>
    <row r="34" spans="1:12" ht="17" thickBot="1" x14ac:dyDescent="0.25">
      <c r="A34" s="2">
        <v>401.38851910042098</v>
      </c>
      <c r="B34">
        <f t="shared" si="0"/>
        <v>2.6035649462216157</v>
      </c>
      <c r="D34" s="17" t="s">
        <v>33</v>
      </c>
      <c r="E34" s="20">
        <v>0.05</v>
      </c>
    </row>
    <row r="35" spans="1:12" x14ac:dyDescent="0.2">
      <c r="A35" s="2">
        <v>421.14926157941363</v>
      </c>
      <c r="B35">
        <f t="shared" si="0"/>
        <v>2.6244360435595118</v>
      </c>
    </row>
    <row r="36" spans="1:12" x14ac:dyDescent="0.2">
      <c r="A36" s="2">
        <v>442.6477195607477</v>
      </c>
      <c r="B36">
        <f t="shared" si="0"/>
        <v>2.6460582311564886</v>
      </c>
      <c r="D36" s="9" t="s">
        <v>34</v>
      </c>
    </row>
    <row r="37" spans="1:12" x14ac:dyDescent="0.2">
      <c r="A37" s="2">
        <v>452.73776558424561</v>
      </c>
      <c r="B37">
        <f t="shared" si="0"/>
        <v>2.6558467231251517</v>
      </c>
      <c r="D37" s="9" t="s">
        <v>35</v>
      </c>
    </row>
    <row r="38" spans="1:12" x14ac:dyDescent="0.2">
      <c r="A38" s="2">
        <v>488.48241964404008</v>
      </c>
      <c r="B38">
        <f t="shared" si="0"/>
        <v>2.6888489381899539</v>
      </c>
      <c r="D38" s="9" t="s">
        <v>36</v>
      </c>
    </row>
    <row r="39" spans="1:12" x14ac:dyDescent="0.2">
      <c r="A39" s="2">
        <v>531.86233817462744</v>
      </c>
      <c r="B39">
        <f t="shared" si="0"/>
        <v>2.7257992384837131</v>
      </c>
      <c r="D39" s="24" t="s">
        <v>50</v>
      </c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2">
        <v>545.72813919554937</v>
      </c>
      <c r="B40">
        <f t="shared" si="0"/>
        <v>2.7369763477400473</v>
      </c>
      <c r="D40" s="9" t="s">
        <v>76</v>
      </c>
    </row>
    <row r="41" spans="1:12" x14ac:dyDescent="0.2">
      <c r="A41" s="2">
        <v>556.84720486521235</v>
      </c>
      <c r="B41">
        <f t="shared" si="0"/>
        <v>2.7457360440297904</v>
      </c>
    </row>
    <row r="42" spans="1:12" x14ac:dyDescent="0.2">
      <c r="A42" s="2">
        <v>570.17085415655231</v>
      </c>
      <c r="B42">
        <f t="shared" si="0"/>
        <v>2.7560050133899701</v>
      </c>
    </row>
    <row r="43" spans="1:12" x14ac:dyDescent="0.2">
      <c r="A43" s="2">
        <v>574.02790682835052</v>
      </c>
      <c r="B43">
        <f t="shared" si="0"/>
        <v>2.7589330064867346</v>
      </c>
      <c r="D43" s="9" t="s">
        <v>77</v>
      </c>
    </row>
    <row r="44" spans="1:12" ht="17" thickBot="1" x14ac:dyDescent="0.25">
      <c r="A44" s="2">
        <v>579.79861925387729</v>
      </c>
      <c r="B44">
        <f t="shared" si="0"/>
        <v>2.763277176781076</v>
      </c>
    </row>
    <row r="45" spans="1:12" x14ac:dyDescent="0.2">
      <c r="A45" s="2">
        <v>584.74767895273988</v>
      </c>
      <c r="B45">
        <f t="shared" si="0"/>
        <v>2.7669685066333618</v>
      </c>
      <c r="D45" s="16" t="s">
        <v>43</v>
      </c>
      <c r="E45" s="18">
        <v>0.12903975142352825</v>
      </c>
    </row>
    <row r="46" spans="1:12" x14ac:dyDescent="0.2">
      <c r="A46" s="2">
        <v>665.11498979081387</v>
      </c>
      <c r="B46">
        <f t="shared" si="0"/>
        <v>2.8228967357007519</v>
      </c>
      <c r="D46" s="15" t="s">
        <v>44</v>
      </c>
      <c r="E46" s="19">
        <v>0.92152814922808735</v>
      </c>
    </row>
    <row r="47" spans="1:12" x14ac:dyDescent="0.2">
      <c r="A47" s="2">
        <v>684.30432615517248</v>
      </c>
      <c r="B47">
        <f t="shared" si="0"/>
        <v>2.8352492856040565</v>
      </c>
      <c r="D47" s="15" t="s">
        <v>32</v>
      </c>
      <c r="E47" s="19">
        <v>3.3457491073298963E-2</v>
      </c>
    </row>
    <row r="48" spans="1:12" ht="16" customHeight="1" thickBot="1" x14ac:dyDescent="0.25">
      <c r="A48" s="2">
        <v>694.90925343665958</v>
      </c>
      <c r="B48">
        <f t="shared" si="0"/>
        <v>2.8419280947989258</v>
      </c>
      <c r="D48" s="17" t="s">
        <v>33</v>
      </c>
      <c r="E48" s="20">
        <v>0.05</v>
      </c>
    </row>
    <row r="49" spans="1:12" x14ac:dyDescent="0.2">
      <c r="A49" s="2">
        <v>707.9636961667502</v>
      </c>
      <c r="B49">
        <f t="shared" si="0"/>
        <v>2.8500109879741</v>
      </c>
    </row>
    <row r="50" spans="1:12" x14ac:dyDescent="0.2">
      <c r="A50" s="2">
        <v>711.60466138940774</v>
      </c>
      <c r="B50">
        <f t="shared" si="0"/>
        <v>2.8522387842812904</v>
      </c>
      <c r="D50" s="9" t="s">
        <v>34</v>
      </c>
    </row>
    <row r="51" spans="1:12" x14ac:dyDescent="0.2">
      <c r="A51" s="2">
        <v>721.75219171996639</v>
      </c>
      <c r="B51">
        <f t="shared" si="0"/>
        <v>2.8583881113618221</v>
      </c>
      <c r="D51" s="9" t="s">
        <v>35</v>
      </c>
    </row>
    <row r="52" spans="1:12" x14ac:dyDescent="0.2">
      <c r="A52" s="2">
        <v>1201.8836528597569</v>
      </c>
      <c r="B52">
        <f t="shared" si="0"/>
        <v>3.0798624282602192</v>
      </c>
      <c r="D52" s="9" t="s">
        <v>36</v>
      </c>
    </row>
    <row r="53" spans="1:12" x14ac:dyDescent="0.2">
      <c r="A53" s="2">
        <v>1734.9473691985399</v>
      </c>
      <c r="B53">
        <f t="shared" si="0"/>
        <v>3.2392863047099794</v>
      </c>
      <c r="D53" s="24" t="s">
        <v>37</v>
      </c>
      <c r="E53" s="24"/>
      <c r="F53" s="24"/>
      <c r="G53" s="24"/>
      <c r="H53" s="24"/>
      <c r="I53" s="24"/>
      <c r="J53" s="24"/>
      <c r="K53" s="24"/>
      <c r="L53" s="24"/>
    </row>
    <row r="54" spans="1:12" x14ac:dyDescent="0.2">
      <c r="A54" s="2">
        <v>2045.8040781829723</v>
      </c>
      <c r="B54">
        <f t="shared" si="0"/>
        <v>3.3108640400123992</v>
      </c>
      <c r="D54" s="9" t="s">
        <v>78</v>
      </c>
    </row>
    <row r="57" spans="1:12" x14ac:dyDescent="0.2">
      <c r="D57" s="9" t="s">
        <v>79</v>
      </c>
    </row>
    <row r="58" spans="1:12" ht="17" thickBot="1" x14ac:dyDescent="0.25"/>
    <row r="59" spans="1:12" x14ac:dyDescent="0.2">
      <c r="D59" s="16" t="s">
        <v>47</v>
      </c>
      <c r="E59" s="18">
        <v>1.6797924536103006</v>
      </c>
    </row>
    <row r="60" spans="1:12" x14ac:dyDescent="0.2">
      <c r="D60" s="15" t="s">
        <v>48</v>
      </c>
      <c r="E60" s="19">
        <v>5.9914645471101275</v>
      </c>
    </row>
    <row r="61" spans="1:12" ht="16" customHeight="1" x14ac:dyDescent="0.2">
      <c r="D61" s="15" t="s">
        <v>49</v>
      </c>
      <c r="E61" s="21">
        <v>2</v>
      </c>
    </row>
    <row r="62" spans="1:12" x14ac:dyDescent="0.2">
      <c r="D62" s="15" t="s">
        <v>32</v>
      </c>
      <c r="E62" s="19">
        <v>0.43175532573394448</v>
      </c>
    </row>
    <row r="63" spans="1:12" ht="17" thickBot="1" x14ac:dyDescent="0.25">
      <c r="D63" s="17" t="s">
        <v>33</v>
      </c>
      <c r="E63" s="20">
        <v>0.05</v>
      </c>
    </row>
    <row r="65" spans="4:12" x14ac:dyDescent="0.2">
      <c r="D65" s="9" t="s">
        <v>34</v>
      </c>
    </row>
    <row r="66" spans="4:12" x14ac:dyDescent="0.2">
      <c r="D66" s="9" t="s">
        <v>35</v>
      </c>
    </row>
    <row r="67" spans="4:12" x14ac:dyDescent="0.2">
      <c r="D67" s="9" t="s">
        <v>36</v>
      </c>
    </row>
    <row r="68" spans="4:12" x14ac:dyDescent="0.2">
      <c r="D68" s="24" t="s">
        <v>50</v>
      </c>
      <c r="E68" s="24"/>
      <c r="F68" s="24"/>
      <c r="G68" s="24"/>
      <c r="H68" s="24"/>
      <c r="I68" s="24"/>
      <c r="J68" s="24"/>
      <c r="K68" s="24"/>
      <c r="L68" s="24"/>
    </row>
    <row r="69" spans="4:12" x14ac:dyDescent="0.2">
      <c r="D69" s="9" t="s">
        <v>80</v>
      </c>
    </row>
    <row r="72" spans="4:12" x14ac:dyDescent="0.2">
      <c r="D72" s="9" t="s">
        <v>52</v>
      </c>
    </row>
    <row r="73" spans="4:12" ht="17" thickBot="1" x14ac:dyDescent="0.25"/>
    <row r="74" spans="4:12" x14ac:dyDescent="0.2">
      <c r="D74" s="10" t="s">
        <v>53</v>
      </c>
      <c r="E74" s="11" t="s">
        <v>54</v>
      </c>
      <c r="F74" s="11" t="s">
        <v>55</v>
      </c>
      <c r="G74" s="11" t="s">
        <v>56</v>
      </c>
      <c r="H74" s="11" t="s">
        <v>57</v>
      </c>
    </row>
    <row r="75" spans="4:12" ht="16" customHeight="1" thickBot="1" x14ac:dyDescent="0.25">
      <c r="D75" s="12" t="s">
        <v>9</v>
      </c>
      <c r="E75" s="14">
        <v>0.16042079932771236</v>
      </c>
      <c r="F75" s="14">
        <v>6.838866081203103E-2</v>
      </c>
      <c r="G75" s="22">
        <v>3.3457491073298963E-2</v>
      </c>
      <c r="H75" s="14">
        <v>0.43175532573394448</v>
      </c>
    </row>
    <row r="78" spans="4:12" x14ac:dyDescent="0.2">
      <c r="D78" s="9" t="s">
        <v>58</v>
      </c>
    </row>
    <row r="90" spans="4:4" ht="16" customHeight="1" x14ac:dyDescent="0.2"/>
    <row r="95" spans="4:4" x14ac:dyDescent="0.2">
      <c r="D95" t="s">
        <v>59</v>
      </c>
    </row>
    <row r="98" spans="4:4" x14ac:dyDescent="0.2">
      <c r="D98" s="9" t="s">
        <v>60</v>
      </c>
    </row>
    <row r="115" spans="4:4" x14ac:dyDescent="0.2">
      <c r="D115" t="s">
        <v>59</v>
      </c>
    </row>
  </sheetData>
  <sortState ref="A4:A54">
    <sortCondition ref="A3"/>
  </sortState>
  <mergeCells count="4">
    <mergeCell ref="D26:L26"/>
    <mergeCell ref="D39:L39"/>
    <mergeCell ref="D53:L53"/>
    <mergeCell ref="D68:L68"/>
  </mergeCells>
  <conditionalFormatting sqref="A45:A49">
    <cfRule type="cellIs" dxfId="3" priority="1" operator="lessThan">
      <formula>0</formula>
    </cfRule>
  </conditionalFormatting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T957225">
              <controlPr defaultSize="0" autoFill="0" autoPict="0" macro="[0]!ReRunXLSTAT">
                <anchor>
                  <from>
                    <xdr:col>9</xdr:col>
                    <xdr:colOff>254000</xdr:colOff>
                    <xdr:row>25</xdr:row>
                    <xdr:rowOff>152400</xdr:rowOff>
                  </from>
                  <to>
                    <xdr:col>9</xdr:col>
                    <xdr:colOff>762000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DD633313">
              <controlPr defaultSize="0" autoFill="0" autoPict="0" macro="[0]!GoToResultsNew304201710383616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/>
  <dimension ref="A1:D51"/>
  <sheetViews>
    <sheetView workbookViewId="0"/>
  </sheetViews>
  <sheetFormatPr baseColWidth="10" defaultRowHeight="16" x14ac:dyDescent="0.2"/>
  <sheetData>
    <row r="1" spans="1:4" x14ac:dyDescent="0.2">
      <c r="A1">
        <v>1.9607843137254902E-2</v>
      </c>
      <c r="B1">
        <v>4.6345628415336788E-4</v>
      </c>
      <c r="C1">
        <v>-1.5824465668502437</v>
      </c>
      <c r="D1">
        <v>-0.5612294705940335</v>
      </c>
    </row>
    <row r="2" spans="1:4" x14ac:dyDescent="0.2">
      <c r="A2">
        <v>3.9215686274509803E-2</v>
      </c>
      <c r="B2">
        <v>1.6413427054446688E-2</v>
      </c>
      <c r="C2">
        <v>-0.48944033061784542</v>
      </c>
      <c r="D2">
        <v>-0.21801070360636454</v>
      </c>
    </row>
    <row r="3" spans="1:4" x14ac:dyDescent="0.2">
      <c r="A3">
        <v>5.8823529411764705E-2</v>
      </c>
      <c r="B3">
        <v>3.2602443486550454E-2</v>
      </c>
      <c r="C3">
        <v>-0.21995933351436056</v>
      </c>
      <c r="D3">
        <v>-1.5589756115090836E-2</v>
      </c>
    </row>
    <row r="4" spans="1:4" x14ac:dyDescent="0.2">
      <c r="A4">
        <v>7.8431372549019607E-2</v>
      </c>
      <c r="B4">
        <v>3.8850362811337177E-2</v>
      </c>
      <c r="C4">
        <v>-0.14601857794928216</v>
      </c>
      <c r="D4">
        <v>0.13324768935991727</v>
      </c>
    </row>
    <row r="5" spans="1:4" x14ac:dyDescent="0.2">
      <c r="A5">
        <v>9.8039215686274508E-2</v>
      </c>
      <c r="B5">
        <v>5.996440659108835E-2</v>
      </c>
      <c r="C5">
        <v>4.8068685722583257E-2</v>
      </c>
      <c r="D5">
        <v>0.2535920533709366</v>
      </c>
    </row>
    <row r="6" spans="1:4" x14ac:dyDescent="0.2">
      <c r="A6">
        <v>0.11764705882352941</v>
      </c>
      <c r="B6">
        <v>8.0808611711198144E-2</v>
      </c>
      <c r="C6">
        <v>0.19232030090039595</v>
      </c>
      <c r="D6">
        <v>0.35610766164576657</v>
      </c>
    </row>
    <row r="7" spans="1:4" x14ac:dyDescent="0.2">
      <c r="A7">
        <v>0.13725490196078433</v>
      </c>
      <c r="B7">
        <v>8.3833412544942448E-2</v>
      </c>
      <c r="C7">
        <v>0.21080287807118112</v>
      </c>
      <c r="D7">
        <v>0.44637813534527959</v>
      </c>
    </row>
    <row r="8" spans="1:4" x14ac:dyDescent="0.2">
      <c r="A8">
        <v>0.15686274509803921</v>
      </c>
      <c r="B8">
        <v>9.1843832466183065E-2</v>
      </c>
      <c r="C8">
        <v>0.25744546333676316</v>
      </c>
      <c r="D8">
        <v>0.52771465200158463</v>
      </c>
    </row>
    <row r="9" spans="1:4" x14ac:dyDescent="0.2">
      <c r="A9">
        <v>0.1764705882352941</v>
      </c>
      <c r="B9">
        <v>9.4947909713563178E-2</v>
      </c>
      <c r="C9">
        <v>0.27470772836276319</v>
      </c>
      <c r="D9">
        <v>0.60225274948324881</v>
      </c>
    </row>
    <row r="10" spans="1:4" x14ac:dyDescent="0.2">
      <c r="A10">
        <v>0.19607843137254899</v>
      </c>
      <c r="B10">
        <v>0.11699787823939983</v>
      </c>
      <c r="C10">
        <v>0.38678908739593365</v>
      </c>
      <c r="D10">
        <v>0.67145628161255189</v>
      </c>
    </row>
    <row r="11" spans="1:4" x14ac:dyDescent="0.2">
      <c r="A11">
        <v>0.21568627450980388</v>
      </c>
      <c r="B11">
        <v>0.13710877490401188</v>
      </c>
      <c r="C11">
        <v>0.47656602157407513</v>
      </c>
      <c r="D11">
        <v>0.73637654141328379</v>
      </c>
    </row>
    <row r="12" spans="1:4" x14ac:dyDescent="0.2">
      <c r="A12">
        <v>0.23529411764705876</v>
      </c>
      <c r="B12">
        <v>0.19393344699514148</v>
      </c>
      <c r="C12">
        <v>0.68995505759737097</v>
      </c>
      <c r="D12">
        <v>0.79779705131249501</v>
      </c>
    </row>
    <row r="13" spans="1:4" x14ac:dyDescent="0.2">
      <c r="A13">
        <v>0.25490196078431365</v>
      </c>
      <c r="B13">
        <v>0.28181127878680912</v>
      </c>
      <c r="C13">
        <v>0.95542576871171148</v>
      </c>
      <c r="D13">
        <v>0.85631984279986706</v>
      </c>
    </row>
    <row r="14" spans="1:4" x14ac:dyDescent="0.2">
      <c r="A14">
        <v>0.27450980392156854</v>
      </c>
      <c r="B14">
        <v>0.36315857179629113</v>
      </c>
      <c r="C14">
        <v>1.1665233663896184</v>
      </c>
      <c r="D14">
        <v>0.91241958516708987</v>
      </c>
    </row>
    <row r="15" spans="1:4" x14ac:dyDescent="0.2">
      <c r="A15">
        <v>0.29411764705882343</v>
      </c>
      <c r="B15">
        <v>0.42429456531945653</v>
      </c>
      <c r="C15">
        <v>1.3142002639714681</v>
      </c>
      <c r="D15">
        <v>0.96647901173864126</v>
      </c>
    </row>
    <row r="16" spans="1:4" x14ac:dyDescent="0.2">
      <c r="A16">
        <v>0.31372549019607832</v>
      </c>
      <c r="B16">
        <v>0.46552364027405913</v>
      </c>
      <c r="C16">
        <v>1.4110907818475216</v>
      </c>
      <c r="D16">
        <v>1.0188129469853608</v>
      </c>
    </row>
    <row r="17" spans="1:4" x14ac:dyDescent="0.2">
      <c r="A17">
        <v>0.3333333333333332</v>
      </c>
      <c r="B17">
        <v>0.52240922891279296</v>
      </c>
      <c r="C17">
        <v>1.5435634002417411</v>
      </c>
      <c r="D17">
        <v>1.06968511093479</v>
      </c>
    </row>
    <row r="18" spans="1:4" x14ac:dyDescent="0.2">
      <c r="A18">
        <v>0.35294117647058809</v>
      </c>
      <c r="B18">
        <v>0.53299564636205254</v>
      </c>
      <c r="C18">
        <v>1.5682531223401024</v>
      </c>
      <c r="D18">
        <v>1.1193201955081371</v>
      </c>
    </row>
    <row r="19" spans="1:4" x14ac:dyDescent="0.2">
      <c r="A19">
        <v>0.37254901960784298</v>
      </c>
      <c r="B19">
        <v>0.56234065400651667</v>
      </c>
      <c r="C19">
        <v>1.637032304685381</v>
      </c>
      <c r="D19">
        <v>1.1679127597594809</v>
      </c>
    </row>
    <row r="20" spans="1:4" x14ac:dyDescent="0.2">
      <c r="A20">
        <v>0.39215686274509787</v>
      </c>
      <c r="B20">
        <v>0.57737337509884101</v>
      </c>
      <c r="C20">
        <v>1.6725543849134954</v>
      </c>
      <c r="D20">
        <v>1.2156339354049508</v>
      </c>
    </row>
    <row r="21" spans="1:4" x14ac:dyDescent="0.2">
      <c r="A21">
        <v>0.43137254901960764</v>
      </c>
      <c r="B21">
        <v>0.63966733947151411</v>
      </c>
      <c r="C21">
        <v>1.8232769707358412</v>
      </c>
      <c r="D21">
        <v>1.2858480191409623</v>
      </c>
    </row>
    <row r="22" spans="1:4" x14ac:dyDescent="0.2">
      <c r="A22">
        <v>0.45098039215686253</v>
      </c>
      <c r="B22">
        <v>0.6411952794738196</v>
      </c>
      <c r="C22">
        <v>1.8232769707358412</v>
      </c>
      <c r="D22">
        <v>1.2858480191409623</v>
      </c>
    </row>
    <row r="23" spans="1:4" x14ac:dyDescent="0.2">
      <c r="A23">
        <v>0.47058823529411742</v>
      </c>
      <c r="B23">
        <v>0.64316997144851085</v>
      </c>
      <c r="C23">
        <v>1.8270691934390551</v>
      </c>
      <c r="D23">
        <v>1.3550302835629209</v>
      </c>
    </row>
    <row r="24" spans="1:4" x14ac:dyDescent="0.2">
      <c r="A24">
        <v>0.49019607843137231</v>
      </c>
      <c r="B24">
        <v>0.64575029607501144</v>
      </c>
      <c r="C24">
        <v>1.8319785428528423</v>
      </c>
      <c r="D24">
        <v>1.4006687963594553</v>
      </c>
    </row>
    <row r="25" spans="1:4" x14ac:dyDescent="0.2">
      <c r="A25">
        <v>0.52941176470588214</v>
      </c>
      <c r="B25">
        <v>0.6544535468506304</v>
      </c>
      <c r="C25">
        <v>1.8384079919189198</v>
      </c>
      <c r="D25">
        <v>1.446088850342883</v>
      </c>
    </row>
    <row r="26" spans="1:4" x14ac:dyDescent="0.2">
      <c r="A26">
        <v>0.56862745098039202</v>
      </c>
      <c r="B26">
        <v>0.65864701698754924</v>
      </c>
      <c r="C26">
        <v>1.8602195303483207</v>
      </c>
      <c r="D26">
        <v>1.5140564554813674</v>
      </c>
    </row>
    <row r="27" spans="1:4" x14ac:dyDescent="0.2">
      <c r="A27">
        <v>0.60784313725490191</v>
      </c>
      <c r="B27">
        <v>0.6621999595045206</v>
      </c>
      <c r="C27">
        <v>1.8602195303483207</v>
      </c>
      <c r="D27">
        <v>1.5140564554813674</v>
      </c>
    </row>
    <row r="28" spans="1:4" x14ac:dyDescent="0.2">
      <c r="A28">
        <v>0.6470588235294118</v>
      </c>
      <c r="B28">
        <v>0.68502535902020689</v>
      </c>
      <c r="C28">
        <v>1.8708013525611433</v>
      </c>
      <c r="D28">
        <v>1.6049516342425569</v>
      </c>
    </row>
    <row r="29" spans="1:4" x14ac:dyDescent="0.2">
      <c r="A29">
        <v>0.66666666666666674</v>
      </c>
      <c r="B29">
        <v>0.69170006963798414</v>
      </c>
      <c r="C29">
        <v>1.8708013525611433</v>
      </c>
      <c r="D29">
        <v>1.6049516342425569</v>
      </c>
    </row>
    <row r="30" spans="1:4" x14ac:dyDescent="0.2">
      <c r="A30">
        <v>0.68627450980392168</v>
      </c>
      <c r="B30">
        <v>0.70042347664006832</v>
      </c>
      <c r="C30">
        <v>1.8798055645540463</v>
      </c>
      <c r="D30">
        <v>1.6969531550627825</v>
      </c>
    </row>
    <row r="31" spans="1:4" x14ac:dyDescent="0.2">
      <c r="A31">
        <v>0.70588235294117663</v>
      </c>
      <c r="B31">
        <v>0.70303849984670641</v>
      </c>
      <c r="C31">
        <v>1.8798055645540463</v>
      </c>
      <c r="D31">
        <v>1.6969531550627825</v>
      </c>
    </row>
    <row r="32" spans="1:4" x14ac:dyDescent="0.2">
      <c r="A32">
        <v>0.72549019607843157</v>
      </c>
      <c r="B32">
        <v>0.70545562999656686</v>
      </c>
      <c r="C32">
        <v>1.9385789556186444</v>
      </c>
      <c r="D32">
        <v>1.7910278266215289</v>
      </c>
    </row>
    <row r="33" spans="1:4" x14ac:dyDescent="0.2">
      <c r="A33">
        <v>0.74509803921568651</v>
      </c>
      <c r="B33">
        <v>0.70675471036126369</v>
      </c>
      <c r="C33">
        <v>1.9385789556186444</v>
      </c>
      <c r="D33">
        <v>1.7910278266215289</v>
      </c>
    </row>
    <row r="34" spans="1:4" x14ac:dyDescent="0.2">
      <c r="A34">
        <v>0.76470588235294146</v>
      </c>
      <c r="B34">
        <v>0.71715779242708289</v>
      </c>
      <c r="C34">
        <v>1.9560993304078025</v>
      </c>
      <c r="D34">
        <v>1.8634809786956077</v>
      </c>
    </row>
    <row r="35" spans="1:4" x14ac:dyDescent="0.2">
      <c r="A35">
        <v>0.7843137254901964</v>
      </c>
      <c r="B35">
        <v>0.72585721093466604</v>
      </c>
      <c r="C35">
        <v>1.9792508290240127</v>
      </c>
      <c r="D35">
        <v>1.9131160632689546</v>
      </c>
    </row>
    <row r="36" spans="1:4" x14ac:dyDescent="0.2">
      <c r="A36">
        <v>0.80392156862745134</v>
      </c>
      <c r="B36">
        <v>0.75499404698175077</v>
      </c>
      <c r="C36">
        <v>1.986249860991206</v>
      </c>
      <c r="D36">
        <v>1.9639882272183837</v>
      </c>
    </row>
    <row r="37" spans="1:4" x14ac:dyDescent="0.2">
      <c r="A37">
        <v>0.82352941176470629</v>
      </c>
      <c r="B37">
        <v>0.78049462354319499</v>
      </c>
      <c r="C37">
        <v>1.9927443512701779</v>
      </c>
      <c r="D37">
        <v>2.0163221624651038</v>
      </c>
    </row>
    <row r="38" spans="1:4" x14ac:dyDescent="0.2">
      <c r="A38">
        <v>0.84313725490196123</v>
      </c>
      <c r="B38">
        <v>0.79115993531970141</v>
      </c>
      <c r="C38">
        <v>1.9962449460530904</v>
      </c>
      <c r="D38">
        <v>2.0703815890366553</v>
      </c>
    </row>
    <row r="39" spans="1:4" x14ac:dyDescent="0.2">
      <c r="A39">
        <v>0.86274509803921617</v>
      </c>
      <c r="B39">
        <v>0.8089124637463152</v>
      </c>
      <c r="C39">
        <v>2.0245442447409845</v>
      </c>
      <c r="D39">
        <v>2.1264813314038777</v>
      </c>
    </row>
    <row r="40" spans="1:4" x14ac:dyDescent="0.2">
      <c r="A40">
        <v>0.88235294117647112</v>
      </c>
      <c r="B40">
        <v>0.815339412237156</v>
      </c>
      <c r="C40">
        <v>2.0485946018231953</v>
      </c>
      <c r="D40">
        <v>2.1850041228912498</v>
      </c>
    </row>
    <row r="41" spans="1:4" x14ac:dyDescent="0.2">
      <c r="A41">
        <v>0.90196078431372606</v>
      </c>
      <c r="B41">
        <v>0.84151934468232126</v>
      </c>
      <c r="C41">
        <v>2.1320893277141071</v>
      </c>
      <c r="D41">
        <v>2.2464246327904611</v>
      </c>
    </row>
    <row r="42" spans="1:4" x14ac:dyDescent="0.2">
      <c r="A42">
        <v>0.921568627450981</v>
      </c>
      <c r="B42">
        <v>0.85488169557433791</v>
      </c>
      <c r="C42">
        <v>2.2096589118830305</v>
      </c>
      <c r="D42">
        <v>2.3113448925911926</v>
      </c>
    </row>
    <row r="43" spans="1:4" x14ac:dyDescent="0.2">
      <c r="A43">
        <v>0.94117647058823595</v>
      </c>
      <c r="B43">
        <v>0.86107333471706127</v>
      </c>
      <c r="C43">
        <v>2.2436176326240918</v>
      </c>
      <c r="D43">
        <v>2.3805484247204958</v>
      </c>
    </row>
    <row r="44" spans="1:4" x14ac:dyDescent="0.2">
      <c r="A44">
        <v>0.96078431372549089</v>
      </c>
      <c r="B44">
        <v>0.87266898131325177</v>
      </c>
      <c r="C44">
        <v>2.3025020200232857</v>
      </c>
      <c r="D44">
        <v>2.4550865222021598</v>
      </c>
    </row>
    <row r="45" spans="1:4" x14ac:dyDescent="0.2">
      <c r="A45">
        <v>0.98039215686274583</v>
      </c>
      <c r="B45">
        <v>0.89210096500598568</v>
      </c>
      <c r="C45">
        <v>2.324638229838055</v>
      </c>
      <c r="D45">
        <v>2.536423038858465</v>
      </c>
    </row>
    <row r="46" spans="1:4" x14ac:dyDescent="0.2">
      <c r="C46">
        <v>2.4202150177854809</v>
      </c>
      <c r="D46">
        <v>2.6266935125579778</v>
      </c>
    </row>
    <row r="47" spans="1:4" x14ac:dyDescent="0.2">
      <c r="C47">
        <v>2.4730086874464861</v>
      </c>
      <c r="D47">
        <v>2.7292091208328086</v>
      </c>
    </row>
    <row r="48" spans="1:4" x14ac:dyDescent="0.2">
      <c r="C48">
        <v>2.498580528041479</v>
      </c>
      <c r="D48">
        <v>2.8495534848438275</v>
      </c>
    </row>
    <row r="49" spans="3:4" x14ac:dyDescent="0.2">
      <c r="C49">
        <v>2.5486486383665521</v>
      </c>
      <c r="D49">
        <v>2.9983909303188354</v>
      </c>
    </row>
    <row r="50" spans="3:4" x14ac:dyDescent="0.2">
      <c r="C50">
        <v>2.6402381868307438</v>
      </c>
      <c r="D50">
        <v>3.2008118778101089</v>
      </c>
    </row>
    <row r="51" spans="3:4" x14ac:dyDescent="0.2">
      <c r="C51">
        <v>2.6742503143545422</v>
      </c>
      <c r="D51">
        <v>3.5440306447977785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L115"/>
  <sheetViews>
    <sheetView topLeftCell="B1" workbookViewId="0">
      <selection activeCell="B1" sqref="B1:B2"/>
    </sheetView>
  </sheetViews>
  <sheetFormatPr baseColWidth="10" defaultRowHeight="16" x14ac:dyDescent="0.2"/>
  <cols>
    <col min="4" max="4" width="54.6640625" customWidth="1"/>
  </cols>
  <sheetData>
    <row r="1" spans="1:11" x14ac:dyDescent="0.2">
      <c r="B1" s="25" t="s">
        <v>106</v>
      </c>
    </row>
    <row r="2" spans="1:11" x14ac:dyDescent="0.2">
      <c r="B2" s="26" t="s">
        <v>107</v>
      </c>
    </row>
    <row r="3" spans="1:11" x14ac:dyDescent="0.2">
      <c r="A3" s="5" t="s">
        <v>10</v>
      </c>
      <c r="B3" s="5" t="s">
        <v>11</v>
      </c>
    </row>
    <row r="4" spans="1:11" x14ac:dyDescent="0.2">
      <c r="A4" s="2">
        <v>2.6154922237915781E-2</v>
      </c>
      <c r="B4">
        <f>LOG(A4)</f>
        <v>-1.5824465668502437</v>
      </c>
      <c r="D4" t="s">
        <v>90</v>
      </c>
    </row>
    <row r="5" spans="1:11" x14ac:dyDescent="0.2">
      <c r="A5" s="2">
        <v>0.32401093648027574</v>
      </c>
      <c r="B5">
        <f t="shared" ref="B5:B54" si="0">LOG(A5)</f>
        <v>-0.48944033061784542</v>
      </c>
      <c r="D5" t="s">
        <v>82</v>
      </c>
    </row>
    <row r="6" spans="1:11" x14ac:dyDescent="0.2">
      <c r="A6" s="2">
        <v>0.60261601121688968</v>
      </c>
      <c r="B6">
        <f t="shared" si="0"/>
        <v>-0.21995933351436056</v>
      </c>
      <c r="D6" t="s">
        <v>22</v>
      </c>
    </row>
    <row r="7" spans="1:11" x14ac:dyDescent="0.2">
      <c r="A7" s="2">
        <v>0.71446576249905791</v>
      </c>
      <c r="B7">
        <f t="shared" si="0"/>
        <v>-0.14601857794928216</v>
      </c>
      <c r="D7" t="s">
        <v>23</v>
      </c>
    </row>
    <row r="8" spans="1:11" x14ac:dyDescent="0.2">
      <c r="A8" s="2">
        <v>1.1170398989445611</v>
      </c>
      <c r="B8">
        <f t="shared" si="0"/>
        <v>4.8068685722583257E-2</v>
      </c>
    </row>
    <row r="9" spans="1:11" x14ac:dyDescent="0.2">
      <c r="A9" s="2">
        <v>1.5571136107766856</v>
      </c>
      <c r="B9">
        <f t="shared" si="0"/>
        <v>0.19232030090039595</v>
      </c>
    </row>
    <row r="10" spans="1:11" x14ac:dyDescent="0.2">
      <c r="A10" s="2">
        <v>1.6248111028209908</v>
      </c>
      <c r="B10">
        <f t="shared" si="0"/>
        <v>0.21080287807118112</v>
      </c>
    </row>
    <row r="11" spans="1:11" x14ac:dyDescent="0.2">
      <c r="A11" s="2">
        <v>1.8090287266506424</v>
      </c>
      <c r="B11">
        <f t="shared" si="0"/>
        <v>0.25744546333676316</v>
      </c>
      <c r="D11" s="9" t="s">
        <v>24</v>
      </c>
    </row>
    <row r="12" spans="1:11" ht="17" thickBot="1" x14ac:dyDescent="0.25">
      <c r="A12" s="2">
        <v>1.8823818571912176</v>
      </c>
      <c r="B12">
        <f t="shared" si="0"/>
        <v>0.27470772836276319</v>
      </c>
    </row>
    <row r="13" spans="1:11" x14ac:dyDescent="0.2">
      <c r="A13" s="2">
        <v>2.4366271970728</v>
      </c>
      <c r="B13">
        <f t="shared" si="0"/>
        <v>0.38678908739593365</v>
      </c>
      <c r="D13" s="10" t="s">
        <v>25</v>
      </c>
      <c r="E13" s="11" t="s">
        <v>26</v>
      </c>
      <c r="F13" s="11" t="s">
        <v>27</v>
      </c>
      <c r="G13" s="11" t="s">
        <v>28</v>
      </c>
      <c r="H13" s="11" t="s">
        <v>19</v>
      </c>
      <c r="I13" s="11" t="s">
        <v>20</v>
      </c>
      <c r="J13" s="11" t="s">
        <v>18</v>
      </c>
      <c r="K13" s="11" t="s">
        <v>29</v>
      </c>
    </row>
    <row r="14" spans="1:11" ht="17" thickBot="1" x14ac:dyDescent="0.25">
      <c r="A14" s="2">
        <v>2.9961670359973236</v>
      </c>
      <c r="B14">
        <f t="shared" si="0"/>
        <v>0.47656602157407513</v>
      </c>
      <c r="D14" s="12" t="s">
        <v>11</v>
      </c>
      <c r="E14" s="13">
        <v>51</v>
      </c>
      <c r="F14" s="13">
        <v>0</v>
      </c>
      <c r="G14" s="13">
        <v>51</v>
      </c>
      <c r="H14" s="14">
        <v>-1.5824465668502437</v>
      </c>
      <c r="I14" s="14">
        <v>2.6742503143545422</v>
      </c>
      <c r="J14" s="14">
        <v>1.4914005871018725</v>
      </c>
      <c r="K14" s="14">
        <v>0.9373799642671754</v>
      </c>
    </row>
    <row r="15" spans="1:11" x14ac:dyDescent="0.2">
      <c r="A15" s="2">
        <v>4.8972813786333287</v>
      </c>
      <c r="B15">
        <f t="shared" si="0"/>
        <v>0.68995505759737097</v>
      </c>
    </row>
    <row r="16" spans="1:11" x14ac:dyDescent="0.2">
      <c r="A16" s="2">
        <v>9.0245544312174868</v>
      </c>
      <c r="B16">
        <f t="shared" si="0"/>
        <v>0.95542576871171148</v>
      </c>
    </row>
    <row r="17" spans="1:12" x14ac:dyDescent="0.2">
      <c r="A17" s="2">
        <v>14.673150308819613</v>
      </c>
      <c r="B17">
        <f t="shared" si="0"/>
        <v>1.1665233663896184</v>
      </c>
      <c r="D17" s="9" t="s">
        <v>83</v>
      </c>
    </row>
    <row r="18" spans="1:12" ht="17" thickBot="1" x14ac:dyDescent="0.25">
      <c r="A18" s="2">
        <v>20.615803400153542</v>
      </c>
      <c r="B18">
        <f t="shared" si="0"/>
        <v>1.3142002639714681</v>
      </c>
    </row>
    <row r="19" spans="1:12" x14ac:dyDescent="0.2">
      <c r="A19" s="2">
        <v>25.768597492493949</v>
      </c>
      <c r="B19">
        <f t="shared" si="0"/>
        <v>1.4110907818475216</v>
      </c>
      <c r="D19" s="16" t="s">
        <v>31</v>
      </c>
      <c r="E19" s="18">
        <v>0.86141510023714329</v>
      </c>
    </row>
    <row r="20" spans="1:12" x14ac:dyDescent="0.2">
      <c r="A20" s="2">
        <v>34.959354109496012</v>
      </c>
      <c r="B20">
        <f t="shared" si="0"/>
        <v>1.5435634002417411</v>
      </c>
      <c r="D20" s="15" t="s">
        <v>32</v>
      </c>
      <c r="E20" s="19" t="s">
        <v>84</v>
      </c>
    </row>
    <row r="21" spans="1:12" ht="17" thickBot="1" x14ac:dyDescent="0.25">
      <c r="A21" s="2">
        <v>37.004379168335888</v>
      </c>
      <c r="B21">
        <f t="shared" si="0"/>
        <v>1.5682531223401024</v>
      </c>
      <c r="D21" s="17" t="s">
        <v>33</v>
      </c>
      <c r="E21" s="20">
        <v>0.05</v>
      </c>
    </row>
    <row r="22" spans="1:12" x14ac:dyDescent="0.2">
      <c r="A22" s="2">
        <v>43.354312598446334</v>
      </c>
      <c r="B22">
        <f t="shared" si="0"/>
        <v>1.637032304685381</v>
      </c>
    </row>
    <row r="23" spans="1:12" x14ac:dyDescent="0.2">
      <c r="A23" s="2">
        <v>47.049432010758835</v>
      </c>
      <c r="B23">
        <f t="shared" si="0"/>
        <v>1.6725543849134954</v>
      </c>
      <c r="D23" s="9" t="s">
        <v>34</v>
      </c>
    </row>
    <row r="24" spans="1:12" x14ac:dyDescent="0.2">
      <c r="A24" s="3">
        <v>66.569756860380821</v>
      </c>
      <c r="B24">
        <f t="shared" si="0"/>
        <v>1.8232769707358412</v>
      </c>
      <c r="D24" s="9" t="s">
        <v>35</v>
      </c>
    </row>
    <row r="25" spans="1:12" x14ac:dyDescent="0.2">
      <c r="A25" s="2">
        <v>66.569756860380821</v>
      </c>
      <c r="B25">
        <f t="shared" si="0"/>
        <v>1.8232769707358412</v>
      </c>
      <c r="D25" s="9" t="s">
        <v>36</v>
      </c>
    </row>
    <row r="26" spans="1:12" x14ac:dyDescent="0.2">
      <c r="A26" s="2">
        <v>67.15358360319253</v>
      </c>
      <c r="B26">
        <f t="shared" si="0"/>
        <v>1.8270691934390551</v>
      </c>
      <c r="D26" s="24" t="s">
        <v>37</v>
      </c>
      <c r="E26" s="24"/>
      <c r="F26" s="24"/>
      <c r="G26" s="24"/>
      <c r="H26" s="24"/>
      <c r="I26" s="24"/>
      <c r="J26" s="24"/>
      <c r="K26" s="24"/>
      <c r="L26" s="24"/>
    </row>
    <row r="27" spans="1:12" x14ac:dyDescent="0.2">
      <c r="A27" s="2">
        <v>67.917007609531794</v>
      </c>
      <c r="B27">
        <f t="shared" si="0"/>
        <v>1.8319785428528423</v>
      </c>
      <c r="D27" s="9" t="s">
        <v>85</v>
      </c>
    </row>
    <row r="28" spans="1:12" x14ac:dyDescent="0.2">
      <c r="A28" s="2">
        <v>68.929954515593778</v>
      </c>
      <c r="B28">
        <f t="shared" si="0"/>
        <v>1.8384079919189198</v>
      </c>
    </row>
    <row r="29" spans="1:12" x14ac:dyDescent="0.2">
      <c r="A29" s="3">
        <v>72.480224582650649</v>
      </c>
      <c r="B29">
        <f t="shared" si="0"/>
        <v>1.8602195303483207</v>
      </c>
    </row>
    <row r="30" spans="1:12" x14ac:dyDescent="0.2">
      <c r="A30" s="2">
        <v>72.480224582650649</v>
      </c>
      <c r="B30">
        <f t="shared" si="0"/>
        <v>1.8602195303483207</v>
      </c>
      <c r="D30" s="9" t="s">
        <v>86</v>
      </c>
    </row>
    <row r="31" spans="1:12" ht="21" customHeight="1" thickBot="1" x14ac:dyDescent="0.25">
      <c r="A31" s="3">
        <v>74.26793567021231</v>
      </c>
      <c r="B31">
        <f t="shared" si="0"/>
        <v>1.8708013525611433</v>
      </c>
    </row>
    <row r="32" spans="1:12" x14ac:dyDescent="0.2">
      <c r="A32" s="2">
        <v>74.26793567021231</v>
      </c>
      <c r="B32">
        <f t="shared" si="0"/>
        <v>1.8708013525611433</v>
      </c>
      <c r="D32" s="16" t="s">
        <v>40</v>
      </c>
      <c r="E32" s="18">
        <v>2.8514865463447592</v>
      </c>
    </row>
    <row r="33" spans="1:12" x14ac:dyDescent="0.2">
      <c r="A33" s="3">
        <v>75.823803270654039</v>
      </c>
      <c r="B33">
        <f t="shared" si="0"/>
        <v>1.8798055645540463</v>
      </c>
      <c r="D33" s="15" t="s">
        <v>32</v>
      </c>
      <c r="E33" s="19" t="s">
        <v>84</v>
      </c>
    </row>
    <row r="34" spans="1:12" ht="17" thickBot="1" x14ac:dyDescent="0.25">
      <c r="A34" s="2">
        <v>75.823803270654039</v>
      </c>
      <c r="B34">
        <f t="shared" si="0"/>
        <v>1.8798055645540463</v>
      </c>
      <c r="D34" s="17" t="s">
        <v>33</v>
      </c>
      <c r="E34" s="20">
        <v>0.05</v>
      </c>
    </row>
    <row r="35" spans="1:12" x14ac:dyDescent="0.2">
      <c r="A35" s="3">
        <v>86.811838863249861</v>
      </c>
      <c r="B35">
        <f t="shared" si="0"/>
        <v>1.9385789556186444</v>
      </c>
    </row>
    <row r="36" spans="1:12" x14ac:dyDescent="0.2">
      <c r="A36" s="2">
        <v>86.811838863249861</v>
      </c>
      <c r="B36">
        <f t="shared" si="0"/>
        <v>1.9385789556186444</v>
      </c>
      <c r="D36" s="9" t="s">
        <v>34</v>
      </c>
    </row>
    <row r="37" spans="1:12" x14ac:dyDescent="0.2">
      <c r="A37" s="2">
        <v>90.385617709996353</v>
      </c>
      <c r="B37">
        <f t="shared" si="0"/>
        <v>1.9560993304078025</v>
      </c>
      <c r="D37" s="9" t="s">
        <v>35</v>
      </c>
    </row>
    <row r="38" spans="1:12" x14ac:dyDescent="0.2">
      <c r="A38" s="2">
        <v>95.3346615318342</v>
      </c>
      <c r="B38">
        <f t="shared" si="0"/>
        <v>1.9792508290240127</v>
      </c>
      <c r="D38" s="9" t="s">
        <v>36</v>
      </c>
    </row>
    <row r="39" spans="1:12" x14ac:dyDescent="0.2">
      <c r="A39" s="2">
        <v>96.883509215554128</v>
      </c>
      <c r="B39">
        <f t="shared" si="0"/>
        <v>1.986249860991206</v>
      </c>
      <c r="D39" s="24" t="s">
        <v>37</v>
      </c>
      <c r="E39" s="24"/>
      <c r="F39" s="24"/>
      <c r="G39" s="24"/>
      <c r="H39" s="24"/>
      <c r="I39" s="24"/>
      <c r="J39" s="24"/>
      <c r="K39" s="24"/>
      <c r="L39" s="24"/>
    </row>
    <row r="40" spans="1:12" x14ac:dyDescent="0.2">
      <c r="A40" s="2">
        <v>98.343203516916148</v>
      </c>
      <c r="B40">
        <f t="shared" si="0"/>
        <v>1.9927443512701779</v>
      </c>
      <c r="D40" s="9" t="s">
        <v>85</v>
      </c>
    </row>
    <row r="41" spans="1:12" x14ac:dyDescent="0.2">
      <c r="A41" s="2">
        <v>99.139094078098651</v>
      </c>
      <c r="B41">
        <f t="shared" si="0"/>
        <v>1.9962449460530904</v>
      </c>
    </row>
    <row r="42" spans="1:12" x14ac:dyDescent="0.2">
      <c r="A42" s="2">
        <v>105.81427112075599</v>
      </c>
      <c r="B42">
        <f t="shared" si="0"/>
        <v>2.0245442447409845</v>
      </c>
    </row>
    <row r="43" spans="1:12" x14ac:dyDescent="0.2">
      <c r="A43" s="2">
        <v>111.83934162901024</v>
      </c>
      <c r="B43">
        <f t="shared" si="0"/>
        <v>2.0485946018231953</v>
      </c>
      <c r="D43" s="9" t="s">
        <v>87</v>
      </c>
    </row>
    <row r="44" spans="1:12" ht="17" thickBot="1" x14ac:dyDescent="0.25">
      <c r="A44" s="2">
        <v>135.54681826968823</v>
      </c>
      <c r="B44">
        <f t="shared" si="0"/>
        <v>2.1320893277141071</v>
      </c>
    </row>
    <row r="45" spans="1:12" x14ac:dyDescent="0.2">
      <c r="A45" s="2">
        <v>162.05368530453234</v>
      </c>
      <c r="B45">
        <f t="shared" si="0"/>
        <v>2.2096589118830305</v>
      </c>
      <c r="D45" s="16" t="s">
        <v>43</v>
      </c>
      <c r="E45" s="18">
        <v>0.24619123478974692</v>
      </c>
    </row>
    <row r="46" spans="1:12" x14ac:dyDescent="0.2">
      <c r="A46" s="2">
        <v>175.23370064057676</v>
      </c>
      <c r="B46">
        <f t="shared" si="0"/>
        <v>2.2436176326240918</v>
      </c>
      <c r="D46" s="15" t="s">
        <v>44</v>
      </c>
      <c r="E46" s="19">
        <v>1.7581570829855662</v>
      </c>
    </row>
    <row r="47" spans="1:12" x14ac:dyDescent="0.2">
      <c r="A47" s="2">
        <v>200.67904241316262</v>
      </c>
      <c r="B47">
        <f t="shared" si="0"/>
        <v>2.3025020200232857</v>
      </c>
      <c r="D47" s="15" t="s">
        <v>32</v>
      </c>
      <c r="E47" s="19" t="s">
        <v>84</v>
      </c>
    </row>
    <row r="48" spans="1:12" ht="17" thickBot="1" x14ac:dyDescent="0.25">
      <c r="A48" s="2">
        <v>211.17292226269308</v>
      </c>
      <c r="B48">
        <f t="shared" si="0"/>
        <v>2.324638229838055</v>
      </c>
      <c r="D48" s="17" t="s">
        <v>33</v>
      </c>
      <c r="E48" s="20">
        <v>0.05</v>
      </c>
    </row>
    <row r="49" spans="1:12" ht="16" customHeight="1" x14ac:dyDescent="0.2">
      <c r="A49" s="2">
        <v>263.15705514433159</v>
      </c>
      <c r="B49">
        <f t="shared" si="0"/>
        <v>2.4202150177854809</v>
      </c>
    </row>
    <row r="50" spans="1:12" x14ac:dyDescent="0.2">
      <c r="A50" s="2">
        <v>297.1725476305964</v>
      </c>
      <c r="B50">
        <f t="shared" si="0"/>
        <v>2.4730086874464861</v>
      </c>
      <c r="D50" s="9" t="s">
        <v>34</v>
      </c>
    </row>
    <row r="51" spans="1:12" x14ac:dyDescent="0.2">
      <c r="A51" s="2">
        <v>315.19587706275058</v>
      </c>
      <c r="B51">
        <f t="shared" si="0"/>
        <v>2.498580528041479</v>
      </c>
      <c r="D51" s="9" t="s">
        <v>35</v>
      </c>
    </row>
    <row r="52" spans="1:12" x14ac:dyDescent="0.2">
      <c r="A52" s="2">
        <v>353.7110588760699</v>
      </c>
      <c r="B52">
        <f t="shared" si="0"/>
        <v>2.5486486383665521</v>
      </c>
      <c r="D52" s="9" t="s">
        <v>36</v>
      </c>
    </row>
    <row r="53" spans="1:12" x14ac:dyDescent="0.2">
      <c r="A53" s="2">
        <v>436.75530302271335</v>
      </c>
      <c r="B53">
        <f t="shared" si="0"/>
        <v>2.6402381868307438</v>
      </c>
      <c r="D53" s="24" t="s">
        <v>37</v>
      </c>
      <c r="E53" s="24"/>
      <c r="F53" s="24"/>
      <c r="G53" s="24"/>
      <c r="H53" s="24"/>
      <c r="I53" s="24"/>
      <c r="J53" s="24"/>
      <c r="K53" s="24"/>
      <c r="L53" s="24"/>
    </row>
    <row r="54" spans="1:12" x14ac:dyDescent="0.2">
      <c r="A54" s="2">
        <v>472.33520271184472</v>
      </c>
      <c r="B54">
        <f t="shared" si="0"/>
        <v>2.6742503143545422</v>
      </c>
      <c r="D54" s="9" t="s">
        <v>85</v>
      </c>
    </row>
    <row r="57" spans="1:12" x14ac:dyDescent="0.2">
      <c r="D57" s="9" t="s">
        <v>88</v>
      </c>
    </row>
    <row r="58" spans="1:12" ht="17" thickBot="1" x14ac:dyDescent="0.25"/>
    <row r="59" spans="1:12" x14ac:dyDescent="0.2">
      <c r="D59" s="16" t="s">
        <v>47</v>
      </c>
      <c r="E59" s="18">
        <v>14.221165867794539</v>
      </c>
    </row>
    <row r="60" spans="1:12" x14ac:dyDescent="0.2">
      <c r="D60" s="15" t="s">
        <v>48</v>
      </c>
      <c r="E60" s="19">
        <v>5.9914645471101275</v>
      </c>
    </row>
    <row r="61" spans="1:12" x14ac:dyDescent="0.2">
      <c r="D61" s="15" t="s">
        <v>49</v>
      </c>
      <c r="E61" s="21">
        <v>2</v>
      </c>
    </row>
    <row r="62" spans="1:12" ht="16" customHeight="1" x14ac:dyDescent="0.2">
      <c r="D62" s="15" t="s">
        <v>32</v>
      </c>
      <c r="E62" s="19">
        <v>8.1641893509198926E-4</v>
      </c>
    </row>
    <row r="63" spans="1:12" ht="17" thickBot="1" x14ac:dyDescent="0.25">
      <c r="D63" s="17" t="s">
        <v>33</v>
      </c>
      <c r="E63" s="20">
        <v>0.05</v>
      </c>
    </row>
    <row r="65" spans="4:12" x14ac:dyDescent="0.2">
      <c r="D65" s="9" t="s">
        <v>34</v>
      </c>
    </row>
    <row r="66" spans="4:12" x14ac:dyDescent="0.2">
      <c r="D66" s="9" t="s">
        <v>35</v>
      </c>
    </row>
    <row r="67" spans="4:12" x14ac:dyDescent="0.2">
      <c r="D67" s="9" t="s">
        <v>36</v>
      </c>
    </row>
    <row r="68" spans="4:12" x14ac:dyDescent="0.2">
      <c r="D68" s="24" t="s">
        <v>37</v>
      </c>
      <c r="E68" s="24"/>
      <c r="F68" s="24"/>
      <c r="G68" s="24"/>
      <c r="H68" s="24"/>
      <c r="I68" s="24"/>
      <c r="J68" s="24"/>
      <c r="K68" s="24"/>
      <c r="L68" s="24"/>
    </row>
    <row r="69" spans="4:12" x14ac:dyDescent="0.2">
      <c r="D69" s="9" t="s">
        <v>89</v>
      </c>
    </row>
    <row r="72" spans="4:12" x14ac:dyDescent="0.2">
      <c r="D72" s="9" t="s">
        <v>52</v>
      </c>
    </row>
    <row r="73" spans="4:12" ht="17" thickBot="1" x14ac:dyDescent="0.25"/>
    <row r="74" spans="4:12" x14ac:dyDescent="0.2">
      <c r="D74" s="10" t="s">
        <v>53</v>
      </c>
      <c r="E74" s="11" t="s">
        <v>54</v>
      </c>
      <c r="F74" s="11" t="s">
        <v>55</v>
      </c>
      <c r="G74" s="11" t="s">
        <v>56</v>
      </c>
      <c r="H74" s="11" t="s">
        <v>57</v>
      </c>
    </row>
    <row r="75" spans="4:12" ht="17" thickBot="1" x14ac:dyDescent="0.25">
      <c r="D75" s="12" t="s">
        <v>11</v>
      </c>
      <c r="E75" s="23" t="s">
        <v>84</v>
      </c>
      <c r="F75" s="23" t="s">
        <v>84</v>
      </c>
      <c r="G75" s="23" t="s">
        <v>84</v>
      </c>
      <c r="H75" s="22">
        <v>8.1641893509198926E-4</v>
      </c>
    </row>
    <row r="76" spans="4:12" ht="16" customHeight="1" x14ac:dyDescent="0.2"/>
    <row r="78" spans="4:12" x14ac:dyDescent="0.2">
      <c r="D78" s="9" t="s">
        <v>58</v>
      </c>
    </row>
    <row r="91" spans="4:4" ht="16" customHeight="1" x14ac:dyDescent="0.2"/>
    <row r="95" spans="4:4" x14ac:dyDescent="0.2">
      <c r="D95" t="s">
        <v>59</v>
      </c>
    </row>
    <row r="98" spans="4:4" x14ac:dyDescent="0.2">
      <c r="D98" s="9" t="s">
        <v>60</v>
      </c>
    </row>
    <row r="115" spans="4:4" x14ac:dyDescent="0.2">
      <c r="D115" t="s">
        <v>59</v>
      </c>
    </row>
  </sheetData>
  <sortState ref="A4:A54">
    <sortCondition ref="A3"/>
  </sortState>
  <mergeCells count="4">
    <mergeCell ref="D26:L26"/>
    <mergeCell ref="D39:L39"/>
    <mergeCell ref="D53:L53"/>
    <mergeCell ref="D68:L68"/>
  </mergeCells>
  <conditionalFormatting sqref="A45:A49">
    <cfRule type="cellIs" dxfId="2" priority="1" operator="lessThan">
      <formula>0</formula>
    </cfRule>
  </conditionalFormatting>
  <pageMargins left="0.7" right="0.7" top="0.75" bottom="0.75" header="0.3" footer="0.3"/>
  <ignoredErrors>
    <ignoredError sqref="A3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T746332">
              <controlPr defaultSize="0" autoFill="0" autoPict="0" macro="[0]!ReRunXLSTAT">
                <anchor>
                  <from>
                    <xdr:col>8</xdr:col>
                    <xdr:colOff>723900</xdr:colOff>
                    <xdr:row>26</xdr:row>
                    <xdr:rowOff>152400</xdr:rowOff>
                  </from>
                  <to>
                    <xdr:col>9</xdr:col>
                    <xdr:colOff>406400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DD789351">
              <controlPr defaultSize="0" autoFill="0" autoPict="0" macro="[0]!GoToResultsNew304201710394164">
                <anchor moveWithCells="1">
                  <from>
                    <xdr:col>3</xdr:col>
                    <xdr:colOff>12700</xdr:colOff>
                    <xdr:row>7</xdr:row>
                    <xdr:rowOff>12700</xdr:rowOff>
                  </from>
                  <to>
                    <xdr:col>4</xdr:col>
                    <xdr:colOff>0</xdr:colOff>
                    <xdr:row>8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Sheet3</vt:lpstr>
      <vt:lpstr>Se_HID</vt:lpstr>
      <vt:lpstr>Se</vt:lpstr>
      <vt:lpstr>Co_HID</vt:lpstr>
      <vt:lpstr>Co</vt:lpstr>
      <vt:lpstr>Ni_HID</vt:lpstr>
      <vt:lpstr>Ni</vt:lpstr>
      <vt:lpstr>Zn_HID</vt:lpstr>
      <vt:lpstr>Zn</vt:lpstr>
      <vt:lpstr>Mo_HID</vt:lpstr>
      <vt:lpstr>Mo</vt:lpstr>
      <vt:lpstr>Bi_HID</vt:lpstr>
      <vt:lpstr>Bi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2016-09-14T07:17:12Z</dcterms:created>
  <dcterms:modified xsi:type="dcterms:W3CDTF">2019-06-18T16:06:25Z</dcterms:modified>
</cp:coreProperties>
</file>