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5"/>
  <workbookPr showInkAnnotation="0" autoCompressPictures="0"/>
  <mc:AlternateContent xmlns:mc="http://schemas.openxmlformats.org/markup-compatibility/2006">
    <mc:Choice Requires="x15">
      <x15ac:absPath xmlns:x15ac="http://schemas.microsoft.com/office/spreadsheetml/2010/11/ac" url="/Volumes/newactivefiles/19-10 October 2019/7012R Marger/AM-19-107012/"/>
    </mc:Choice>
  </mc:AlternateContent>
  <xr:revisionPtr revIDLastSave="0" documentId="13_ncr:1_{AA48ACBA-DB1F-2644-83FC-3AA8620B4867}" xr6:coauthVersionLast="36" xr6:coauthVersionMax="36" xr10:uidLastSave="{00000000-0000-0000-0000-000000000000}"/>
  <bookViews>
    <workbookView xWindow="1140" yWindow="460" windowWidth="47220" windowHeight="24840" tabRatio="500" xr2:uid="{00000000-000D-0000-FFFF-FFFF00000000}"/>
  </bookViews>
  <sheets>
    <sheet name="Sheet1" sheetId="1" r:id="rId1"/>
  </sheets>
  <calcPr calcId="162913" iterate="1"/>
  <extLst>
    <ext xmlns:mx="http://schemas.microsoft.com/office/mac/excel/2008/main" uri="{7523E5D3-25F3-A5E0-1632-64F254C22452}">
      <mx:ArchID Flags="2"/>
    </ext>
  </extLst>
</workbook>
</file>

<file path=xl/calcChain.xml><?xml version="1.0" encoding="utf-8"?>
<calcChain xmlns="http://schemas.openxmlformats.org/spreadsheetml/2006/main">
  <c r="AD22" i="1" l="1"/>
  <c r="AD24" i="1"/>
  <c r="AB22" i="1"/>
  <c r="AB24" i="1" s="1"/>
  <c r="Z22" i="1"/>
  <c r="Z24" i="1"/>
  <c r="V22" i="1"/>
  <c r="V24" i="1"/>
  <c r="R22" i="1"/>
  <c r="R24" i="1"/>
  <c r="N22" i="1"/>
  <c r="N24" i="1"/>
  <c r="J22" i="1"/>
  <c r="J24" i="1"/>
  <c r="T22" i="1"/>
  <c r="H22" i="1"/>
  <c r="P22" i="1"/>
  <c r="F22" i="1"/>
  <c r="F24" i="1"/>
</calcChain>
</file>

<file path=xl/sharedStrings.xml><?xml version="1.0" encoding="utf-8"?>
<sst xmlns="http://schemas.openxmlformats.org/spreadsheetml/2006/main" count="302" uniqueCount="124">
  <si>
    <t>IAEA-B-4</t>
  </si>
  <si>
    <t>schorl</t>
  </si>
  <si>
    <t>dravite</t>
  </si>
  <si>
    <t>darrellhenryite</t>
  </si>
  <si>
    <t>fluor-elbaite</t>
  </si>
  <si>
    <t>institution</t>
  </si>
  <si>
    <t xml:space="preserve">UNIL                                                        (JEOL JXA-8350F) </t>
  </si>
  <si>
    <t>LSU                                              (JEOL JXA-8230)</t>
  </si>
  <si>
    <t># grains</t>
  </si>
  <si>
    <t>4 (n = 46)</t>
  </si>
  <si>
    <t xml:space="preserve">2 (n = 32) </t>
  </si>
  <si>
    <t>4 (n = 47)</t>
  </si>
  <si>
    <t xml:space="preserve">3 (n = 40) </t>
  </si>
  <si>
    <t>4 (n = 52)</t>
  </si>
  <si>
    <t>5 (n = 51)</t>
  </si>
  <si>
    <t>3 (n = 48)</t>
  </si>
  <si>
    <t>4 (n = 53)</t>
  </si>
  <si>
    <t>4 (n = 50)</t>
  </si>
  <si>
    <t xml:space="preserve">2 (n = 34) </t>
  </si>
  <si>
    <t>5 (n = 58)</t>
  </si>
  <si>
    <t xml:space="preserve">2 (n = 44) </t>
  </si>
  <si>
    <t>wt. %</t>
  </si>
  <si>
    <t>average</t>
  </si>
  <si>
    <t>(1 s)</t>
  </si>
  <si>
    <r>
      <t>B</t>
    </r>
    <r>
      <rPr>
        <vertAlign val="subscript"/>
        <sz val="16"/>
        <color rgb="FF000000"/>
        <rFont val="Calibri"/>
        <family val="2"/>
        <scheme val="minor"/>
      </rPr>
      <t>2</t>
    </r>
    <r>
      <rPr>
        <sz val="16"/>
        <color rgb="FF000000"/>
        <rFont val="Calibri"/>
        <family val="2"/>
        <scheme val="minor"/>
      </rPr>
      <t>O</t>
    </r>
    <r>
      <rPr>
        <vertAlign val="subscript"/>
        <sz val="16"/>
        <color rgb="FF000000"/>
        <rFont val="Calibri"/>
        <family val="2"/>
        <scheme val="minor"/>
      </rPr>
      <t>3</t>
    </r>
    <r>
      <rPr>
        <sz val="16"/>
        <color rgb="FF000000"/>
        <rFont val="Calibri"/>
        <family val="2"/>
        <scheme val="minor"/>
      </rPr>
      <t>*</t>
    </r>
  </si>
  <si>
    <r>
      <t>SiO</t>
    </r>
    <r>
      <rPr>
        <vertAlign val="subscript"/>
        <sz val="16"/>
        <color rgb="FF000000"/>
        <rFont val="Calibri"/>
        <family val="2"/>
        <scheme val="minor"/>
      </rPr>
      <t>2</t>
    </r>
  </si>
  <si>
    <t>(0.27)</t>
  </si>
  <si>
    <r>
      <t>Al</t>
    </r>
    <r>
      <rPr>
        <vertAlign val="subscript"/>
        <sz val="16"/>
        <color rgb="FF000000"/>
        <rFont val="Calibri"/>
        <family val="2"/>
        <scheme val="minor"/>
      </rPr>
      <t>2</t>
    </r>
    <r>
      <rPr>
        <sz val="16"/>
        <color rgb="FF000000"/>
        <rFont val="Calibri"/>
        <family val="2"/>
        <scheme val="minor"/>
      </rPr>
      <t>O</t>
    </r>
    <r>
      <rPr>
        <vertAlign val="subscript"/>
        <sz val="16"/>
        <color rgb="FF000000"/>
        <rFont val="Calibri"/>
        <family val="2"/>
        <scheme val="minor"/>
      </rPr>
      <t>3</t>
    </r>
  </si>
  <si>
    <r>
      <t>TiO</t>
    </r>
    <r>
      <rPr>
        <vertAlign val="subscript"/>
        <sz val="16"/>
        <color rgb="FF000000"/>
        <rFont val="Calibri"/>
        <family val="2"/>
        <scheme val="minor"/>
      </rPr>
      <t>2</t>
    </r>
  </si>
  <si>
    <t>(0.11)</t>
  </si>
  <si>
    <t>b.d.l.</t>
  </si>
  <si>
    <t>(0.02)</t>
  </si>
  <si>
    <t>FeO</t>
  </si>
  <si>
    <t>(0.33)</t>
  </si>
  <si>
    <t>MnO</t>
  </si>
  <si>
    <t>(0.03)</t>
  </si>
  <si>
    <t>MgO</t>
  </si>
  <si>
    <t>(0.05)</t>
  </si>
  <si>
    <t>(0.04)</t>
  </si>
  <si>
    <r>
      <t>Li</t>
    </r>
    <r>
      <rPr>
        <vertAlign val="subscript"/>
        <sz val="16"/>
        <color rgb="FF000000"/>
        <rFont val="Calibri"/>
        <family val="2"/>
        <scheme val="minor"/>
      </rPr>
      <t>2</t>
    </r>
    <r>
      <rPr>
        <sz val="16"/>
        <color rgb="FF000000"/>
        <rFont val="Calibri"/>
        <family val="2"/>
        <scheme val="minor"/>
      </rPr>
      <t>O*</t>
    </r>
  </si>
  <si>
    <t>CaO</t>
  </si>
  <si>
    <r>
      <t>Na</t>
    </r>
    <r>
      <rPr>
        <vertAlign val="subscript"/>
        <sz val="16"/>
        <color rgb="FF000000"/>
        <rFont val="Calibri"/>
        <family val="2"/>
        <scheme val="minor"/>
      </rPr>
      <t>2</t>
    </r>
    <r>
      <rPr>
        <sz val="16"/>
        <color rgb="FF000000"/>
        <rFont val="Calibri"/>
        <family val="2"/>
        <scheme val="minor"/>
      </rPr>
      <t>O</t>
    </r>
  </si>
  <si>
    <t>(0.08)</t>
  </si>
  <si>
    <r>
      <t>K</t>
    </r>
    <r>
      <rPr>
        <vertAlign val="subscript"/>
        <sz val="16"/>
        <color rgb="FF000000"/>
        <rFont val="Calibri"/>
        <family val="2"/>
        <scheme val="minor"/>
      </rPr>
      <t>2</t>
    </r>
    <r>
      <rPr>
        <sz val="16"/>
        <color rgb="FF000000"/>
        <rFont val="Calibri"/>
        <family val="2"/>
        <scheme val="minor"/>
      </rPr>
      <t>O</t>
    </r>
  </si>
  <si>
    <t>(0.01)</t>
  </si>
  <si>
    <t>F</t>
  </si>
  <si>
    <r>
      <t>H</t>
    </r>
    <r>
      <rPr>
        <vertAlign val="subscript"/>
        <sz val="16"/>
        <color rgb="FF000000"/>
        <rFont val="Calibri"/>
        <family val="2"/>
        <scheme val="minor"/>
      </rPr>
      <t>2</t>
    </r>
    <r>
      <rPr>
        <sz val="16"/>
        <color rgb="FF000000"/>
        <rFont val="Calibri"/>
        <family val="2"/>
        <scheme val="minor"/>
      </rPr>
      <t>O*</t>
    </r>
  </si>
  <si>
    <t>Subtotal</t>
  </si>
  <si>
    <t>O=F</t>
  </si>
  <si>
    <t>Total</t>
  </si>
  <si>
    <t>Normalization based on 15 Y+Z+T cations - ordered formula</t>
  </si>
  <si>
    <t>B site:</t>
  </si>
  <si>
    <t>B*</t>
  </si>
  <si>
    <t>T site:</t>
  </si>
  <si>
    <t>Si</t>
  </si>
  <si>
    <t>Al</t>
  </si>
  <si>
    <t>Z site:</t>
  </si>
  <si>
    <t>Y site:</t>
  </si>
  <si>
    <t>Ti</t>
  </si>
  <si>
    <t>Fe</t>
  </si>
  <si>
    <t>Mn</t>
  </si>
  <si>
    <t>Mg</t>
  </si>
  <si>
    <t>Li*</t>
  </si>
  <si>
    <t>X site:</t>
  </si>
  <si>
    <t>Ca</t>
  </si>
  <si>
    <t>Na</t>
  </si>
  <si>
    <t>K</t>
  </si>
  <si>
    <r>
      <t>x</t>
    </r>
    <r>
      <rPr>
        <sz val="16"/>
        <color rgb="FF000000"/>
        <rFont val="ＭＳ ゴシック"/>
        <family val="2"/>
      </rPr>
      <t>☐</t>
    </r>
  </si>
  <si>
    <t>V site:</t>
  </si>
  <si>
    <t>OH*</t>
  </si>
  <si>
    <t>W-site:</t>
  </si>
  <si>
    <t>O*</t>
  </si>
  <si>
    <t>Al (total)</t>
  </si>
  <si>
    <r>
      <t>X</t>
    </r>
    <r>
      <rPr>
        <i/>
        <vertAlign val="subscript"/>
        <sz val="16"/>
        <color rgb="FF000000"/>
        <rFont val="Calibri"/>
        <family val="2"/>
        <scheme val="minor"/>
      </rPr>
      <t>Mg</t>
    </r>
  </si>
  <si>
    <t xml:space="preserve">* recalculated stochiometrically </t>
  </si>
  <si>
    <r>
      <t>n.m.</t>
    </r>
    <r>
      <rPr>
        <sz val="14"/>
        <color rgb="FF000000"/>
        <rFont val="Calibri"/>
        <family val="2"/>
        <scheme val="minor"/>
      </rPr>
      <t xml:space="preserve"> - not measured</t>
    </r>
  </si>
  <si>
    <r>
      <t xml:space="preserve">b.d.l. </t>
    </r>
    <r>
      <rPr>
        <sz val="14"/>
        <color rgb="FF000000"/>
        <rFont val="Calibri"/>
        <family val="2"/>
        <scheme val="minor"/>
      </rPr>
      <t>- below detection limit</t>
    </r>
  </si>
  <si>
    <t>(0.44)</t>
  </si>
  <si>
    <t>(0.43)</t>
  </si>
  <si>
    <t>(0.30)</t>
  </si>
  <si>
    <t>(0.12)</t>
  </si>
  <si>
    <t>(0.37)</t>
  </si>
  <si>
    <t>(0.40)</t>
  </si>
  <si>
    <t>(0.45)</t>
  </si>
  <si>
    <t>(0.60)</t>
  </si>
  <si>
    <t>(0.82)</t>
  </si>
  <si>
    <t>(0.36)</t>
  </si>
  <si>
    <t>(0.09)</t>
  </si>
  <si>
    <t>(0.07)</t>
  </si>
  <si>
    <t>(0.20)</t>
  </si>
  <si>
    <t>(0.19)</t>
  </si>
  <si>
    <t>(0.55)</t>
  </si>
  <si>
    <t>(0.73)</t>
  </si>
  <si>
    <t>(0.70)</t>
  </si>
  <si>
    <t>(0.26)</t>
  </si>
  <si>
    <t>(0.00)</t>
  </si>
  <si>
    <t>(0.06)</t>
  </si>
  <si>
    <t>(0.21)</t>
  </si>
  <si>
    <t>(0.25)</t>
  </si>
  <si>
    <t>(0.13)</t>
  </si>
  <si>
    <t>(0.28)</t>
  </si>
  <si>
    <t>(0.23)</t>
  </si>
  <si>
    <t>(0.22)</t>
  </si>
  <si>
    <t>(0.66)</t>
  </si>
  <si>
    <t>(0.16)</t>
  </si>
  <si>
    <t>(0.18)</t>
  </si>
  <si>
    <t>(0.56)</t>
  </si>
  <si>
    <t>(0.35)</t>
  </si>
  <si>
    <t>(0.50)</t>
  </si>
  <si>
    <t>(0.51)</t>
  </si>
  <si>
    <t>(0.14)</t>
  </si>
  <si>
    <t>(0.29)</t>
  </si>
  <si>
    <t>(0.42)</t>
  </si>
  <si>
    <t>(0.24)</t>
  </si>
  <si>
    <t>(0.34)</t>
  </si>
  <si>
    <t>UNIL-T1</t>
  </si>
  <si>
    <t>UNIL-T2</t>
  </si>
  <si>
    <t>UNIL-T3</t>
  </si>
  <si>
    <t xml:space="preserve">UNIL-T4 </t>
  </si>
  <si>
    <t>UNIL-T5</t>
  </si>
  <si>
    <t>UNIL-T6</t>
  </si>
  <si>
    <t>American Mineralogist: October 2019 Deposit AM-19-107012</t>
  </si>
  <si>
    <t>Marger et al.: In-situ oxygen isotope analysis of whiteschist tourmaline</t>
  </si>
  <si>
    <r>
      <rPr>
        <b/>
        <sz val="14"/>
        <color theme="1"/>
        <rFont val="Calibri"/>
        <family val="2"/>
        <scheme val="minor"/>
      </rPr>
      <t>Supplemental Table S2:</t>
    </r>
    <r>
      <rPr>
        <sz val="14"/>
        <color theme="1"/>
        <rFont val="Calibri"/>
        <family val="2"/>
        <scheme val="minor"/>
      </rPr>
      <t xml:space="preserve"> Results of EMPA for tourmaline reference materials obtained in two laboratories (i.e. University of Lausanne, Switzerland and Louisiana State University, USA). The results are given as mean values (over all analysis) and their standard deviation (1SD)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</si>
</sst>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4">
    <font>
      <sz val="12"/>
      <color theme="1"/>
      <name val="Calibri"/>
      <family val="2"/>
      <scheme val="minor"/>
    </font>
    <font>
      <b/>
      <sz val="16"/>
      <color rgb="FF000000"/>
      <name val="Calibri"/>
      <family val="2"/>
      <scheme val="minor"/>
    </font>
    <font>
      <sz val="12"/>
      <color rgb="FF000000"/>
      <name val="Calibri"/>
      <family val="2"/>
      <scheme val="minor"/>
    </font>
    <font>
      <b/>
      <sz val="20"/>
      <color rgb="FF000000"/>
      <name val="Calibri"/>
      <family val="2"/>
      <scheme val="minor"/>
    </font>
    <font>
      <sz val="16"/>
      <color rgb="FF000000"/>
      <name val="Calibri"/>
      <family val="2"/>
      <scheme val="minor"/>
    </font>
    <font>
      <sz val="14"/>
      <color rgb="FF000000"/>
      <name val="Calibri"/>
      <family val="2"/>
      <scheme val="minor"/>
    </font>
    <font>
      <sz val="11"/>
      <color rgb="FF000000"/>
      <name val="Calibri"/>
      <family val="2"/>
      <scheme val="minor"/>
    </font>
    <font>
      <vertAlign val="subscript"/>
      <sz val="16"/>
      <color rgb="FF000000"/>
      <name val="Calibri"/>
      <family val="2"/>
      <scheme val="minor"/>
    </font>
    <font>
      <i/>
      <sz val="16"/>
      <color rgb="FF000000"/>
      <name val="Calibri"/>
      <family val="2"/>
      <scheme val="minor"/>
    </font>
    <font>
      <i/>
      <sz val="11"/>
      <color rgb="FF000000"/>
      <name val="Calibri"/>
      <family val="2"/>
      <scheme val="minor"/>
    </font>
    <font>
      <b/>
      <sz val="12"/>
      <color rgb="FF000000"/>
      <name val="Calibri"/>
      <family val="2"/>
      <scheme val="minor"/>
    </font>
    <font>
      <b/>
      <sz val="11"/>
      <color rgb="FF000000"/>
      <name val="Calibri"/>
      <family val="2"/>
      <scheme val="minor"/>
    </font>
    <font>
      <b/>
      <sz val="18"/>
      <color rgb="FF000000"/>
      <name val="Calibri"/>
      <family val="2"/>
      <scheme val="minor"/>
    </font>
    <font>
      <vertAlign val="superscript"/>
      <sz val="16"/>
      <color rgb="FF000000"/>
      <name val="Calibri"/>
      <family val="2"/>
      <scheme val="minor"/>
    </font>
    <font>
      <sz val="16"/>
      <color rgb="FF000000"/>
      <name val="ＭＳ ゴシック"/>
      <family val="2"/>
    </font>
    <font>
      <u/>
      <sz val="11"/>
      <color rgb="FF000000"/>
      <name val="Calibri"/>
      <family val="2"/>
      <scheme val="minor"/>
    </font>
    <font>
      <i/>
      <vertAlign val="subscript"/>
      <sz val="16"/>
      <color rgb="FF000000"/>
      <name val="Calibri"/>
      <family val="2"/>
      <scheme val="minor"/>
    </font>
    <font>
      <i/>
      <sz val="14"/>
      <color rgb="FF000000"/>
      <name val="Calibri"/>
      <family val="2"/>
      <scheme val="minor"/>
    </font>
    <font>
      <sz val="14"/>
      <color theme="1"/>
      <name val="Calibri"/>
      <family val="2"/>
      <scheme val="minor"/>
    </font>
    <font>
      <b/>
      <sz val="14"/>
      <color theme="1"/>
      <name val="Calibri"/>
      <family val="2"/>
      <scheme val="minor"/>
    </font>
    <font>
      <u/>
      <sz val="12"/>
      <color theme="10"/>
      <name val="Calibri"/>
      <family val="2"/>
      <scheme val="minor"/>
    </font>
    <font>
      <u/>
      <sz val="12"/>
      <color theme="11"/>
      <name val="Calibri"/>
      <family val="2"/>
      <scheme val="minor"/>
    </font>
    <font>
      <sz val="8"/>
      <name val="Calibri"/>
      <family val="2"/>
      <scheme val="minor"/>
    </font>
    <font>
      <sz val="12"/>
      <color rgb="FF000000"/>
      <name val="Lucida Grande"/>
      <family val="2"/>
    </font>
  </fonts>
  <fills count="2">
    <fill>
      <patternFill patternType="none"/>
    </fill>
    <fill>
      <patternFill patternType="gray125"/>
    </fill>
  </fills>
  <borders count="23">
    <border>
      <left/>
      <right/>
      <top/>
      <bottom/>
      <diagonal/>
    </border>
    <border>
      <left style="thin">
        <color auto="1"/>
      </left>
      <right/>
      <top style="thin">
        <color auto="1"/>
      </top>
      <bottom/>
      <diagonal/>
    </border>
    <border>
      <left/>
      <right style="thin">
        <color rgb="FF000000"/>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right style="thin">
        <color rgb="FF000000"/>
      </right>
      <top/>
      <bottom/>
      <diagonal/>
    </border>
    <border>
      <left style="dotted">
        <color auto="1"/>
      </left>
      <right/>
      <top/>
      <bottom/>
      <diagonal/>
    </border>
    <border>
      <left/>
      <right style="dotted">
        <color rgb="FF000000"/>
      </right>
      <top/>
      <bottom/>
      <diagonal/>
    </border>
    <border>
      <left style="thin">
        <color auto="1"/>
      </left>
      <right/>
      <top/>
      <bottom style="thin">
        <color auto="1"/>
      </bottom>
      <diagonal/>
    </border>
    <border>
      <left/>
      <right style="thin">
        <color rgb="FF000000"/>
      </right>
      <top/>
      <bottom style="thin">
        <color auto="1"/>
      </bottom>
      <diagonal/>
    </border>
    <border>
      <left/>
      <right/>
      <top/>
      <bottom style="thin">
        <color auto="1"/>
      </bottom>
      <diagonal/>
    </border>
    <border>
      <left style="dotted">
        <color auto="1"/>
      </left>
      <right/>
      <top/>
      <bottom style="thin">
        <color auto="1"/>
      </bottom>
      <diagonal/>
    </border>
    <border>
      <left/>
      <right style="dotted">
        <color auto="1"/>
      </right>
      <top/>
      <bottom style="thin">
        <color auto="1"/>
      </bottom>
      <diagonal/>
    </border>
    <border>
      <left/>
      <right style="thin">
        <color auto="1"/>
      </right>
      <top/>
      <bottom style="thin">
        <color auto="1"/>
      </bottom>
      <diagonal/>
    </border>
    <border>
      <left/>
      <right style="dotted">
        <color auto="1"/>
      </right>
      <top/>
      <bottom/>
      <diagonal/>
    </border>
    <border>
      <left/>
      <right/>
      <top style="thin">
        <color auto="1"/>
      </top>
      <bottom style="thin">
        <color auto="1"/>
      </bottom>
      <diagonal/>
    </border>
    <border>
      <left style="thin">
        <color rgb="FF000000"/>
      </left>
      <right/>
      <top style="thin">
        <color auto="1"/>
      </top>
      <bottom/>
      <diagonal/>
    </border>
    <border>
      <left style="thin">
        <color rgb="FF000000"/>
      </left>
      <right/>
      <top/>
      <bottom/>
      <diagonal/>
    </border>
    <border>
      <left style="dotted">
        <color rgb="FF000000"/>
      </left>
      <right/>
      <top/>
      <bottom/>
      <diagonal/>
    </border>
    <border>
      <left style="dotted">
        <color auto="1"/>
      </left>
      <right/>
      <top style="thin">
        <color auto="1"/>
      </top>
      <bottom/>
      <diagonal/>
    </border>
    <border>
      <left/>
      <right style="thin">
        <color auto="1"/>
      </right>
      <top style="thin">
        <color auto="1"/>
      </top>
      <bottom/>
      <diagonal/>
    </border>
    <border>
      <left style="thin">
        <color rgb="FF000000"/>
      </left>
      <right/>
      <top/>
      <bottom style="thin">
        <color auto="1"/>
      </bottom>
      <diagonal/>
    </border>
  </borders>
  <cellStyleXfs count="25">
    <xf numFmtId="0" fontId="0" fillId="0" borderId="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xf numFmtId="0" fontId="20" fillId="0" borderId="0" applyNumberFormat="0" applyFill="0" applyBorder="0" applyAlignment="0" applyProtection="0"/>
    <xf numFmtId="0" fontId="21" fillId="0" borderId="0" applyNumberFormat="0" applyFill="0" applyBorder="0" applyAlignment="0" applyProtection="0"/>
  </cellStyleXfs>
  <cellXfs count="119">
    <xf numFmtId="0" fontId="0" fillId="0" borderId="0" xfId="0"/>
    <xf numFmtId="0" fontId="1" fillId="0" borderId="1" xfId="0" applyFont="1" applyBorder="1"/>
    <xf numFmtId="0" fontId="2" fillId="0" borderId="0" xfId="0" applyFont="1" applyAlignment="1">
      <alignment horizontal="center"/>
    </xf>
    <xf numFmtId="0" fontId="1" fillId="0" borderId="4" xfId="0" applyFont="1" applyBorder="1"/>
    <xf numFmtId="0" fontId="2" fillId="0" borderId="5" xfId="0" applyFont="1" applyBorder="1" applyAlignment="1">
      <alignment horizontal="center"/>
    </xf>
    <xf numFmtId="0" fontId="2" fillId="0" borderId="4" xfId="0" applyFont="1" applyBorder="1" applyAlignment="1">
      <alignment horizontal="center" vertical="center"/>
    </xf>
    <xf numFmtId="0" fontId="2" fillId="0" borderId="4" xfId="0" applyFont="1" applyBorder="1"/>
    <xf numFmtId="0" fontId="2" fillId="0" borderId="9" xfId="0" applyFont="1" applyBorder="1"/>
    <xf numFmtId="0" fontId="5" fillId="0" borderId="12" xfId="0" applyFont="1" applyBorder="1" applyAlignment="1">
      <alignment horizontal="center" vertical="center"/>
    </xf>
    <xf numFmtId="0" fontId="6" fillId="0" borderId="13" xfId="0" applyFont="1" applyBorder="1" applyAlignment="1">
      <alignment horizontal="center" vertical="center"/>
    </xf>
    <xf numFmtId="0" fontId="5" fillId="0" borderId="11" xfId="0" applyFont="1" applyBorder="1" applyAlignment="1">
      <alignment horizontal="center" vertical="center"/>
    </xf>
    <xf numFmtId="0" fontId="6" fillId="0" borderId="14" xfId="0" applyFont="1" applyBorder="1" applyAlignment="1">
      <alignment horizontal="center" vertical="center"/>
    </xf>
    <xf numFmtId="2" fontId="4" fillId="0" borderId="7" xfId="0" applyNumberFormat="1" applyFont="1" applyBorder="1" applyAlignment="1">
      <alignment horizontal="center" vertical="center"/>
    </xf>
    <xf numFmtId="2" fontId="6" fillId="0" borderId="15" xfId="0" applyNumberFormat="1" applyFont="1" applyBorder="1" applyAlignment="1">
      <alignment horizontal="left" vertical="center"/>
    </xf>
    <xf numFmtId="2" fontId="4" fillId="0" borderId="0" xfId="0" applyNumberFormat="1" applyFont="1" applyAlignment="1">
      <alignment horizontal="center" vertical="center"/>
    </xf>
    <xf numFmtId="2" fontId="6" fillId="0" borderId="5" xfId="0" applyNumberFormat="1" applyFont="1" applyBorder="1" applyAlignment="1">
      <alignment horizontal="left" vertical="center"/>
    </xf>
    <xf numFmtId="2" fontId="4" fillId="0" borderId="4" xfId="0" applyNumberFormat="1" applyFont="1" applyBorder="1" applyAlignment="1">
      <alignment horizontal="center" vertical="center"/>
    </xf>
    <xf numFmtId="49" fontId="6" fillId="0" borderId="5" xfId="0" applyNumberFormat="1" applyFont="1" applyBorder="1" applyAlignment="1">
      <alignment horizontal="left" vertical="center"/>
    </xf>
    <xf numFmtId="164" fontId="6" fillId="0" borderId="5" xfId="0" applyNumberFormat="1" applyFont="1" applyBorder="1" applyAlignment="1">
      <alignment horizontal="left" vertical="center"/>
    </xf>
    <xf numFmtId="2" fontId="8" fillId="0" borderId="7" xfId="0" applyNumberFormat="1" applyFont="1" applyBorder="1" applyAlignment="1">
      <alignment horizontal="center" vertical="center"/>
    </xf>
    <xf numFmtId="2" fontId="8" fillId="0" borderId="4" xfId="0" applyNumberFormat="1" applyFont="1" applyBorder="1" applyAlignment="1">
      <alignment horizontal="center" vertical="center"/>
    </xf>
    <xf numFmtId="2" fontId="8" fillId="0" borderId="0" xfId="0" applyNumberFormat="1" applyFont="1" applyAlignment="1">
      <alignment horizontal="center" vertical="center"/>
    </xf>
    <xf numFmtId="0" fontId="10" fillId="0" borderId="4" xfId="0" applyFont="1" applyBorder="1" applyAlignment="1">
      <alignment horizontal="center" vertical="center"/>
    </xf>
    <xf numFmtId="2" fontId="1" fillId="0" borderId="7" xfId="0" applyNumberFormat="1" applyFont="1" applyBorder="1" applyAlignment="1">
      <alignment horizontal="center" vertical="center"/>
    </xf>
    <xf numFmtId="2" fontId="1" fillId="0" borderId="0" xfId="0" applyNumberFormat="1" applyFont="1" applyAlignment="1">
      <alignment horizontal="center" vertical="center"/>
    </xf>
    <xf numFmtId="2" fontId="11" fillId="0" borderId="5" xfId="0" applyNumberFormat="1" applyFont="1" applyBorder="1" applyAlignment="1">
      <alignment horizontal="left" vertical="center"/>
    </xf>
    <xf numFmtId="2" fontId="1" fillId="0" borderId="4" xfId="0" applyNumberFormat="1" applyFont="1" applyBorder="1" applyAlignment="1">
      <alignment horizontal="center" vertical="center"/>
    </xf>
    <xf numFmtId="0" fontId="2" fillId="0" borderId="4" xfId="0" applyFont="1" applyBorder="1" applyAlignment="1">
      <alignment vertical="center"/>
    </xf>
    <xf numFmtId="0" fontId="1" fillId="0" borderId="0" xfId="0" applyFont="1" applyAlignment="1">
      <alignment vertical="center"/>
    </xf>
    <xf numFmtId="0" fontId="4" fillId="0" borderId="5" xfId="0" applyFont="1" applyBorder="1" applyAlignment="1">
      <alignment vertical="center"/>
    </xf>
    <xf numFmtId="164" fontId="4" fillId="0" borderId="7" xfId="0" applyNumberFormat="1" applyFont="1" applyBorder="1" applyAlignment="1">
      <alignment horizontal="center" vertical="center"/>
    </xf>
    <xf numFmtId="0" fontId="6" fillId="0" borderId="15" xfId="0" applyFont="1" applyBorder="1" applyAlignment="1">
      <alignment horizontal="left" vertical="center"/>
    </xf>
    <xf numFmtId="164" fontId="4" fillId="0" borderId="0" xfId="0" applyNumberFormat="1" applyFont="1" applyAlignment="1">
      <alignment horizontal="center" vertical="center"/>
    </xf>
    <xf numFmtId="164" fontId="4" fillId="0" borderId="0" xfId="0" applyNumberFormat="1" applyFont="1" applyAlignment="1">
      <alignment vertical="center"/>
    </xf>
    <xf numFmtId="164" fontId="4" fillId="0" borderId="5" xfId="0" applyNumberFormat="1" applyFont="1" applyBorder="1" applyAlignment="1">
      <alignment vertical="center"/>
    </xf>
    <xf numFmtId="0" fontId="4" fillId="0" borderId="5" xfId="0" applyFont="1" applyBorder="1" applyAlignment="1">
      <alignment horizontal="center" vertical="center"/>
    </xf>
    <xf numFmtId="164" fontId="6" fillId="0" borderId="15" xfId="0" applyNumberFormat="1" applyFont="1" applyBorder="1" applyAlignment="1">
      <alignment horizontal="left" vertical="center"/>
    </xf>
    <xf numFmtId="164" fontId="6" fillId="0" borderId="0" xfId="0" applyNumberFormat="1" applyFont="1" applyAlignment="1">
      <alignment horizontal="left" vertical="center"/>
    </xf>
    <xf numFmtId="0" fontId="4" fillId="0" borderId="0" xfId="0" applyFont="1" applyAlignment="1">
      <alignment horizontal="center" vertical="center"/>
    </xf>
    <xf numFmtId="0" fontId="13" fillId="0" borderId="5" xfId="0" applyFont="1" applyBorder="1" applyAlignment="1">
      <alignment vertical="center"/>
    </xf>
    <xf numFmtId="0" fontId="4" fillId="0" borderId="0" xfId="0" applyFont="1" applyAlignment="1">
      <alignment vertical="center"/>
    </xf>
    <xf numFmtId="164" fontId="15" fillId="0" borderId="15" xfId="0" applyNumberFormat="1" applyFont="1" applyBorder="1" applyAlignment="1">
      <alignment horizontal="left" vertical="center"/>
    </xf>
    <xf numFmtId="0" fontId="8" fillId="0" borderId="0" xfId="0" applyFont="1" applyAlignment="1">
      <alignment vertical="center"/>
    </xf>
    <xf numFmtId="0" fontId="8" fillId="0" borderId="6" xfId="0" applyFont="1" applyBorder="1" applyAlignment="1">
      <alignment vertical="center"/>
    </xf>
    <xf numFmtId="0" fontId="2" fillId="0" borderId="9" xfId="0" applyFont="1" applyBorder="1" applyAlignment="1">
      <alignment vertical="center"/>
    </xf>
    <xf numFmtId="0" fontId="8" fillId="0" borderId="11" xfId="0" applyFont="1" applyBorder="1" applyAlignment="1">
      <alignment vertical="center"/>
    </xf>
    <xf numFmtId="0" fontId="4" fillId="0" borderId="14" xfId="0" applyFont="1" applyBorder="1" applyAlignment="1">
      <alignment vertical="center"/>
    </xf>
    <xf numFmtId="2" fontId="8" fillId="0" borderId="12" xfId="0" applyNumberFormat="1" applyFont="1" applyBorder="1" applyAlignment="1">
      <alignment horizontal="center" vertical="center"/>
    </xf>
    <xf numFmtId="164" fontId="9" fillId="0" borderId="13" xfId="0" applyNumberFormat="1" applyFont="1" applyBorder="1" applyAlignment="1">
      <alignment horizontal="left" vertical="center"/>
    </xf>
    <xf numFmtId="0" fontId="2" fillId="0" borderId="11" xfId="0" applyFont="1" applyBorder="1" applyAlignment="1">
      <alignment vertical="center"/>
    </xf>
    <xf numFmtId="0" fontId="17" fillId="0" borderId="16" xfId="0" applyFont="1" applyBorder="1" applyAlignment="1">
      <alignment vertical="center"/>
    </xf>
    <xf numFmtId="0" fontId="5" fillId="0" borderId="11" xfId="0" applyFont="1" applyBorder="1" applyAlignment="1">
      <alignment vertical="center"/>
    </xf>
    <xf numFmtId="0" fontId="2" fillId="0" borderId="14" xfId="0" applyFont="1" applyBorder="1" applyAlignment="1">
      <alignment vertical="center"/>
    </xf>
    <xf numFmtId="0" fontId="18" fillId="0" borderId="0" xfId="0" applyFont="1"/>
    <xf numFmtId="49" fontId="6" fillId="0" borderId="15" xfId="0" applyNumberFormat="1" applyFont="1" applyBorder="1" applyAlignment="1">
      <alignment horizontal="left" vertical="center"/>
    </xf>
    <xf numFmtId="49" fontId="11" fillId="0" borderId="15" xfId="0" applyNumberFormat="1" applyFont="1" applyBorder="1" applyAlignment="1">
      <alignment horizontal="left" vertical="center"/>
    </xf>
    <xf numFmtId="49" fontId="6" fillId="0" borderId="0" xfId="0" applyNumberFormat="1" applyFont="1" applyAlignment="1">
      <alignment horizontal="left" vertical="center"/>
    </xf>
    <xf numFmtId="49" fontId="11" fillId="0" borderId="0" xfId="0" applyNumberFormat="1" applyFont="1" applyAlignment="1">
      <alignment horizontal="left" vertical="center"/>
    </xf>
    <xf numFmtId="49" fontId="9" fillId="0" borderId="15" xfId="0" applyNumberFormat="1" applyFont="1" applyBorder="1" applyAlignment="1">
      <alignment horizontal="left" vertical="center"/>
    </xf>
    <xf numFmtId="49" fontId="11" fillId="0" borderId="5" xfId="0" applyNumberFormat="1" applyFont="1" applyBorder="1" applyAlignment="1">
      <alignment horizontal="left" vertical="center"/>
    </xf>
    <xf numFmtId="49" fontId="6" fillId="0" borderId="0" xfId="0" applyNumberFormat="1" applyFont="1" applyBorder="1" applyAlignment="1">
      <alignment horizontal="left" vertical="center"/>
    </xf>
    <xf numFmtId="49" fontId="11" fillId="0" borderId="0" xfId="0" applyNumberFormat="1" applyFont="1" applyBorder="1" applyAlignment="1">
      <alignment horizontal="left" vertical="center"/>
    </xf>
    <xf numFmtId="2" fontId="4" fillId="0" borderId="1" xfId="0" applyNumberFormat="1" applyFont="1" applyBorder="1" applyAlignment="1">
      <alignment horizontal="center" vertical="center"/>
    </xf>
    <xf numFmtId="49" fontId="9" fillId="0" borderId="0" xfId="0" applyNumberFormat="1" applyFont="1" applyBorder="1" applyAlignment="1">
      <alignment horizontal="left" vertical="center"/>
    </xf>
    <xf numFmtId="2" fontId="4" fillId="0" borderId="20" xfId="0" applyNumberFormat="1" applyFont="1" applyBorder="1" applyAlignment="1">
      <alignment horizontal="center" vertical="center"/>
    </xf>
    <xf numFmtId="49" fontId="6" fillId="0" borderId="21" xfId="0" applyNumberFormat="1" applyFont="1" applyBorder="1" applyAlignment="1">
      <alignment horizontal="left" vertical="center"/>
    </xf>
    <xf numFmtId="0" fontId="0" fillId="0" borderId="0" xfId="0" applyAlignment="1">
      <alignment vertical="center"/>
    </xf>
    <xf numFmtId="0" fontId="18" fillId="0" borderId="0" xfId="0" applyFont="1" applyAlignment="1"/>
    <xf numFmtId="0" fontId="23" fillId="0" borderId="0" xfId="0" applyFont="1" applyAlignment="1">
      <alignment vertical="center"/>
    </xf>
    <xf numFmtId="164" fontId="8" fillId="0" borderId="18" xfId="0" applyNumberFormat="1" applyFont="1" applyBorder="1" applyAlignment="1">
      <alignment horizontal="center" vertical="center"/>
    </xf>
    <xf numFmtId="164" fontId="8" fillId="0" borderId="15" xfId="0" applyNumberFormat="1" applyFont="1" applyBorder="1" applyAlignment="1">
      <alignment horizontal="center" vertical="center"/>
    </xf>
    <xf numFmtId="164" fontId="4" fillId="0" borderId="18" xfId="0" applyNumberFormat="1" applyFont="1" applyBorder="1" applyAlignment="1">
      <alignment horizontal="center" vertical="center"/>
    </xf>
    <xf numFmtId="164" fontId="4" fillId="0" borderId="15" xfId="0" applyNumberFormat="1" applyFont="1" applyBorder="1" applyAlignment="1">
      <alignment horizontal="center" vertical="center"/>
    </xf>
    <xf numFmtId="2" fontId="8" fillId="0" borderId="22" xfId="0" applyNumberFormat="1" applyFont="1" applyBorder="1" applyAlignment="1">
      <alignment horizontal="center" vertical="center"/>
    </xf>
    <xf numFmtId="2" fontId="8" fillId="0" borderId="13" xfId="0" applyNumberFormat="1" applyFont="1" applyBorder="1" applyAlignment="1">
      <alignment horizontal="center" vertical="center"/>
    </xf>
    <xf numFmtId="164" fontId="4" fillId="0" borderId="4" xfId="0" applyNumberFormat="1" applyFont="1" applyBorder="1" applyAlignment="1">
      <alignment horizontal="center" vertical="center"/>
    </xf>
    <xf numFmtId="2" fontId="8" fillId="0" borderId="9" xfId="0" applyNumberFormat="1" applyFont="1" applyBorder="1" applyAlignment="1">
      <alignment horizontal="center" vertical="center"/>
    </xf>
    <xf numFmtId="164" fontId="4" fillId="0" borderId="7" xfId="0" applyNumberFormat="1" applyFont="1" applyBorder="1" applyAlignment="1">
      <alignment horizontal="center" vertical="center"/>
    </xf>
    <xf numFmtId="164" fontId="4" fillId="0" borderId="6" xfId="0" applyNumberFormat="1" applyFont="1" applyBorder="1" applyAlignment="1">
      <alignment horizontal="center" vertical="center"/>
    </xf>
    <xf numFmtId="0" fontId="5" fillId="0" borderId="16" xfId="0" applyFont="1" applyBorder="1" applyAlignment="1">
      <alignment horizontal="left" vertical="center"/>
    </xf>
    <xf numFmtId="0" fontId="18" fillId="0" borderId="11" xfId="0" applyFont="1" applyBorder="1" applyAlignment="1">
      <alignment horizontal="left" vertical="center"/>
    </xf>
    <xf numFmtId="164" fontId="8" fillId="0" borderId="7" xfId="0" applyNumberFormat="1" applyFont="1" applyBorder="1" applyAlignment="1">
      <alignment horizontal="center" vertical="center"/>
    </xf>
    <xf numFmtId="164" fontId="8" fillId="0" borderId="6" xfId="0" applyNumberFormat="1" applyFont="1" applyBorder="1" applyAlignment="1">
      <alignment horizontal="center" vertical="center"/>
    </xf>
    <xf numFmtId="2" fontId="8" fillId="0" borderId="12" xfId="0" applyNumberFormat="1" applyFont="1" applyBorder="1" applyAlignment="1">
      <alignment horizontal="center" vertical="center"/>
    </xf>
    <xf numFmtId="2" fontId="8" fillId="0" borderId="10" xfId="0" applyNumberFormat="1" applyFont="1" applyBorder="1" applyAlignment="1">
      <alignment horizontal="center" vertical="center"/>
    </xf>
    <xf numFmtId="164" fontId="4" fillId="0" borderId="7" xfId="0" applyNumberFormat="1" applyFont="1" applyBorder="1" applyAlignment="1">
      <alignment horizontal="center"/>
    </xf>
    <xf numFmtId="164" fontId="4" fillId="0" borderId="6" xfId="0" applyNumberFormat="1" applyFont="1" applyBorder="1" applyAlignment="1">
      <alignment horizontal="center"/>
    </xf>
    <xf numFmtId="0" fontId="4" fillId="0" borderId="0" xfId="0" applyFont="1" applyAlignment="1">
      <alignment horizontal="left" vertical="center"/>
    </xf>
    <xf numFmtId="0" fontId="4" fillId="0" borderId="6" xfId="0" applyFont="1" applyBorder="1" applyAlignment="1">
      <alignment horizontal="left" vertical="center"/>
    </xf>
    <xf numFmtId="0" fontId="1" fillId="0" borderId="0" xfId="0" applyFont="1" applyAlignment="1">
      <alignment horizontal="left" vertical="center"/>
    </xf>
    <xf numFmtId="0" fontId="1" fillId="0" borderId="6" xfId="0" applyFont="1" applyBorder="1" applyAlignment="1">
      <alignment horizontal="left" vertical="center"/>
    </xf>
    <xf numFmtId="0" fontId="12" fillId="0" borderId="4" xfId="0" applyFont="1" applyBorder="1" applyAlignment="1">
      <alignment horizontal="center" vertical="center"/>
    </xf>
    <xf numFmtId="0" fontId="12" fillId="0" borderId="0" xfId="0" applyFont="1" applyBorder="1" applyAlignment="1">
      <alignment horizontal="center" vertical="center"/>
    </xf>
    <xf numFmtId="0" fontId="12" fillId="0" borderId="6" xfId="0" applyFont="1" applyBorder="1" applyAlignment="1">
      <alignment horizontal="center" vertical="center"/>
    </xf>
    <xf numFmtId="0" fontId="5" fillId="0" borderId="19" xfId="0" applyFont="1" applyBorder="1" applyAlignment="1">
      <alignment horizontal="center" vertical="center"/>
    </xf>
    <xf numFmtId="0" fontId="5" fillId="0" borderId="6" xfId="0" applyFont="1" applyBorder="1" applyAlignment="1">
      <alignment horizontal="center" vertical="center"/>
    </xf>
    <xf numFmtId="0" fontId="4" fillId="0" borderId="11" xfId="0" applyFont="1" applyBorder="1" applyAlignment="1">
      <alignment horizontal="left" vertical="center" wrapText="1"/>
    </xf>
    <xf numFmtId="0" fontId="4" fillId="0" borderId="10" xfId="0" applyFont="1" applyBorder="1" applyAlignment="1">
      <alignment horizontal="left" vertical="center" wrapText="1"/>
    </xf>
    <xf numFmtId="0" fontId="4" fillId="0" borderId="3" xfId="0" applyFont="1" applyBorder="1" applyAlignment="1">
      <alignment horizontal="left" vertical="center"/>
    </xf>
    <xf numFmtId="0" fontId="4" fillId="0" borderId="2" xfId="0" applyFont="1" applyBorder="1" applyAlignment="1">
      <alignment horizontal="left" vertical="center"/>
    </xf>
    <xf numFmtId="0" fontId="5" fillId="0" borderId="18" xfId="0" applyFont="1" applyBorder="1" applyAlignment="1">
      <alignment horizontal="center" vertical="center"/>
    </xf>
    <xf numFmtId="0" fontId="5" fillId="0" borderId="15"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5" fillId="0" borderId="19"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4" fillId="0" borderId="0" xfId="0" applyFont="1" applyAlignment="1">
      <alignment horizontal="left" vertical="center" wrapText="1"/>
    </xf>
    <xf numFmtId="0" fontId="4" fillId="0" borderId="6" xfId="0" applyFont="1" applyBorder="1" applyAlignment="1">
      <alignment horizontal="left" vertical="center" wrapText="1"/>
    </xf>
    <xf numFmtId="0" fontId="2" fillId="0" borderId="3" xfId="0" applyFont="1" applyBorder="1" applyAlignment="1">
      <alignment horizontal="center"/>
    </xf>
    <xf numFmtId="0" fontId="2" fillId="0" borderId="2" xfId="0" applyFont="1" applyBorder="1" applyAlignment="1">
      <alignment horizontal="center"/>
    </xf>
    <xf numFmtId="0" fontId="3" fillId="0" borderId="17"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6" xfId="0" applyFont="1" applyBorder="1" applyAlignment="1">
      <alignment horizontal="center" vertical="center" wrapText="1"/>
    </xf>
    <xf numFmtId="0" fontId="1" fillId="0" borderId="18" xfId="0" applyFont="1" applyBorder="1" applyAlignment="1">
      <alignment horizontal="center" vertical="center" wrapText="1"/>
    </xf>
  </cellXfs>
  <cellStyles count="2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53"/>
  <sheetViews>
    <sheetView tabSelected="1" workbookViewId="0">
      <selection activeCell="A4" sqref="A4"/>
    </sheetView>
  </sheetViews>
  <sheetFormatPr baseColWidth="10" defaultRowHeight="16"/>
  <cols>
    <col min="1" max="1" width="3.5" customWidth="1"/>
  </cols>
  <sheetData>
    <row r="1" spans="1:31">
      <c r="A1" s="68" t="s">
        <v>121</v>
      </c>
    </row>
    <row r="2" spans="1:31" s="53" customFormat="1" ht="24" customHeight="1">
      <c r="A2" s="68" t="s">
        <v>122</v>
      </c>
      <c r="B2" s="67"/>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row>
    <row r="3" spans="1:31" s="66" customFormat="1" ht="34" customHeight="1">
      <c r="A3" s="80" t="s">
        <v>123</v>
      </c>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row>
    <row r="4" spans="1:31" ht="25" customHeight="1">
      <c r="A4" s="1"/>
      <c r="B4" s="110"/>
      <c r="C4" s="111"/>
      <c r="D4" s="112" t="s">
        <v>0</v>
      </c>
      <c r="E4" s="113"/>
      <c r="F4" s="113"/>
      <c r="G4" s="114"/>
      <c r="H4" s="112" t="s">
        <v>115</v>
      </c>
      <c r="I4" s="113"/>
      <c r="J4" s="113"/>
      <c r="K4" s="114"/>
      <c r="L4" s="112" t="s">
        <v>116</v>
      </c>
      <c r="M4" s="113"/>
      <c r="N4" s="113"/>
      <c r="O4" s="114"/>
      <c r="P4" s="112" t="s">
        <v>117</v>
      </c>
      <c r="Q4" s="113"/>
      <c r="R4" s="113"/>
      <c r="S4" s="114"/>
      <c r="T4" s="112" t="s">
        <v>118</v>
      </c>
      <c r="U4" s="113"/>
      <c r="V4" s="113"/>
      <c r="W4" s="114"/>
      <c r="X4" s="112" t="s">
        <v>119</v>
      </c>
      <c r="Y4" s="113"/>
      <c r="Z4" s="113"/>
      <c r="AA4" s="114"/>
      <c r="AB4" s="112" t="s">
        <v>120</v>
      </c>
      <c r="AC4" s="113"/>
      <c r="AD4" s="113"/>
      <c r="AE4" s="114"/>
    </row>
    <row r="5" spans="1:31" ht="20" customHeight="1">
      <c r="A5" s="3"/>
      <c r="B5" s="2"/>
      <c r="C5" s="4"/>
      <c r="D5" s="115" t="s">
        <v>1</v>
      </c>
      <c r="E5" s="116"/>
      <c r="F5" s="116"/>
      <c r="G5" s="117"/>
      <c r="H5" s="118" t="s">
        <v>1</v>
      </c>
      <c r="I5" s="116"/>
      <c r="J5" s="116"/>
      <c r="K5" s="117"/>
      <c r="L5" s="118" t="s">
        <v>2</v>
      </c>
      <c r="M5" s="116"/>
      <c r="N5" s="116"/>
      <c r="O5" s="117"/>
      <c r="P5" s="118" t="s">
        <v>1</v>
      </c>
      <c r="Q5" s="116"/>
      <c r="R5" s="116"/>
      <c r="S5" s="117"/>
      <c r="T5" s="118" t="s">
        <v>3</v>
      </c>
      <c r="U5" s="116"/>
      <c r="V5" s="116"/>
      <c r="W5" s="117"/>
      <c r="X5" s="118" t="s">
        <v>3</v>
      </c>
      <c r="Y5" s="116"/>
      <c r="Z5" s="116"/>
      <c r="AA5" s="117"/>
      <c r="AB5" s="118" t="s">
        <v>4</v>
      </c>
      <c r="AC5" s="116"/>
      <c r="AD5" s="116"/>
      <c r="AE5" s="117"/>
    </row>
    <row r="6" spans="1:31" ht="36" customHeight="1">
      <c r="A6" s="5"/>
      <c r="B6" s="87" t="s">
        <v>5</v>
      </c>
      <c r="C6" s="88"/>
      <c r="D6" s="106" t="s">
        <v>6</v>
      </c>
      <c r="E6" s="107"/>
      <c r="F6" s="104" t="s">
        <v>7</v>
      </c>
      <c r="G6" s="105"/>
      <c r="H6" s="106" t="s">
        <v>6</v>
      </c>
      <c r="I6" s="107"/>
      <c r="J6" s="104" t="s">
        <v>7</v>
      </c>
      <c r="K6" s="105"/>
      <c r="L6" s="106" t="s">
        <v>6</v>
      </c>
      <c r="M6" s="107"/>
      <c r="N6" s="104" t="s">
        <v>7</v>
      </c>
      <c r="O6" s="105"/>
      <c r="P6" s="106" t="s">
        <v>6</v>
      </c>
      <c r="Q6" s="107"/>
      <c r="R6" s="104" t="s">
        <v>7</v>
      </c>
      <c r="S6" s="105"/>
      <c r="T6" s="106" t="s">
        <v>6</v>
      </c>
      <c r="U6" s="107"/>
      <c r="V6" s="104" t="s">
        <v>7</v>
      </c>
      <c r="W6" s="105"/>
      <c r="X6" s="106" t="s">
        <v>6</v>
      </c>
      <c r="Y6" s="107"/>
      <c r="Z6" s="104" t="s">
        <v>7</v>
      </c>
      <c r="AA6" s="105"/>
      <c r="AB6" s="106" t="s">
        <v>6</v>
      </c>
      <c r="AC6" s="107"/>
      <c r="AD6" s="104" t="s">
        <v>7</v>
      </c>
      <c r="AE6" s="105"/>
    </row>
    <row r="7" spans="1:31" ht="20" customHeight="1">
      <c r="A7" s="6"/>
      <c r="B7" s="108" t="s">
        <v>8</v>
      </c>
      <c r="C7" s="109"/>
      <c r="D7" s="100" t="s">
        <v>9</v>
      </c>
      <c r="E7" s="103"/>
      <c r="F7" s="94" t="s">
        <v>10</v>
      </c>
      <c r="G7" s="95"/>
      <c r="H7" s="100" t="s">
        <v>11</v>
      </c>
      <c r="I7" s="103"/>
      <c r="J7" s="94" t="s">
        <v>12</v>
      </c>
      <c r="K7" s="95"/>
      <c r="L7" s="100" t="s">
        <v>13</v>
      </c>
      <c r="M7" s="103"/>
      <c r="N7" s="94" t="s">
        <v>10</v>
      </c>
      <c r="O7" s="95"/>
      <c r="P7" s="100" t="s">
        <v>14</v>
      </c>
      <c r="Q7" s="101"/>
      <c r="R7" s="102" t="s">
        <v>15</v>
      </c>
      <c r="S7" s="95"/>
      <c r="T7" s="100" t="s">
        <v>16</v>
      </c>
      <c r="U7" s="103"/>
      <c r="V7" s="94" t="s">
        <v>10</v>
      </c>
      <c r="W7" s="95"/>
      <c r="X7" s="100" t="s">
        <v>17</v>
      </c>
      <c r="Y7" s="103"/>
      <c r="Z7" s="94" t="s">
        <v>18</v>
      </c>
      <c r="AA7" s="95"/>
      <c r="AB7" s="100" t="s">
        <v>19</v>
      </c>
      <c r="AC7" s="103"/>
      <c r="AD7" s="94" t="s">
        <v>20</v>
      </c>
      <c r="AE7" s="95"/>
    </row>
    <row r="8" spans="1:31" ht="20" customHeight="1">
      <c r="A8" s="7"/>
      <c r="B8" s="96" t="s">
        <v>21</v>
      </c>
      <c r="C8" s="97"/>
      <c r="D8" s="8" t="s">
        <v>22</v>
      </c>
      <c r="E8" s="9" t="s">
        <v>23</v>
      </c>
      <c r="F8" s="10" t="s">
        <v>22</v>
      </c>
      <c r="G8" s="11" t="s">
        <v>23</v>
      </c>
      <c r="H8" s="8" t="s">
        <v>22</v>
      </c>
      <c r="I8" s="9" t="s">
        <v>23</v>
      </c>
      <c r="J8" s="10" t="s">
        <v>22</v>
      </c>
      <c r="K8" s="11" t="s">
        <v>23</v>
      </c>
      <c r="L8" s="8" t="s">
        <v>22</v>
      </c>
      <c r="M8" s="9" t="s">
        <v>23</v>
      </c>
      <c r="N8" s="10" t="s">
        <v>22</v>
      </c>
      <c r="O8" s="11" t="s">
        <v>23</v>
      </c>
      <c r="P8" s="8" t="s">
        <v>22</v>
      </c>
      <c r="Q8" s="9" t="s">
        <v>23</v>
      </c>
      <c r="R8" s="10" t="s">
        <v>22</v>
      </c>
      <c r="S8" s="11" t="s">
        <v>23</v>
      </c>
      <c r="T8" s="8" t="s">
        <v>22</v>
      </c>
      <c r="U8" s="9" t="s">
        <v>23</v>
      </c>
      <c r="V8" s="10" t="s">
        <v>22</v>
      </c>
      <c r="W8" s="11" t="s">
        <v>23</v>
      </c>
      <c r="X8" s="8" t="s">
        <v>22</v>
      </c>
      <c r="Y8" s="9" t="s">
        <v>23</v>
      </c>
      <c r="Z8" s="10" t="s">
        <v>22</v>
      </c>
      <c r="AA8" s="11" t="s">
        <v>23</v>
      </c>
      <c r="AB8" s="8" t="s">
        <v>22</v>
      </c>
      <c r="AC8" s="9" t="s">
        <v>23</v>
      </c>
      <c r="AD8" s="10" t="s">
        <v>22</v>
      </c>
      <c r="AE8" s="11" t="s">
        <v>23</v>
      </c>
    </row>
    <row r="9" spans="1:31" ht="25">
      <c r="A9" s="5"/>
      <c r="B9" s="98" t="s">
        <v>24</v>
      </c>
      <c r="C9" s="99"/>
      <c r="D9" s="12">
        <v>10.199999999999999</v>
      </c>
      <c r="E9" s="54" t="s">
        <v>37</v>
      </c>
      <c r="F9" s="14">
        <v>10.4</v>
      </c>
      <c r="G9" s="15"/>
      <c r="H9" s="12">
        <v>10.1</v>
      </c>
      <c r="I9" s="54" t="s">
        <v>35</v>
      </c>
      <c r="J9" s="14">
        <v>10.210000000000001</v>
      </c>
      <c r="K9" s="56"/>
      <c r="L9" s="16">
        <v>10.85</v>
      </c>
      <c r="M9" s="54" t="s">
        <v>31</v>
      </c>
      <c r="N9" s="14">
        <v>10.75</v>
      </c>
      <c r="O9" s="60"/>
      <c r="P9" s="62">
        <v>10.32</v>
      </c>
      <c r="Q9" s="60" t="s">
        <v>88</v>
      </c>
      <c r="R9" s="64">
        <v>10.34</v>
      </c>
      <c r="S9" s="56"/>
      <c r="T9" s="62">
        <v>10.89</v>
      </c>
      <c r="U9" s="60" t="s">
        <v>42</v>
      </c>
      <c r="V9" s="64">
        <v>11.17</v>
      </c>
      <c r="W9" s="60"/>
      <c r="X9" s="62">
        <v>10.71</v>
      </c>
      <c r="Y9" s="60" t="s">
        <v>88</v>
      </c>
      <c r="Z9" s="64">
        <v>10.98</v>
      </c>
      <c r="AA9" s="56"/>
      <c r="AB9" s="62">
        <v>10.89</v>
      </c>
      <c r="AC9" s="60" t="s">
        <v>96</v>
      </c>
      <c r="AD9" s="64">
        <v>11.06</v>
      </c>
      <c r="AE9" s="65"/>
    </row>
    <row r="10" spans="1:31" ht="25">
      <c r="A10" s="5"/>
      <c r="B10" s="87" t="s">
        <v>25</v>
      </c>
      <c r="C10" s="88"/>
      <c r="D10" s="12">
        <v>34.08</v>
      </c>
      <c r="E10" s="54" t="s">
        <v>77</v>
      </c>
      <c r="F10" s="14">
        <v>35.15</v>
      </c>
      <c r="G10" s="17" t="s">
        <v>26</v>
      </c>
      <c r="H10" s="12">
        <v>33.54</v>
      </c>
      <c r="I10" s="54" t="s">
        <v>83</v>
      </c>
      <c r="J10" s="14">
        <v>34.54</v>
      </c>
      <c r="K10" s="56" t="s">
        <v>91</v>
      </c>
      <c r="L10" s="16">
        <v>36.520000000000003</v>
      </c>
      <c r="M10" s="54" t="s">
        <v>97</v>
      </c>
      <c r="N10" s="14">
        <v>36.409999999999997</v>
      </c>
      <c r="O10" s="60" t="s">
        <v>97</v>
      </c>
      <c r="P10" s="16">
        <v>34.619999999999997</v>
      </c>
      <c r="Q10" s="60" t="s">
        <v>101</v>
      </c>
      <c r="R10" s="12">
        <v>35.53</v>
      </c>
      <c r="S10" s="56" t="s">
        <v>104</v>
      </c>
      <c r="T10" s="16">
        <v>36.840000000000003</v>
      </c>
      <c r="U10" s="60" t="s">
        <v>107</v>
      </c>
      <c r="V10" s="12">
        <v>37.909999999999997</v>
      </c>
      <c r="W10" s="60" t="s">
        <v>101</v>
      </c>
      <c r="X10" s="16">
        <v>36.270000000000003</v>
      </c>
      <c r="Y10" s="60" t="s">
        <v>111</v>
      </c>
      <c r="Z10" s="12">
        <v>37.28</v>
      </c>
      <c r="AA10" s="56" t="s">
        <v>105</v>
      </c>
      <c r="AB10" s="16">
        <v>37.26</v>
      </c>
      <c r="AC10" s="60" t="s">
        <v>101</v>
      </c>
      <c r="AD10" s="12">
        <v>37.92</v>
      </c>
      <c r="AE10" s="17" t="s">
        <v>98</v>
      </c>
    </row>
    <row r="11" spans="1:31" ht="25">
      <c r="A11" s="5"/>
      <c r="B11" s="87" t="s">
        <v>27</v>
      </c>
      <c r="C11" s="88"/>
      <c r="D11" s="12">
        <v>34.69</v>
      </c>
      <c r="E11" s="54" t="s">
        <v>78</v>
      </c>
      <c r="F11" s="14">
        <v>35.04</v>
      </c>
      <c r="G11" s="17" t="s">
        <v>82</v>
      </c>
      <c r="H11" s="12">
        <v>34.74</v>
      </c>
      <c r="I11" s="54" t="s">
        <v>84</v>
      </c>
      <c r="J11" s="14">
        <v>34.39</v>
      </c>
      <c r="K11" s="56" t="s">
        <v>92</v>
      </c>
      <c r="L11" s="16">
        <v>33.96</v>
      </c>
      <c r="M11" s="54" t="s">
        <v>86</v>
      </c>
      <c r="N11" s="14">
        <v>33.51</v>
      </c>
      <c r="O11" s="60" t="s">
        <v>89</v>
      </c>
      <c r="P11" s="16">
        <v>33.61</v>
      </c>
      <c r="Q11" s="60" t="s">
        <v>102</v>
      </c>
      <c r="R11" s="12">
        <v>33.450000000000003</v>
      </c>
      <c r="S11" s="56" t="s">
        <v>105</v>
      </c>
      <c r="T11" s="16">
        <v>45.15</v>
      </c>
      <c r="U11" s="60" t="s">
        <v>94</v>
      </c>
      <c r="V11" s="12">
        <v>44.42</v>
      </c>
      <c r="W11" s="60" t="s">
        <v>110</v>
      </c>
      <c r="X11" s="16">
        <v>42.87</v>
      </c>
      <c r="Y11" s="60" t="s">
        <v>111</v>
      </c>
      <c r="Z11" s="12">
        <v>42.23</v>
      </c>
      <c r="AA11" s="56" t="s">
        <v>26</v>
      </c>
      <c r="AB11" s="16">
        <v>42.53</v>
      </c>
      <c r="AC11" s="60" t="s">
        <v>113</v>
      </c>
      <c r="AD11" s="12">
        <v>41.45</v>
      </c>
      <c r="AE11" s="17" t="s">
        <v>98</v>
      </c>
    </row>
    <row r="12" spans="1:31" ht="25">
      <c r="A12" s="5"/>
      <c r="B12" s="87" t="s">
        <v>28</v>
      </c>
      <c r="C12" s="88"/>
      <c r="D12" s="12">
        <v>0.33</v>
      </c>
      <c r="E12" s="54" t="s">
        <v>31</v>
      </c>
      <c r="F12" s="14">
        <v>0.3</v>
      </c>
      <c r="G12" s="17" t="s">
        <v>29</v>
      </c>
      <c r="H12" s="19" t="s">
        <v>30</v>
      </c>
      <c r="I12" s="13"/>
      <c r="J12" s="14">
        <v>0.03</v>
      </c>
      <c r="K12" s="54" t="s">
        <v>44</v>
      </c>
      <c r="L12" s="16">
        <v>0.43</v>
      </c>
      <c r="M12" s="54" t="s">
        <v>87</v>
      </c>
      <c r="N12" s="14">
        <v>0.31</v>
      </c>
      <c r="O12" s="60" t="s">
        <v>88</v>
      </c>
      <c r="P12" s="16">
        <v>0.11</v>
      </c>
      <c r="Q12" s="60" t="s">
        <v>31</v>
      </c>
      <c r="R12" s="12">
        <v>0.09</v>
      </c>
      <c r="S12" s="60" t="s">
        <v>31</v>
      </c>
      <c r="T12" s="20" t="s">
        <v>30</v>
      </c>
      <c r="U12" s="63"/>
      <c r="V12" s="19" t="s">
        <v>30</v>
      </c>
      <c r="W12" s="60"/>
      <c r="X12" s="16">
        <v>7.0000000000000007E-2</v>
      </c>
      <c r="Y12" s="60" t="s">
        <v>31</v>
      </c>
      <c r="Z12" s="12">
        <v>0.05</v>
      </c>
      <c r="AA12" s="60" t="s">
        <v>31</v>
      </c>
      <c r="AB12" s="20" t="s">
        <v>30</v>
      </c>
      <c r="AC12" s="60"/>
      <c r="AD12" s="19" t="s">
        <v>30</v>
      </c>
      <c r="AE12" s="17"/>
    </row>
    <row r="13" spans="1:31" ht="21">
      <c r="A13" s="5"/>
      <c r="B13" s="87" t="s">
        <v>32</v>
      </c>
      <c r="C13" s="88"/>
      <c r="D13" s="12">
        <v>13.7</v>
      </c>
      <c r="E13" s="54" t="s">
        <v>79</v>
      </c>
      <c r="F13" s="14">
        <v>13.24</v>
      </c>
      <c r="G13" s="17" t="s">
        <v>33</v>
      </c>
      <c r="H13" s="12">
        <v>14.3</v>
      </c>
      <c r="I13" s="54" t="s">
        <v>85</v>
      </c>
      <c r="J13" s="14">
        <v>14.3</v>
      </c>
      <c r="K13" s="56" t="s">
        <v>93</v>
      </c>
      <c r="L13" s="16">
        <v>0.87</v>
      </c>
      <c r="M13" s="54" t="s">
        <v>35</v>
      </c>
      <c r="N13" s="14">
        <v>0.74</v>
      </c>
      <c r="O13" s="60" t="s">
        <v>38</v>
      </c>
      <c r="P13" s="16">
        <v>13.18</v>
      </c>
      <c r="Q13" s="60" t="s">
        <v>103</v>
      </c>
      <c r="R13" s="12">
        <v>12.35</v>
      </c>
      <c r="S13" s="56" t="s">
        <v>106</v>
      </c>
      <c r="T13" s="20" t="s">
        <v>30</v>
      </c>
      <c r="U13" s="60"/>
      <c r="V13" s="12">
        <v>0.01</v>
      </c>
      <c r="W13" s="60" t="s">
        <v>44</v>
      </c>
      <c r="X13" s="16">
        <v>0.16</v>
      </c>
      <c r="Y13" s="60" t="s">
        <v>35</v>
      </c>
      <c r="Z13" s="12">
        <v>0.16</v>
      </c>
      <c r="AA13" s="56" t="s">
        <v>38</v>
      </c>
      <c r="AB13" s="20" t="s">
        <v>30</v>
      </c>
      <c r="AC13" s="60"/>
      <c r="AD13" s="12">
        <v>0.02</v>
      </c>
      <c r="AE13" s="17" t="s">
        <v>44</v>
      </c>
    </row>
    <row r="14" spans="1:31" ht="21">
      <c r="A14" s="5"/>
      <c r="B14" s="87" t="s">
        <v>34</v>
      </c>
      <c r="C14" s="88"/>
      <c r="D14" s="12">
        <v>0.43</v>
      </c>
      <c r="E14" s="54" t="s">
        <v>38</v>
      </c>
      <c r="F14" s="14">
        <v>0.43</v>
      </c>
      <c r="G14" s="17" t="s">
        <v>35</v>
      </c>
      <c r="H14" s="12">
        <v>0.89</v>
      </c>
      <c r="I14" s="54" t="s">
        <v>86</v>
      </c>
      <c r="J14" s="14">
        <v>0.67</v>
      </c>
      <c r="K14" s="56" t="s">
        <v>94</v>
      </c>
      <c r="L14" s="20" t="s">
        <v>30</v>
      </c>
      <c r="M14" s="58"/>
      <c r="N14" s="21" t="s">
        <v>30</v>
      </c>
      <c r="O14" s="60"/>
      <c r="P14" s="16">
        <v>0.12</v>
      </c>
      <c r="Q14" s="60" t="s">
        <v>31</v>
      </c>
      <c r="R14" s="12">
        <v>0.12</v>
      </c>
      <c r="S14" s="60" t="s">
        <v>35</v>
      </c>
      <c r="T14" s="16">
        <v>0.1</v>
      </c>
      <c r="U14" s="60" t="s">
        <v>35</v>
      </c>
      <c r="V14" s="12">
        <v>0.1</v>
      </c>
      <c r="W14" s="60" t="s">
        <v>31</v>
      </c>
      <c r="X14" s="16">
        <v>2.99</v>
      </c>
      <c r="Y14" s="60" t="s">
        <v>79</v>
      </c>
      <c r="Z14" s="12">
        <v>3.36</v>
      </c>
      <c r="AA14" s="56" t="s">
        <v>102</v>
      </c>
      <c r="AB14" s="16">
        <v>0.05</v>
      </c>
      <c r="AC14" s="60" t="s">
        <v>44</v>
      </c>
      <c r="AD14" s="12">
        <v>0.05</v>
      </c>
      <c r="AE14" s="17" t="s">
        <v>31</v>
      </c>
    </row>
    <row r="15" spans="1:31" ht="21">
      <c r="A15" s="5"/>
      <c r="B15" s="87" t="s">
        <v>36</v>
      </c>
      <c r="C15" s="88"/>
      <c r="D15" s="12">
        <v>0.67</v>
      </c>
      <c r="E15" s="54" t="s">
        <v>37</v>
      </c>
      <c r="F15" s="14">
        <v>0.69</v>
      </c>
      <c r="G15" s="17" t="s">
        <v>37</v>
      </c>
      <c r="H15" s="19" t="s">
        <v>30</v>
      </c>
      <c r="I15" s="54"/>
      <c r="J15" s="21" t="s">
        <v>30</v>
      </c>
      <c r="K15" s="56"/>
      <c r="L15" s="16">
        <v>10.75</v>
      </c>
      <c r="M15" s="54" t="s">
        <v>90</v>
      </c>
      <c r="N15" s="14">
        <v>10.7</v>
      </c>
      <c r="O15" s="60" t="s">
        <v>88</v>
      </c>
      <c r="P15" s="16">
        <v>2.16</v>
      </c>
      <c r="Q15" s="60" t="s">
        <v>78</v>
      </c>
      <c r="R15" s="12">
        <v>2.2799999999999998</v>
      </c>
      <c r="S15" s="56" t="s">
        <v>81</v>
      </c>
      <c r="T15" s="20" t="s">
        <v>30</v>
      </c>
      <c r="U15" s="60"/>
      <c r="V15" s="19" t="s">
        <v>30</v>
      </c>
      <c r="W15" s="60"/>
      <c r="X15" s="20" t="s">
        <v>30</v>
      </c>
      <c r="Y15" s="60"/>
      <c r="Z15" s="19" t="s">
        <v>30</v>
      </c>
      <c r="AA15" s="56"/>
      <c r="AB15" s="20" t="s">
        <v>30</v>
      </c>
      <c r="AC15" s="60"/>
      <c r="AD15" s="19" t="s">
        <v>30</v>
      </c>
      <c r="AE15" s="17"/>
    </row>
    <row r="16" spans="1:31" ht="25">
      <c r="A16" s="5"/>
      <c r="B16" s="87" t="s">
        <v>39</v>
      </c>
      <c r="C16" s="88"/>
      <c r="D16" s="12"/>
      <c r="E16" s="54"/>
      <c r="F16" s="14">
        <v>0.13</v>
      </c>
      <c r="G16" s="18"/>
      <c r="H16" s="12"/>
      <c r="I16" s="54"/>
      <c r="J16" s="14">
        <v>0.1</v>
      </c>
      <c r="K16" s="56"/>
      <c r="L16" s="16"/>
      <c r="M16" s="54"/>
      <c r="N16" s="14"/>
      <c r="O16" s="60"/>
      <c r="P16" s="16">
        <v>0.11</v>
      </c>
      <c r="Q16" s="60" t="s">
        <v>37</v>
      </c>
      <c r="R16" s="12">
        <v>0.09</v>
      </c>
      <c r="S16" s="56"/>
      <c r="T16" s="16">
        <v>0.96</v>
      </c>
      <c r="U16" s="60" t="s">
        <v>87</v>
      </c>
      <c r="V16" s="12">
        <v>1.49</v>
      </c>
      <c r="W16" s="60"/>
      <c r="X16" s="16">
        <v>0.72</v>
      </c>
      <c r="Y16" s="60" t="s">
        <v>42</v>
      </c>
      <c r="Z16" s="12">
        <v>1.1599999999999999</v>
      </c>
      <c r="AA16" s="56"/>
      <c r="AB16" s="16">
        <v>1.62</v>
      </c>
      <c r="AC16" s="60" t="s">
        <v>37</v>
      </c>
      <c r="AD16" s="12">
        <v>2.14</v>
      </c>
      <c r="AE16" s="17"/>
    </row>
    <row r="17" spans="1:31" ht="21">
      <c r="A17" s="5"/>
      <c r="B17" s="87" t="s">
        <v>40</v>
      </c>
      <c r="C17" s="88"/>
      <c r="D17" s="12">
        <v>0.1</v>
      </c>
      <c r="E17" s="54" t="s">
        <v>38</v>
      </c>
      <c r="F17" s="14">
        <v>0.11</v>
      </c>
      <c r="G17" s="17" t="s">
        <v>35</v>
      </c>
      <c r="H17" s="12">
        <v>0.11</v>
      </c>
      <c r="I17" s="54" t="s">
        <v>42</v>
      </c>
      <c r="J17" s="14">
        <v>0.12</v>
      </c>
      <c r="K17" s="56" t="s">
        <v>42</v>
      </c>
      <c r="L17" s="16">
        <v>0.22</v>
      </c>
      <c r="M17" s="54" t="s">
        <v>98</v>
      </c>
      <c r="N17" s="14">
        <v>0.23</v>
      </c>
      <c r="O17" s="60" t="s">
        <v>37</v>
      </c>
      <c r="P17" s="16">
        <v>0.17</v>
      </c>
      <c r="Q17" s="60" t="s">
        <v>38</v>
      </c>
      <c r="R17" s="12">
        <v>0.17</v>
      </c>
      <c r="S17" s="60" t="s">
        <v>38</v>
      </c>
      <c r="T17" s="16">
        <v>0.06</v>
      </c>
      <c r="U17" s="60" t="s">
        <v>31</v>
      </c>
      <c r="V17" s="12">
        <v>0.05</v>
      </c>
      <c r="W17" s="60" t="s">
        <v>44</v>
      </c>
      <c r="X17" s="16">
        <v>0.04</v>
      </c>
      <c r="Y17" s="60" t="s">
        <v>44</v>
      </c>
      <c r="Z17" s="12">
        <v>0.03</v>
      </c>
      <c r="AA17" s="60" t="s">
        <v>44</v>
      </c>
      <c r="AB17" s="16">
        <v>1.55</v>
      </c>
      <c r="AC17" s="60" t="s">
        <v>89</v>
      </c>
      <c r="AD17" s="12">
        <v>1.56</v>
      </c>
      <c r="AE17" s="17" t="s">
        <v>87</v>
      </c>
    </row>
    <row r="18" spans="1:31" ht="25">
      <c r="A18" s="5"/>
      <c r="B18" s="87" t="s">
        <v>41</v>
      </c>
      <c r="C18" s="88"/>
      <c r="D18" s="12">
        <v>1.57</v>
      </c>
      <c r="E18" s="54" t="s">
        <v>80</v>
      </c>
      <c r="F18" s="14">
        <v>1.56</v>
      </c>
      <c r="G18" s="17" t="s">
        <v>42</v>
      </c>
      <c r="H18" s="12">
        <v>1.56</v>
      </c>
      <c r="I18" s="54" t="s">
        <v>87</v>
      </c>
      <c r="J18" s="14">
        <v>1.57</v>
      </c>
      <c r="K18" s="56" t="s">
        <v>88</v>
      </c>
      <c r="L18" s="16">
        <v>2.6</v>
      </c>
      <c r="M18" s="54" t="s">
        <v>88</v>
      </c>
      <c r="N18" s="14">
        <v>2.5099999999999998</v>
      </c>
      <c r="O18" s="60" t="s">
        <v>96</v>
      </c>
      <c r="P18" s="16">
        <v>1.67</v>
      </c>
      <c r="Q18" s="60" t="s">
        <v>37</v>
      </c>
      <c r="R18" s="12">
        <v>1.67</v>
      </c>
      <c r="S18" s="60" t="s">
        <v>96</v>
      </c>
      <c r="T18" s="16">
        <v>1.81</v>
      </c>
      <c r="U18" s="60" t="s">
        <v>96</v>
      </c>
      <c r="V18" s="12">
        <v>1.74</v>
      </c>
      <c r="W18" s="60" t="s">
        <v>38</v>
      </c>
      <c r="X18" s="16">
        <v>1.94</v>
      </c>
      <c r="Y18" s="60" t="s">
        <v>38</v>
      </c>
      <c r="Z18" s="12">
        <v>1.95</v>
      </c>
      <c r="AA18" s="60" t="s">
        <v>37</v>
      </c>
      <c r="AB18" s="16">
        <v>1.59</v>
      </c>
      <c r="AC18" s="60" t="s">
        <v>37</v>
      </c>
      <c r="AD18" s="12">
        <v>1.57</v>
      </c>
      <c r="AE18" s="17" t="s">
        <v>38</v>
      </c>
    </row>
    <row r="19" spans="1:31" ht="25">
      <c r="A19" s="5"/>
      <c r="B19" s="87" t="s">
        <v>43</v>
      </c>
      <c r="C19" s="88"/>
      <c r="D19" s="12">
        <v>0.03</v>
      </c>
      <c r="E19" s="54" t="s">
        <v>44</v>
      </c>
      <c r="F19" s="14">
        <v>0.03</v>
      </c>
      <c r="G19" s="17" t="s">
        <v>44</v>
      </c>
      <c r="H19" s="12">
        <v>0.03</v>
      </c>
      <c r="I19" s="54" t="s">
        <v>44</v>
      </c>
      <c r="J19" s="14">
        <v>0.01</v>
      </c>
      <c r="K19" s="56" t="s">
        <v>95</v>
      </c>
      <c r="L19" s="16">
        <v>0.15</v>
      </c>
      <c r="M19" s="54" t="s">
        <v>99</v>
      </c>
      <c r="N19" s="14">
        <v>0.01</v>
      </c>
      <c r="O19" s="60" t="s">
        <v>44</v>
      </c>
      <c r="P19" s="16">
        <v>0.03</v>
      </c>
      <c r="Q19" s="60" t="s">
        <v>44</v>
      </c>
      <c r="R19" s="12">
        <v>0.02</v>
      </c>
      <c r="S19" s="60" t="s">
        <v>44</v>
      </c>
      <c r="T19" s="16">
        <v>0.01</v>
      </c>
      <c r="U19" s="56" t="s">
        <v>95</v>
      </c>
      <c r="V19" s="12">
        <v>0.01</v>
      </c>
      <c r="W19" s="60" t="s">
        <v>44</v>
      </c>
      <c r="X19" s="16">
        <v>0.01</v>
      </c>
      <c r="Y19" s="60" t="s">
        <v>44</v>
      </c>
      <c r="Z19" s="12">
        <v>0.01</v>
      </c>
      <c r="AA19" s="56" t="s">
        <v>95</v>
      </c>
      <c r="AB19" s="16">
        <v>0.01</v>
      </c>
      <c r="AC19" s="60" t="s">
        <v>95</v>
      </c>
      <c r="AD19" s="12">
        <v>0.01</v>
      </c>
      <c r="AE19" s="17" t="s">
        <v>95</v>
      </c>
    </row>
    <row r="20" spans="1:31" ht="21">
      <c r="A20" s="5"/>
      <c r="B20" s="87" t="s">
        <v>45</v>
      </c>
      <c r="C20" s="88"/>
      <c r="D20" s="12">
        <v>0.18</v>
      </c>
      <c r="E20" s="54" t="s">
        <v>80</v>
      </c>
      <c r="F20" s="14">
        <v>0.12</v>
      </c>
      <c r="G20" s="17" t="s">
        <v>42</v>
      </c>
      <c r="H20" s="12">
        <v>0.15</v>
      </c>
      <c r="I20" s="54" t="s">
        <v>88</v>
      </c>
      <c r="J20" s="14">
        <v>0.09</v>
      </c>
      <c r="K20" s="56" t="s">
        <v>96</v>
      </c>
      <c r="L20" s="16">
        <v>0.2</v>
      </c>
      <c r="M20" s="54" t="s">
        <v>35</v>
      </c>
      <c r="N20" s="14">
        <v>0.21</v>
      </c>
      <c r="O20" s="60" t="s">
        <v>96</v>
      </c>
      <c r="P20" s="16">
        <v>0.06</v>
      </c>
      <c r="Q20" s="60" t="s">
        <v>35</v>
      </c>
      <c r="R20" s="12">
        <v>0.03</v>
      </c>
      <c r="S20" s="60" t="s">
        <v>35</v>
      </c>
      <c r="T20" s="16">
        <v>0.34</v>
      </c>
      <c r="U20" s="60" t="s">
        <v>87</v>
      </c>
      <c r="V20" s="12">
        <v>0.38</v>
      </c>
      <c r="W20" s="60" t="s">
        <v>96</v>
      </c>
      <c r="X20" s="16">
        <v>0.52</v>
      </c>
      <c r="Y20" s="60" t="s">
        <v>37</v>
      </c>
      <c r="Z20" s="12">
        <v>0.62</v>
      </c>
      <c r="AA20" s="56" t="s">
        <v>87</v>
      </c>
      <c r="AB20" s="16">
        <v>0.86</v>
      </c>
      <c r="AC20" s="60" t="s">
        <v>88</v>
      </c>
      <c r="AD20" s="12">
        <v>1.02</v>
      </c>
      <c r="AE20" s="17" t="s">
        <v>80</v>
      </c>
    </row>
    <row r="21" spans="1:31" ht="25">
      <c r="A21" s="5"/>
      <c r="B21" s="87" t="s">
        <v>46</v>
      </c>
      <c r="C21" s="88"/>
      <c r="D21" s="12">
        <v>3.44</v>
      </c>
      <c r="E21" s="54" t="s">
        <v>37</v>
      </c>
      <c r="F21" s="14">
        <v>3.35</v>
      </c>
      <c r="G21" s="15"/>
      <c r="H21" s="12">
        <v>3.42</v>
      </c>
      <c r="I21" s="54" t="s">
        <v>35</v>
      </c>
      <c r="J21" s="14">
        <v>3.34</v>
      </c>
      <c r="K21" s="56"/>
      <c r="L21" s="16">
        <v>3.65</v>
      </c>
      <c r="M21" s="54" t="s">
        <v>31</v>
      </c>
      <c r="N21" s="14">
        <v>3.51</v>
      </c>
      <c r="O21" s="60"/>
      <c r="P21" s="16">
        <v>3.53</v>
      </c>
      <c r="Q21" s="60" t="s">
        <v>31</v>
      </c>
      <c r="R21" s="12">
        <v>3.43</v>
      </c>
      <c r="S21" s="56"/>
      <c r="T21" s="16">
        <v>3.6</v>
      </c>
      <c r="U21" s="60" t="s">
        <v>96</v>
      </c>
      <c r="V21" s="12">
        <v>3.13</v>
      </c>
      <c r="W21" s="60"/>
      <c r="X21" s="16">
        <v>3.45</v>
      </c>
      <c r="Y21" s="60" t="s">
        <v>35</v>
      </c>
      <c r="Z21" s="12">
        <v>2.96</v>
      </c>
      <c r="AA21" s="56"/>
      <c r="AB21" s="16">
        <v>3.35</v>
      </c>
      <c r="AC21" s="60" t="s">
        <v>37</v>
      </c>
      <c r="AD21" s="12">
        <v>3.1</v>
      </c>
      <c r="AE21" s="17"/>
    </row>
    <row r="22" spans="1:31" ht="21">
      <c r="A22" s="5"/>
      <c r="B22" s="87" t="s">
        <v>47</v>
      </c>
      <c r="C22" s="88"/>
      <c r="D22" s="12">
        <v>99.44</v>
      </c>
      <c r="E22" s="54" t="s">
        <v>81</v>
      </c>
      <c r="F22" s="14">
        <f>SUM(F9:F21)</f>
        <v>100.55</v>
      </c>
      <c r="G22" s="15"/>
      <c r="H22" s="14">
        <f>SUM(H9:H21)</f>
        <v>98.84</v>
      </c>
      <c r="I22" s="54" t="s">
        <v>89</v>
      </c>
      <c r="J22" s="14">
        <f>SUM(J9:J21)</f>
        <v>99.37</v>
      </c>
      <c r="K22" s="56"/>
      <c r="L22" s="16">
        <v>100.19</v>
      </c>
      <c r="M22" s="54" t="s">
        <v>100</v>
      </c>
      <c r="N22" s="14">
        <f>SUM(N9:N21)</f>
        <v>98.89</v>
      </c>
      <c r="O22" s="60"/>
      <c r="P22" s="16">
        <f>SUM(P9:P21)</f>
        <v>99.690000000000012</v>
      </c>
      <c r="Q22" s="60" t="s">
        <v>35</v>
      </c>
      <c r="R22" s="12">
        <f>SUM(R9:R21)</f>
        <v>99.570000000000022</v>
      </c>
      <c r="S22" s="56"/>
      <c r="T22" s="16">
        <f>SUM(T9:T21)</f>
        <v>99.759999999999991</v>
      </c>
      <c r="U22" s="60" t="s">
        <v>108</v>
      </c>
      <c r="V22" s="12">
        <f>SUM(V9:V21)</f>
        <v>100.40999999999998</v>
      </c>
      <c r="W22" s="60"/>
      <c r="X22" s="16">
        <v>99.73</v>
      </c>
      <c r="Y22" s="60" t="s">
        <v>112</v>
      </c>
      <c r="Z22" s="12">
        <f>SUM(Z9:Z21)</f>
        <v>100.79</v>
      </c>
      <c r="AA22" s="56"/>
      <c r="AB22" s="16">
        <f>SUM(AB9:AB21)</f>
        <v>99.710000000000008</v>
      </c>
      <c r="AC22" s="60" t="s">
        <v>114</v>
      </c>
      <c r="AD22" s="12">
        <f>SUM(AD9:AD21)</f>
        <v>99.899999999999991</v>
      </c>
      <c r="AE22" s="17"/>
    </row>
    <row r="23" spans="1:31" ht="21">
      <c r="A23" s="5"/>
      <c r="B23" s="87" t="s">
        <v>48</v>
      </c>
      <c r="C23" s="88"/>
      <c r="D23" s="12">
        <v>-7.0000000000000007E-2</v>
      </c>
      <c r="E23" s="54" t="s">
        <v>38</v>
      </c>
      <c r="F23" s="14">
        <v>-0.05</v>
      </c>
      <c r="G23" s="15"/>
      <c r="H23" s="12">
        <v>-0.06</v>
      </c>
      <c r="I23" s="54" t="s">
        <v>35</v>
      </c>
      <c r="J23" s="14">
        <v>-0.04</v>
      </c>
      <c r="K23" s="56"/>
      <c r="L23" s="16">
        <v>-0.09</v>
      </c>
      <c r="M23" s="54" t="s">
        <v>44</v>
      </c>
      <c r="N23" s="14">
        <v>-0.09</v>
      </c>
      <c r="O23" s="60"/>
      <c r="P23" s="16">
        <v>-0.03</v>
      </c>
      <c r="Q23" s="60" t="s">
        <v>44</v>
      </c>
      <c r="R23" s="12">
        <v>-0.01</v>
      </c>
      <c r="S23" s="56"/>
      <c r="T23" s="16">
        <v>-0.14000000000000001</v>
      </c>
      <c r="U23" s="60" t="s">
        <v>38</v>
      </c>
      <c r="V23" s="12">
        <v>-0.16</v>
      </c>
      <c r="W23" s="60"/>
      <c r="X23" s="16">
        <v>-0.22</v>
      </c>
      <c r="Y23" s="60" t="s">
        <v>31</v>
      </c>
      <c r="Z23" s="12">
        <v>-0.26</v>
      </c>
      <c r="AA23" s="56"/>
      <c r="AB23" s="16">
        <v>-0.36</v>
      </c>
      <c r="AC23" s="60" t="s">
        <v>35</v>
      </c>
      <c r="AD23" s="12">
        <v>-0.43</v>
      </c>
      <c r="AE23" s="17"/>
    </row>
    <row r="24" spans="1:31" ht="21">
      <c r="A24" s="22"/>
      <c r="B24" s="89" t="s">
        <v>49</v>
      </c>
      <c r="C24" s="90"/>
      <c r="D24" s="23">
        <v>99.37</v>
      </c>
      <c r="E24" s="55" t="s">
        <v>81</v>
      </c>
      <c r="F24" s="24">
        <f>F22+F23</f>
        <v>100.5</v>
      </c>
      <c r="G24" s="25"/>
      <c r="H24" s="23">
        <v>98.77</v>
      </c>
      <c r="I24" s="55" t="s">
        <v>90</v>
      </c>
      <c r="J24" s="24">
        <f>J22+J23</f>
        <v>99.33</v>
      </c>
      <c r="K24" s="57"/>
      <c r="L24" s="26">
        <v>100.1</v>
      </c>
      <c r="M24" s="55" t="s">
        <v>100</v>
      </c>
      <c r="N24" s="24">
        <f>N22+N23</f>
        <v>98.8</v>
      </c>
      <c r="O24" s="61"/>
      <c r="P24" s="26">
        <v>99.66</v>
      </c>
      <c r="Q24" s="61" t="s">
        <v>79</v>
      </c>
      <c r="R24" s="23">
        <f>R22+R23</f>
        <v>99.560000000000016</v>
      </c>
      <c r="S24" s="57"/>
      <c r="T24" s="26">
        <v>99.62</v>
      </c>
      <c r="U24" s="61" t="s">
        <v>109</v>
      </c>
      <c r="V24" s="23">
        <f>V22+V23</f>
        <v>100.24999999999999</v>
      </c>
      <c r="W24" s="61"/>
      <c r="X24" s="26">
        <v>99.51</v>
      </c>
      <c r="Y24" s="61" t="s">
        <v>112</v>
      </c>
      <c r="Z24" s="23">
        <f>Z22+Z23</f>
        <v>100.53</v>
      </c>
      <c r="AA24" s="57"/>
      <c r="AB24" s="26">
        <f>AB22+AB23</f>
        <v>99.350000000000009</v>
      </c>
      <c r="AC24" s="61" t="s">
        <v>86</v>
      </c>
      <c r="AD24" s="23">
        <f>AD22+AD23</f>
        <v>99.469999999999985</v>
      </c>
      <c r="AE24" s="59"/>
    </row>
    <row r="25" spans="1:31" ht="24">
      <c r="A25" s="91" t="s">
        <v>50</v>
      </c>
      <c r="B25" s="92"/>
      <c r="C25" s="92"/>
      <c r="D25" s="92"/>
      <c r="E25" s="92"/>
      <c r="F25" s="92"/>
      <c r="G25" s="92"/>
      <c r="H25" s="92"/>
      <c r="I25" s="92"/>
      <c r="J25" s="92"/>
      <c r="K25" s="92"/>
      <c r="L25" s="92"/>
      <c r="M25" s="92"/>
      <c r="N25" s="92"/>
      <c r="O25" s="92"/>
      <c r="P25" s="92"/>
      <c r="Q25" s="92"/>
      <c r="R25" s="92"/>
      <c r="S25" s="92"/>
      <c r="T25" s="92"/>
      <c r="U25" s="92"/>
      <c r="V25" s="92"/>
      <c r="W25" s="92"/>
      <c r="X25" s="92"/>
      <c r="Y25" s="92"/>
      <c r="Z25" s="92"/>
      <c r="AA25" s="92"/>
      <c r="AB25" s="92"/>
      <c r="AC25" s="92"/>
      <c r="AD25" s="92"/>
      <c r="AE25" s="93"/>
    </row>
    <row r="26" spans="1:31" ht="21">
      <c r="A26" s="27"/>
      <c r="B26" s="28" t="s">
        <v>51</v>
      </c>
      <c r="C26" s="29" t="s">
        <v>52</v>
      </c>
      <c r="D26" s="75">
        <v>3</v>
      </c>
      <c r="E26" s="72"/>
      <c r="F26" s="77">
        <v>3</v>
      </c>
      <c r="G26" s="78"/>
      <c r="H26" s="71">
        <v>3</v>
      </c>
      <c r="I26" s="72"/>
      <c r="J26" s="77">
        <v>3</v>
      </c>
      <c r="K26" s="78"/>
      <c r="L26" s="71">
        <v>3</v>
      </c>
      <c r="M26" s="72"/>
      <c r="N26" s="77">
        <v>3</v>
      </c>
      <c r="O26" s="78"/>
      <c r="P26" s="71">
        <v>3</v>
      </c>
      <c r="Q26" s="72"/>
      <c r="R26" s="77">
        <v>3</v>
      </c>
      <c r="S26" s="78"/>
      <c r="T26" s="71">
        <v>3</v>
      </c>
      <c r="U26" s="72"/>
      <c r="V26" s="77">
        <v>3</v>
      </c>
      <c r="W26" s="78"/>
      <c r="X26" s="71">
        <v>3</v>
      </c>
      <c r="Y26" s="72"/>
      <c r="Z26" s="77">
        <v>3</v>
      </c>
      <c r="AA26" s="78"/>
      <c r="AB26" s="71">
        <v>3</v>
      </c>
      <c r="AC26" s="72"/>
      <c r="AD26" s="77">
        <v>3</v>
      </c>
      <c r="AE26" s="78"/>
    </row>
    <row r="27" spans="1:31" ht="21">
      <c r="A27" s="27"/>
      <c r="B27" s="28"/>
      <c r="C27" s="29"/>
      <c r="D27" s="30"/>
      <c r="E27" s="31"/>
      <c r="F27" s="32"/>
      <c r="G27" s="29"/>
      <c r="H27" s="30"/>
      <c r="I27" s="31"/>
      <c r="J27" s="32"/>
      <c r="K27" s="29"/>
      <c r="L27" s="30"/>
      <c r="M27" s="31"/>
      <c r="N27" s="33"/>
      <c r="O27" s="34"/>
      <c r="P27" s="32"/>
      <c r="Q27" s="31"/>
      <c r="R27" s="32"/>
      <c r="S27" s="34"/>
      <c r="T27" s="30"/>
      <c r="U27" s="31"/>
      <c r="V27" s="32"/>
      <c r="W27" s="35"/>
      <c r="X27" s="30"/>
      <c r="Y27" s="31"/>
      <c r="Z27" s="32"/>
      <c r="AA27" s="29"/>
      <c r="AB27" s="30"/>
      <c r="AC27" s="31"/>
      <c r="AD27" s="32"/>
      <c r="AE27" s="29"/>
    </row>
    <row r="28" spans="1:31" ht="21">
      <c r="A28" s="27"/>
      <c r="B28" s="28" t="s">
        <v>53</v>
      </c>
      <c r="C28" s="29" t="s">
        <v>54</v>
      </c>
      <c r="D28" s="75">
        <v>5.806</v>
      </c>
      <c r="E28" s="72"/>
      <c r="F28" s="77">
        <v>5.875</v>
      </c>
      <c r="G28" s="78"/>
      <c r="H28" s="71">
        <v>5.7679999999999998</v>
      </c>
      <c r="I28" s="72"/>
      <c r="J28" s="77">
        <v>5.88</v>
      </c>
      <c r="K28" s="78"/>
      <c r="L28" s="71">
        <v>5.851</v>
      </c>
      <c r="M28" s="72"/>
      <c r="N28" s="77">
        <v>5.8869999999999996</v>
      </c>
      <c r="O28" s="78"/>
      <c r="P28" s="71">
        <v>5.8289999999999997</v>
      </c>
      <c r="Q28" s="72"/>
      <c r="R28" s="77">
        <v>5.97</v>
      </c>
      <c r="S28" s="78"/>
      <c r="T28" s="71">
        <v>5.8769999999999998</v>
      </c>
      <c r="U28" s="72"/>
      <c r="V28" s="77">
        <v>5.9009999999999998</v>
      </c>
      <c r="W28" s="78"/>
      <c r="X28" s="71">
        <v>5.8869999999999996</v>
      </c>
      <c r="Y28" s="72"/>
      <c r="Z28" s="77">
        <v>5.9</v>
      </c>
      <c r="AA28" s="78"/>
      <c r="AB28" s="71">
        <v>5.9480000000000004</v>
      </c>
      <c r="AC28" s="72"/>
      <c r="AD28" s="77">
        <v>5.9569999999999999</v>
      </c>
      <c r="AE28" s="78"/>
    </row>
    <row r="29" spans="1:31" ht="21">
      <c r="A29" s="27"/>
      <c r="B29" s="28"/>
      <c r="C29" s="29" t="s">
        <v>55</v>
      </c>
      <c r="D29" s="75">
        <v>0.19400000000000001</v>
      </c>
      <c r="E29" s="72"/>
      <c r="F29" s="77">
        <v>0.125</v>
      </c>
      <c r="G29" s="78"/>
      <c r="H29" s="71">
        <v>0.23200000000000001</v>
      </c>
      <c r="I29" s="72"/>
      <c r="J29" s="77">
        <v>0.12</v>
      </c>
      <c r="K29" s="78"/>
      <c r="L29" s="71">
        <v>0.14899999999999999</v>
      </c>
      <c r="M29" s="72"/>
      <c r="N29" s="77">
        <v>0.113</v>
      </c>
      <c r="O29" s="78"/>
      <c r="P29" s="71">
        <v>0.17100000000000001</v>
      </c>
      <c r="Q29" s="72"/>
      <c r="R29" s="77">
        <v>0.03</v>
      </c>
      <c r="S29" s="78"/>
      <c r="T29" s="71">
        <v>0.123</v>
      </c>
      <c r="U29" s="72"/>
      <c r="V29" s="77">
        <v>9.9000000000000005E-2</v>
      </c>
      <c r="W29" s="78"/>
      <c r="X29" s="71">
        <v>0.113</v>
      </c>
      <c r="Y29" s="72"/>
      <c r="Z29" s="77">
        <v>0.1</v>
      </c>
      <c r="AA29" s="78"/>
      <c r="AB29" s="71">
        <v>5.1999999999999998E-2</v>
      </c>
      <c r="AC29" s="72"/>
      <c r="AD29" s="77">
        <v>4.2999999999999997E-2</v>
      </c>
      <c r="AE29" s="78"/>
    </row>
    <row r="30" spans="1:31" ht="21">
      <c r="A30" s="27"/>
      <c r="B30" s="28"/>
      <c r="C30" s="29"/>
      <c r="D30" s="30"/>
      <c r="E30" s="36"/>
      <c r="F30" s="32"/>
      <c r="G30" s="29"/>
      <c r="H30" s="30"/>
      <c r="I30" s="36"/>
      <c r="J30" s="32"/>
      <c r="K30" s="29"/>
      <c r="L30" s="30"/>
      <c r="M30" s="36"/>
      <c r="N30" s="32"/>
      <c r="O30" s="29"/>
      <c r="P30" s="30"/>
      <c r="Q30" s="36"/>
      <c r="R30" s="32"/>
      <c r="S30" s="34"/>
      <c r="T30" s="30"/>
      <c r="U30" s="36"/>
      <c r="V30" s="32"/>
      <c r="W30" s="35"/>
      <c r="X30" s="30"/>
      <c r="Y30" s="36"/>
      <c r="Z30" s="32"/>
      <c r="AA30" s="29"/>
      <c r="AB30" s="30"/>
      <c r="AC30" s="36"/>
      <c r="AD30" s="32"/>
      <c r="AE30" s="29"/>
    </row>
    <row r="31" spans="1:31" ht="21">
      <c r="A31" s="27"/>
      <c r="B31" s="28" t="s">
        <v>56</v>
      </c>
      <c r="C31" s="29" t="s">
        <v>55</v>
      </c>
      <c r="D31" s="75">
        <v>6</v>
      </c>
      <c r="E31" s="72"/>
      <c r="F31" s="77">
        <v>6</v>
      </c>
      <c r="G31" s="78"/>
      <c r="H31" s="71">
        <v>6</v>
      </c>
      <c r="I31" s="72"/>
      <c r="J31" s="77">
        <v>6</v>
      </c>
      <c r="K31" s="78"/>
      <c r="L31" s="71">
        <v>6</v>
      </c>
      <c r="M31" s="72"/>
      <c r="N31" s="77">
        <v>6</v>
      </c>
      <c r="O31" s="78"/>
      <c r="P31" s="71">
        <v>6</v>
      </c>
      <c r="Q31" s="72"/>
      <c r="R31" s="77">
        <v>6</v>
      </c>
      <c r="S31" s="78"/>
      <c r="T31" s="71">
        <v>6</v>
      </c>
      <c r="U31" s="72"/>
      <c r="V31" s="77">
        <v>6</v>
      </c>
      <c r="W31" s="78"/>
      <c r="X31" s="71">
        <v>6</v>
      </c>
      <c r="Y31" s="72"/>
      <c r="Z31" s="77">
        <v>6</v>
      </c>
      <c r="AA31" s="78"/>
      <c r="AB31" s="71">
        <v>6</v>
      </c>
      <c r="AC31" s="72"/>
      <c r="AD31" s="77">
        <v>6</v>
      </c>
      <c r="AE31" s="78"/>
    </row>
    <row r="32" spans="1:31" ht="21">
      <c r="A32" s="27"/>
      <c r="B32" s="28"/>
      <c r="C32" s="29"/>
      <c r="D32" s="30"/>
      <c r="E32" s="36"/>
      <c r="F32" s="38"/>
      <c r="G32" s="29"/>
      <c r="H32" s="30"/>
      <c r="I32" s="36"/>
      <c r="J32" s="38"/>
      <c r="K32" s="29"/>
      <c r="L32" s="30"/>
      <c r="M32" s="36"/>
      <c r="N32" s="38"/>
      <c r="O32" s="29"/>
      <c r="P32" s="30"/>
      <c r="Q32" s="36"/>
      <c r="R32" s="32"/>
      <c r="S32" s="34"/>
      <c r="T32" s="30"/>
      <c r="U32" s="36"/>
      <c r="V32" s="38"/>
      <c r="W32" s="35"/>
      <c r="X32" s="30"/>
      <c r="Y32" s="36"/>
      <c r="Z32" s="38"/>
      <c r="AA32" s="29"/>
      <c r="AB32" s="30"/>
      <c r="AC32" s="36"/>
      <c r="AD32" s="38"/>
      <c r="AE32" s="29"/>
    </row>
    <row r="33" spans="1:31" ht="21">
      <c r="A33" s="27"/>
      <c r="B33" s="28" t="s">
        <v>57</v>
      </c>
      <c r="C33" s="29" t="s">
        <v>55</v>
      </c>
      <c r="D33" s="75">
        <v>0.77200000000000002</v>
      </c>
      <c r="E33" s="72"/>
      <c r="F33" s="77">
        <v>0.77700000000000002</v>
      </c>
      <c r="G33" s="78"/>
      <c r="H33" s="71">
        <v>0.81100000000000005</v>
      </c>
      <c r="I33" s="72"/>
      <c r="J33" s="77">
        <v>0.77900000000000003</v>
      </c>
      <c r="K33" s="78"/>
      <c r="L33" s="71">
        <v>0.26300000000000001</v>
      </c>
      <c r="M33" s="72"/>
      <c r="N33" s="77">
        <v>0.27200000000000002</v>
      </c>
      <c r="O33" s="78"/>
      <c r="P33" s="71">
        <v>0.499</v>
      </c>
      <c r="Q33" s="72"/>
      <c r="R33" s="77">
        <v>0.59399999999999997</v>
      </c>
      <c r="S33" s="78"/>
      <c r="T33" s="71">
        <v>2.3660000000000001</v>
      </c>
      <c r="U33" s="72"/>
      <c r="V33" s="77">
        <v>2.0489999999999999</v>
      </c>
      <c r="W33" s="78"/>
      <c r="X33" s="71">
        <v>2.089</v>
      </c>
      <c r="Y33" s="72"/>
      <c r="Z33" s="85">
        <v>1.7769999999999999</v>
      </c>
      <c r="AA33" s="86"/>
      <c r="AB33" s="71">
        <v>1.9510000000000001</v>
      </c>
      <c r="AC33" s="72"/>
      <c r="AD33" s="77">
        <v>1.631</v>
      </c>
      <c r="AE33" s="78"/>
    </row>
    <row r="34" spans="1:31" ht="21">
      <c r="A34" s="27"/>
      <c r="B34" s="28"/>
      <c r="C34" s="29" t="s">
        <v>58</v>
      </c>
      <c r="D34" s="75">
        <v>4.2000000000000003E-2</v>
      </c>
      <c r="E34" s="72"/>
      <c r="F34" s="77">
        <v>3.7999999999999999E-2</v>
      </c>
      <c r="G34" s="78"/>
      <c r="H34" s="30"/>
      <c r="I34" s="36"/>
      <c r="J34" s="77">
        <v>4.0000000000000001E-3</v>
      </c>
      <c r="K34" s="78"/>
      <c r="L34" s="71">
        <v>5.1999999999999998E-2</v>
      </c>
      <c r="M34" s="72"/>
      <c r="N34" s="77">
        <v>3.7999999999999999E-2</v>
      </c>
      <c r="O34" s="78"/>
      <c r="P34" s="71">
        <v>1.4E-2</v>
      </c>
      <c r="Q34" s="72"/>
      <c r="R34" s="77">
        <v>1.0999999999999999E-2</v>
      </c>
      <c r="S34" s="78"/>
      <c r="T34" s="30"/>
      <c r="U34" s="36"/>
      <c r="V34" s="77"/>
      <c r="W34" s="78"/>
      <c r="X34" s="71">
        <v>8.9999999999999993E-3</v>
      </c>
      <c r="Y34" s="72"/>
      <c r="Z34" s="85">
        <v>6.0000000000000001E-3</v>
      </c>
      <c r="AA34" s="86"/>
      <c r="AB34" s="30"/>
      <c r="AC34" s="36"/>
      <c r="AD34" s="77"/>
      <c r="AE34" s="78"/>
    </row>
    <row r="35" spans="1:31" ht="21">
      <c r="A35" s="27"/>
      <c r="B35" s="28"/>
      <c r="C35" s="29" t="s">
        <v>59</v>
      </c>
      <c r="D35" s="75">
        <v>1.9530000000000001</v>
      </c>
      <c r="E35" s="72"/>
      <c r="F35" s="77">
        <v>1.85</v>
      </c>
      <c r="G35" s="78"/>
      <c r="H35" s="71">
        <v>2.0569999999999999</v>
      </c>
      <c r="I35" s="72"/>
      <c r="J35" s="77">
        <v>2.0350000000000001</v>
      </c>
      <c r="K35" s="78"/>
      <c r="L35" s="71">
        <v>0.11600000000000001</v>
      </c>
      <c r="M35" s="72"/>
      <c r="N35" s="77">
        <v>0.1</v>
      </c>
      <c r="O35" s="78"/>
      <c r="P35" s="71">
        <v>1.8560000000000001</v>
      </c>
      <c r="Q35" s="72"/>
      <c r="R35" s="77">
        <v>1.7350000000000001</v>
      </c>
      <c r="S35" s="78"/>
      <c r="T35" s="30"/>
      <c r="U35" s="37"/>
      <c r="V35" s="77">
        <v>1E-3</v>
      </c>
      <c r="W35" s="78"/>
      <c r="X35" s="71">
        <v>2.1999999999999999E-2</v>
      </c>
      <c r="Y35" s="72"/>
      <c r="Z35" s="85">
        <v>2.1000000000000001E-2</v>
      </c>
      <c r="AA35" s="86"/>
      <c r="AB35" s="30"/>
      <c r="AC35" s="36"/>
      <c r="AD35" s="77">
        <v>2E-3</v>
      </c>
      <c r="AE35" s="78"/>
    </row>
    <row r="36" spans="1:31" ht="21">
      <c r="A36" s="27"/>
      <c r="B36" s="28"/>
      <c r="C36" s="29" t="s">
        <v>60</v>
      </c>
      <c r="D36" s="75">
        <v>6.2E-2</v>
      </c>
      <c r="E36" s="72"/>
      <c r="F36" s="77">
        <v>6.0999999999999999E-2</v>
      </c>
      <c r="G36" s="78"/>
      <c r="H36" s="71">
        <v>0.13</v>
      </c>
      <c r="I36" s="72"/>
      <c r="J36" s="77">
        <v>9.7000000000000003E-2</v>
      </c>
      <c r="K36" s="78"/>
      <c r="L36" s="30"/>
      <c r="M36" s="36"/>
      <c r="N36" s="77"/>
      <c r="O36" s="78"/>
      <c r="P36" s="71">
        <v>1.7000000000000001E-2</v>
      </c>
      <c r="Q36" s="72"/>
      <c r="R36" s="77">
        <v>1.6E-2</v>
      </c>
      <c r="S36" s="78"/>
      <c r="T36" s="71">
        <v>1.4E-2</v>
      </c>
      <c r="U36" s="72"/>
      <c r="V36" s="77">
        <v>1.2999999999999999E-2</v>
      </c>
      <c r="W36" s="78"/>
      <c r="X36" s="71">
        <v>0.41099999999999998</v>
      </c>
      <c r="Y36" s="72"/>
      <c r="Z36" s="85">
        <v>0.45100000000000001</v>
      </c>
      <c r="AA36" s="86"/>
      <c r="AB36" s="71">
        <v>7.0000000000000001E-3</v>
      </c>
      <c r="AC36" s="72"/>
      <c r="AD36" s="77">
        <v>7.0000000000000001E-3</v>
      </c>
      <c r="AE36" s="78"/>
    </row>
    <row r="37" spans="1:31" ht="21">
      <c r="A37" s="27"/>
      <c r="B37" s="28"/>
      <c r="C37" s="29" t="s">
        <v>61</v>
      </c>
      <c r="D37" s="75">
        <v>0.17100000000000001</v>
      </c>
      <c r="E37" s="72"/>
      <c r="F37" s="77">
        <v>0.17199999999999999</v>
      </c>
      <c r="G37" s="78"/>
      <c r="H37" s="30"/>
      <c r="I37" s="36"/>
      <c r="J37" s="77"/>
      <c r="K37" s="78"/>
      <c r="L37" s="71">
        <v>2.5670000000000002</v>
      </c>
      <c r="M37" s="72"/>
      <c r="N37" s="77">
        <v>2.58</v>
      </c>
      <c r="O37" s="78"/>
      <c r="P37" s="71">
        <v>0.54100000000000004</v>
      </c>
      <c r="Q37" s="72"/>
      <c r="R37" s="77">
        <v>0.57099999999999995</v>
      </c>
      <c r="S37" s="78"/>
      <c r="T37" s="30"/>
      <c r="U37" s="36"/>
      <c r="V37" s="77"/>
      <c r="W37" s="78"/>
      <c r="X37" s="30"/>
      <c r="Y37" s="36"/>
      <c r="Z37" s="85"/>
      <c r="AA37" s="86"/>
      <c r="AB37" s="30"/>
      <c r="AC37" s="36"/>
      <c r="AD37" s="77"/>
      <c r="AE37" s="78"/>
    </row>
    <row r="38" spans="1:31" ht="21">
      <c r="A38" s="27"/>
      <c r="B38" s="28"/>
      <c r="C38" s="29" t="s">
        <v>62</v>
      </c>
      <c r="D38" s="30"/>
      <c r="E38" s="36"/>
      <c r="F38" s="77">
        <v>8.6999999999999994E-2</v>
      </c>
      <c r="G38" s="78"/>
      <c r="H38" s="30"/>
      <c r="I38" s="36"/>
      <c r="J38" s="77">
        <v>7.0999999999999994E-2</v>
      </c>
      <c r="K38" s="78"/>
      <c r="L38" s="30"/>
      <c r="M38" s="36"/>
      <c r="N38" s="77"/>
      <c r="O38" s="78"/>
      <c r="P38" s="71">
        <v>7.2999999999999995E-2</v>
      </c>
      <c r="Q38" s="72"/>
      <c r="R38" s="77">
        <v>6.0999999999999999E-2</v>
      </c>
      <c r="S38" s="78"/>
      <c r="T38" s="71">
        <v>0.61799999999999999</v>
      </c>
      <c r="U38" s="72"/>
      <c r="V38" s="77">
        <v>0.93300000000000005</v>
      </c>
      <c r="W38" s="78"/>
      <c r="X38" s="71">
        <v>0.47</v>
      </c>
      <c r="Y38" s="72"/>
      <c r="Z38" s="85">
        <v>0.73799999999999999</v>
      </c>
      <c r="AA38" s="86"/>
      <c r="AB38" s="71">
        <v>1.0389999999999999</v>
      </c>
      <c r="AC38" s="72"/>
      <c r="AD38" s="77">
        <v>1.355</v>
      </c>
      <c r="AE38" s="78"/>
    </row>
    <row r="39" spans="1:31" ht="21">
      <c r="A39" s="27"/>
      <c r="B39" s="28"/>
      <c r="C39" s="29"/>
      <c r="D39" s="30"/>
      <c r="E39" s="36"/>
      <c r="F39" s="38"/>
      <c r="G39" s="29"/>
      <c r="H39" s="30"/>
      <c r="I39" s="36"/>
      <c r="J39" s="38"/>
      <c r="K39" s="29"/>
      <c r="L39" s="30"/>
      <c r="M39" s="36"/>
      <c r="N39" s="38"/>
      <c r="O39" s="29"/>
      <c r="P39" s="30"/>
      <c r="Q39" s="36"/>
      <c r="R39" s="38"/>
      <c r="S39" s="29"/>
      <c r="T39" s="30"/>
      <c r="U39" s="36"/>
      <c r="V39" s="38"/>
      <c r="W39" s="35"/>
      <c r="X39" s="30"/>
      <c r="Y39" s="36"/>
      <c r="Z39" s="38"/>
      <c r="AA39" s="29"/>
      <c r="AB39" s="30"/>
      <c r="AC39" s="36"/>
      <c r="AD39" s="77"/>
      <c r="AE39" s="78"/>
    </row>
    <row r="40" spans="1:31" ht="21">
      <c r="A40" s="27"/>
      <c r="B40" s="28" t="s">
        <v>63</v>
      </c>
      <c r="C40" s="29" t="s">
        <v>64</v>
      </c>
      <c r="D40" s="75">
        <v>1.7999999999999999E-2</v>
      </c>
      <c r="E40" s="72"/>
      <c r="F40" s="77">
        <v>1.9E-2</v>
      </c>
      <c r="G40" s="78"/>
      <c r="H40" s="71">
        <v>2.1000000000000001E-2</v>
      </c>
      <c r="I40" s="72"/>
      <c r="J40" s="77">
        <v>2.1000000000000001E-2</v>
      </c>
      <c r="K40" s="78"/>
      <c r="L40" s="71">
        <v>3.6999999999999998E-2</v>
      </c>
      <c r="M40" s="72"/>
      <c r="N40" s="77">
        <v>3.9E-2</v>
      </c>
      <c r="O40" s="78"/>
      <c r="P40" s="71">
        <v>3.1E-2</v>
      </c>
      <c r="Q40" s="72"/>
      <c r="R40" s="77">
        <v>3.1E-2</v>
      </c>
      <c r="S40" s="78"/>
      <c r="T40" s="71">
        <v>0.01</v>
      </c>
      <c r="U40" s="72"/>
      <c r="V40" s="77">
        <v>8.0000000000000002E-3</v>
      </c>
      <c r="W40" s="78"/>
      <c r="X40" s="71">
        <v>6.0000000000000001E-3</v>
      </c>
      <c r="Y40" s="72"/>
      <c r="Z40" s="77">
        <v>6.0000000000000001E-3</v>
      </c>
      <c r="AA40" s="78"/>
      <c r="AB40" s="71">
        <v>0.26600000000000001</v>
      </c>
      <c r="AC40" s="72"/>
      <c r="AD40" s="77">
        <v>0.26300000000000001</v>
      </c>
      <c r="AE40" s="78"/>
    </row>
    <row r="41" spans="1:31" ht="21">
      <c r="A41" s="27"/>
      <c r="B41" s="28"/>
      <c r="C41" s="29" t="s">
        <v>65</v>
      </c>
      <c r="D41" s="75">
        <v>0.51800000000000002</v>
      </c>
      <c r="E41" s="72"/>
      <c r="F41" s="77">
        <v>0.505</v>
      </c>
      <c r="G41" s="78"/>
      <c r="H41" s="71">
        <v>0.52100000000000002</v>
      </c>
      <c r="I41" s="72"/>
      <c r="J41" s="77">
        <v>0.51800000000000002</v>
      </c>
      <c r="K41" s="78"/>
      <c r="L41" s="71">
        <v>0.80900000000000005</v>
      </c>
      <c r="M41" s="72"/>
      <c r="N41" s="77">
        <v>0.78800000000000003</v>
      </c>
      <c r="O41" s="78"/>
      <c r="P41" s="71">
        <v>0.54500000000000004</v>
      </c>
      <c r="Q41" s="72"/>
      <c r="R41" s="77">
        <v>0.54500000000000004</v>
      </c>
      <c r="S41" s="78"/>
      <c r="T41" s="71">
        <v>0.56100000000000005</v>
      </c>
      <c r="U41" s="72"/>
      <c r="V41" s="77">
        <v>0.52600000000000002</v>
      </c>
      <c r="W41" s="78"/>
      <c r="X41" s="71">
        <v>0.61099999999999999</v>
      </c>
      <c r="Y41" s="72"/>
      <c r="Z41" s="85">
        <v>0.59699999999999998</v>
      </c>
      <c r="AA41" s="86"/>
      <c r="AB41" s="71">
        <v>0.49199999999999999</v>
      </c>
      <c r="AC41" s="72"/>
      <c r="AD41" s="77">
        <v>0.47699999999999998</v>
      </c>
      <c r="AE41" s="78"/>
    </row>
    <row r="42" spans="1:31" ht="21">
      <c r="A42" s="27"/>
      <c r="B42" s="28"/>
      <c r="C42" s="29" t="s">
        <v>66</v>
      </c>
      <c r="D42" s="75">
        <v>7.0000000000000001E-3</v>
      </c>
      <c r="E42" s="72"/>
      <c r="F42" s="77">
        <v>6.0000000000000001E-3</v>
      </c>
      <c r="G42" s="78"/>
      <c r="H42" s="71">
        <v>6.0000000000000001E-3</v>
      </c>
      <c r="I42" s="72"/>
      <c r="J42" s="77">
        <v>3.0000000000000001E-3</v>
      </c>
      <c r="K42" s="78"/>
      <c r="L42" s="71">
        <v>3.1E-2</v>
      </c>
      <c r="M42" s="72"/>
      <c r="N42" s="77">
        <v>2E-3</v>
      </c>
      <c r="O42" s="78"/>
      <c r="P42" s="71">
        <v>5.0000000000000001E-3</v>
      </c>
      <c r="Q42" s="72"/>
      <c r="R42" s="77">
        <v>5.0000000000000001E-3</v>
      </c>
      <c r="S42" s="78"/>
      <c r="T42" s="71">
        <v>2E-3</v>
      </c>
      <c r="U42" s="72"/>
      <c r="V42" s="77">
        <v>1E-3</v>
      </c>
      <c r="W42" s="78"/>
      <c r="X42" s="71">
        <v>2E-3</v>
      </c>
      <c r="Y42" s="72"/>
      <c r="Z42" s="85">
        <v>2E-3</v>
      </c>
      <c r="AA42" s="86"/>
      <c r="AB42" s="71">
        <v>3.0000000000000001E-3</v>
      </c>
      <c r="AC42" s="72"/>
      <c r="AD42" s="77">
        <v>2E-3</v>
      </c>
      <c r="AE42" s="78"/>
    </row>
    <row r="43" spans="1:31" ht="24">
      <c r="A43" s="27"/>
      <c r="B43" s="28"/>
      <c r="C43" s="39" t="s">
        <v>67</v>
      </c>
      <c r="D43" s="75">
        <v>0.45700000000000002</v>
      </c>
      <c r="E43" s="72"/>
      <c r="F43" s="77">
        <v>0.47</v>
      </c>
      <c r="G43" s="78"/>
      <c r="H43" s="71">
        <v>0.45200000000000001</v>
      </c>
      <c r="I43" s="72"/>
      <c r="J43" s="77">
        <v>0.45800000000000002</v>
      </c>
      <c r="K43" s="78"/>
      <c r="L43" s="71">
        <v>0.123</v>
      </c>
      <c r="M43" s="72"/>
      <c r="N43" s="77">
        <v>0.17100000000000001</v>
      </c>
      <c r="O43" s="78"/>
      <c r="P43" s="71">
        <v>0.41899999999999998</v>
      </c>
      <c r="Q43" s="72"/>
      <c r="R43" s="77">
        <v>0.42</v>
      </c>
      <c r="S43" s="78"/>
      <c r="T43" s="71">
        <v>0.42799999999999999</v>
      </c>
      <c r="U43" s="72"/>
      <c r="V43" s="77">
        <v>0.46500000000000002</v>
      </c>
      <c r="W43" s="78"/>
      <c r="X43" s="71">
        <v>0.38100000000000001</v>
      </c>
      <c r="Y43" s="72"/>
      <c r="Z43" s="85">
        <v>0.39600000000000002</v>
      </c>
      <c r="AA43" s="86"/>
      <c r="AB43" s="71">
        <v>0.23899999999999999</v>
      </c>
      <c r="AC43" s="72"/>
      <c r="AD43" s="77">
        <v>0.25800000000000001</v>
      </c>
      <c r="AE43" s="78"/>
    </row>
    <row r="44" spans="1:31" ht="21">
      <c r="A44" s="27"/>
      <c r="B44" s="28"/>
      <c r="C44" s="29"/>
      <c r="D44" s="30"/>
      <c r="E44" s="36"/>
      <c r="F44" s="38"/>
      <c r="G44" s="29"/>
      <c r="H44" s="30"/>
      <c r="I44" s="36"/>
      <c r="J44" s="38"/>
      <c r="K44" s="29"/>
      <c r="L44" s="30"/>
      <c r="M44" s="36"/>
      <c r="N44" s="38"/>
      <c r="O44" s="29"/>
      <c r="P44" s="30"/>
      <c r="Q44" s="36"/>
      <c r="R44" s="38"/>
      <c r="S44" s="29"/>
      <c r="T44" s="30"/>
      <c r="U44" s="36"/>
      <c r="V44" s="38"/>
      <c r="W44" s="35"/>
      <c r="X44" s="30"/>
      <c r="Y44" s="36"/>
      <c r="Z44" s="38"/>
      <c r="AA44" s="29"/>
      <c r="AB44" s="30"/>
      <c r="AC44" s="36"/>
      <c r="AD44" s="77"/>
      <c r="AE44" s="78"/>
    </row>
    <row r="45" spans="1:31" ht="21">
      <c r="A45" s="27"/>
      <c r="B45" s="28" t="s">
        <v>68</v>
      </c>
      <c r="C45" s="29" t="s">
        <v>69</v>
      </c>
      <c r="D45" s="75">
        <v>3</v>
      </c>
      <c r="E45" s="72"/>
      <c r="F45" s="77">
        <v>3</v>
      </c>
      <c r="G45" s="78"/>
      <c r="H45" s="71">
        <v>3</v>
      </c>
      <c r="I45" s="72"/>
      <c r="J45" s="77">
        <v>3</v>
      </c>
      <c r="K45" s="78"/>
      <c r="L45" s="71">
        <v>3</v>
      </c>
      <c r="M45" s="72"/>
      <c r="N45" s="77">
        <v>3</v>
      </c>
      <c r="O45" s="78"/>
      <c r="P45" s="71">
        <v>3</v>
      </c>
      <c r="Q45" s="72"/>
      <c r="R45" s="77">
        <v>3</v>
      </c>
      <c r="S45" s="78"/>
      <c r="T45" s="71">
        <v>3</v>
      </c>
      <c r="U45" s="72"/>
      <c r="V45" s="77">
        <v>3</v>
      </c>
      <c r="W45" s="78"/>
      <c r="X45" s="71">
        <v>3</v>
      </c>
      <c r="Y45" s="72"/>
      <c r="Z45" s="77">
        <v>3</v>
      </c>
      <c r="AA45" s="78"/>
      <c r="AB45" s="71">
        <v>3</v>
      </c>
      <c r="AC45" s="72"/>
      <c r="AD45" s="77">
        <v>3</v>
      </c>
      <c r="AE45" s="78"/>
    </row>
    <row r="46" spans="1:31" ht="21">
      <c r="A46" s="27"/>
      <c r="B46" s="28"/>
      <c r="C46" s="29"/>
      <c r="D46" s="30"/>
      <c r="E46" s="36"/>
      <c r="F46" s="38"/>
      <c r="G46" s="29"/>
      <c r="H46" s="30"/>
      <c r="I46" s="36"/>
      <c r="J46" s="38"/>
      <c r="K46" s="29"/>
      <c r="L46" s="30"/>
      <c r="M46" s="36"/>
      <c r="N46" s="38"/>
      <c r="O46" s="29"/>
      <c r="P46" s="30"/>
      <c r="Q46" s="36"/>
      <c r="R46" s="38"/>
      <c r="S46" s="29"/>
      <c r="T46" s="30"/>
      <c r="U46" s="36"/>
      <c r="V46" s="38"/>
      <c r="W46" s="35"/>
      <c r="X46" s="30"/>
      <c r="Y46" s="36"/>
      <c r="Z46" s="38"/>
      <c r="AA46" s="29"/>
      <c r="AB46" s="30"/>
      <c r="AC46" s="36"/>
      <c r="AD46" s="77"/>
      <c r="AE46" s="78"/>
    </row>
    <row r="47" spans="1:31" ht="21">
      <c r="A47" s="27"/>
      <c r="B47" s="28" t="s">
        <v>70</v>
      </c>
      <c r="C47" s="29" t="s">
        <v>69</v>
      </c>
      <c r="D47" s="75">
        <v>0.91200000000000003</v>
      </c>
      <c r="E47" s="72"/>
      <c r="F47" s="77">
        <v>0.73799999999999999</v>
      </c>
      <c r="G47" s="78"/>
      <c r="H47" s="71">
        <v>0.91800000000000004</v>
      </c>
      <c r="I47" s="72"/>
      <c r="J47" s="77">
        <v>0.78900000000000003</v>
      </c>
      <c r="K47" s="78"/>
      <c r="L47" s="71">
        <v>0.89600000000000002</v>
      </c>
      <c r="M47" s="72"/>
      <c r="N47" s="77">
        <v>0.78</v>
      </c>
      <c r="O47" s="78"/>
      <c r="P47" s="71">
        <v>0.96799999999999997</v>
      </c>
      <c r="Q47" s="72"/>
      <c r="R47" s="77">
        <v>0.84499999999999997</v>
      </c>
      <c r="S47" s="78"/>
      <c r="T47" s="71">
        <v>0.83</v>
      </c>
      <c r="U47" s="72"/>
      <c r="V47" s="77">
        <v>0.25</v>
      </c>
      <c r="W47" s="78"/>
      <c r="X47" s="71">
        <v>0.73199999999999998</v>
      </c>
      <c r="Y47" s="72"/>
      <c r="Z47" s="85">
        <v>0.125</v>
      </c>
      <c r="AA47" s="86"/>
      <c r="AB47" s="71">
        <v>0.56699999999999995</v>
      </c>
      <c r="AC47" s="72"/>
      <c r="AD47" s="77">
        <v>0.253</v>
      </c>
      <c r="AE47" s="78"/>
    </row>
    <row r="48" spans="1:31" ht="21">
      <c r="A48" s="27"/>
      <c r="B48" s="28"/>
      <c r="C48" s="29" t="s">
        <v>45</v>
      </c>
      <c r="D48" s="75">
        <v>8.7999999999999995E-2</v>
      </c>
      <c r="E48" s="72"/>
      <c r="F48" s="77">
        <v>6.6000000000000003E-2</v>
      </c>
      <c r="G48" s="78"/>
      <c r="H48" s="71">
        <v>8.2000000000000003E-2</v>
      </c>
      <c r="I48" s="72"/>
      <c r="J48" s="77">
        <v>0.05</v>
      </c>
      <c r="K48" s="78"/>
      <c r="L48" s="71">
        <v>0.104</v>
      </c>
      <c r="M48" s="72"/>
      <c r="N48" s="77">
        <v>0.109</v>
      </c>
      <c r="O48" s="78"/>
      <c r="P48" s="71">
        <v>3.2000000000000001E-2</v>
      </c>
      <c r="Q48" s="72"/>
      <c r="R48" s="77">
        <v>1.6E-2</v>
      </c>
      <c r="S48" s="78"/>
      <c r="T48" s="71">
        <v>0.17</v>
      </c>
      <c r="U48" s="72"/>
      <c r="V48" s="77">
        <v>0.189</v>
      </c>
      <c r="W48" s="78"/>
      <c r="X48" s="71">
        <v>0.26800000000000002</v>
      </c>
      <c r="Y48" s="72"/>
      <c r="Z48" s="85">
        <v>0.309</v>
      </c>
      <c r="AA48" s="86"/>
      <c r="AB48" s="71">
        <v>0.433</v>
      </c>
      <c r="AC48" s="72"/>
      <c r="AD48" s="77">
        <v>0.505</v>
      </c>
      <c r="AE48" s="78"/>
    </row>
    <row r="49" spans="1:31" ht="21">
      <c r="A49" s="27"/>
      <c r="B49" s="40"/>
      <c r="C49" s="29" t="s">
        <v>71</v>
      </c>
      <c r="D49" s="30"/>
      <c r="E49" s="41"/>
      <c r="F49" s="77">
        <v>0.19600000000000001</v>
      </c>
      <c r="G49" s="78"/>
      <c r="H49" s="30"/>
      <c r="I49" s="41"/>
      <c r="J49" s="77">
        <v>0.161</v>
      </c>
      <c r="K49" s="78"/>
      <c r="L49" s="30"/>
      <c r="M49" s="41"/>
      <c r="N49" s="77">
        <v>0.11</v>
      </c>
      <c r="O49" s="78"/>
      <c r="P49" s="30"/>
      <c r="Q49" s="41"/>
      <c r="R49" s="77">
        <v>0.13900000000000001</v>
      </c>
      <c r="S49" s="78"/>
      <c r="T49" s="30"/>
      <c r="U49" s="41"/>
      <c r="V49" s="77">
        <v>0.56100000000000005</v>
      </c>
      <c r="W49" s="78"/>
      <c r="X49" s="30"/>
      <c r="Y49" s="41"/>
      <c r="Z49" s="77">
        <v>0.56599999999999995</v>
      </c>
      <c r="AA49" s="78"/>
      <c r="AB49" s="30"/>
      <c r="AC49" s="41"/>
      <c r="AD49" s="77">
        <v>0.24099999999999999</v>
      </c>
      <c r="AE49" s="78"/>
    </row>
    <row r="50" spans="1:31" ht="21">
      <c r="A50" s="27"/>
      <c r="B50" s="40"/>
      <c r="C50" s="29"/>
      <c r="D50" s="30"/>
      <c r="E50" s="36"/>
      <c r="F50" s="40"/>
      <c r="G50" s="29"/>
      <c r="H50" s="30"/>
      <c r="I50" s="36"/>
      <c r="J50" s="40"/>
      <c r="K50" s="29"/>
      <c r="L50" s="30"/>
      <c r="M50" s="36"/>
      <c r="N50" s="40"/>
      <c r="O50" s="29"/>
      <c r="P50" s="30"/>
      <c r="Q50" s="36"/>
      <c r="R50" s="40"/>
      <c r="S50" s="29"/>
      <c r="T50" s="30"/>
      <c r="U50" s="36"/>
      <c r="V50" s="38"/>
      <c r="W50" s="35"/>
      <c r="X50" s="30"/>
      <c r="Y50" s="36"/>
      <c r="Z50" s="40"/>
      <c r="AA50" s="29"/>
      <c r="AB50" s="30"/>
      <c r="AC50" s="36"/>
      <c r="AD50" s="33"/>
      <c r="AE50" s="29"/>
    </row>
    <row r="51" spans="1:31" ht="21">
      <c r="A51" s="27"/>
      <c r="B51" s="42" t="s">
        <v>72</v>
      </c>
      <c r="C51" s="43"/>
      <c r="D51" s="69">
        <v>6.9660000000000002</v>
      </c>
      <c r="E51" s="70"/>
      <c r="F51" s="81">
        <v>6.9020000000000001</v>
      </c>
      <c r="G51" s="82"/>
      <c r="H51" s="69">
        <v>7.0430000000000001</v>
      </c>
      <c r="I51" s="70"/>
      <c r="J51" s="81">
        <v>6.899</v>
      </c>
      <c r="K51" s="82"/>
      <c r="L51" s="69">
        <v>6.4130000000000003</v>
      </c>
      <c r="M51" s="70"/>
      <c r="N51" s="81">
        <v>6.3849999999999998</v>
      </c>
      <c r="O51" s="82"/>
      <c r="P51" s="69">
        <v>6.67</v>
      </c>
      <c r="Q51" s="70"/>
      <c r="R51" s="81">
        <v>6.6239999999999997</v>
      </c>
      <c r="S51" s="82"/>
      <c r="T51" s="69">
        <v>8.49</v>
      </c>
      <c r="U51" s="70"/>
      <c r="V51" s="81">
        <v>8.1479999999999997</v>
      </c>
      <c r="W51" s="82"/>
      <c r="X51" s="69">
        <v>8.202</v>
      </c>
      <c r="Y51" s="70"/>
      <c r="Z51" s="81">
        <v>7.8769999999999998</v>
      </c>
      <c r="AA51" s="82"/>
      <c r="AB51" s="69">
        <v>8.0030000000000001</v>
      </c>
      <c r="AC51" s="70"/>
      <c r="AD51" s="81">
        <v>7.6740000000000004</v>
      </c>
      <c r="AE51" s="82"/>
    </row>
    <row r="52" spans="1:31" ht="25">
      <c r="A52" s="44"/>
      <c r="B52" s="45" t="s">
        <v>73</v>
      </c>
      <c r="C52" s="46"/>
      <c r="D52" s="76">
        <v>0.08</v>
      </c>
      <c r="E52" s="74"/>
      <c r="F52" s="83">
        <v>0.09</v>
      </c>
      <c r="G52" s="84"/>
      <c r="H52" s="73">
        <v>0</v>
      </c>
      <c r="I52" s="74"/>
      <c r="J52" s="83">
        <v>0</v>
      </c>
      <c r="K52" s="84"/>
      <c r="L52" s="73">
        <v>0.96</v>
      </c>
      <c r="M52" s="74"/>
      <c r="N52" s="83">
        <v>0.96</v>
      </c>
      <c r="O52" s="84"/>
      <c r="P52" s="73">
        <v>0.23</v>
      </c>
      <c r="Q52" s="74"/>
      <c r="R52" s="83">
        <v>0.25</v>
      </c>
      <c r="S52" s="84"/>
      <c r="T52" s="47"/>
      <c r="U52" s="48"/>
      <c r="V52" s="83"/>
      <c r="W52" s="84"/>
      <c r="X52" s="47"/>
      <c r="Y52" s="48"/>
      <c r="Z52" s="83"/>
      <c r="AA52" s="84"/>
      <c r="AB52" s="47"/>
      <c r="AC52" s="48"/>
      <c r="AD52" s="83"/>
      <c r="AE52" s="84"/>
    </row>
    <row r="53" spans="1:31" ht="19">
      <c r="A53" s="44"/>
      <c r="B53" s="79" t="s">
        <v>74</v>
      </c>
      <c r="C53" s="79"/>
      <c r="D53" s="79"/>
      <c r="E53" s="79"/>
      <c r="F53" s="49"/>
      <c r="G53" s="50" t="s">
        <v>75</v>
      </c>
      <c r="H53" s="50"/>
      <c r="I53" s="50"/>
      <c r="J53" s="49"/>
      <c r="K53" s="50" t="s">
        <v>76</v>
      </c>
      <c r="L53" s="50"/>
      <c r="M53" s="50"/>
      <c r="N53" s="50"/>
      <c r="O53" s="49"/>
      <c r="P53" s="79"/>
      <c r="Q53" s="79"/>
      <c r="R53" s="49"/>
      <c r="S53" s="51"/>
      <c r="T53" s="51"/>
      <c r="U53" s="49"/>
      <c r="V53" s="51"/>
      <c r="W53" s="51"/>
      <c r="X53" s="51"/>
      <c r="Y53" s="49"/>
      <c r="Z53" s="49"/>
      <c r="AA53" s="49"/>
      <c r="AB53" s="49"/>
      <c r="AC53" s="49"/>
      <c r="AD53" s="49"/>
      <c r="AE53" s="52"/>
    </row>
  </sheetData>
  <mergeCells count="326">
    <mergeCell ref="B4:C4"/>
    <mergeCell ref="D4:G4"/>
    <mergeCell ref="H4:K4"/>
    <mergeCell ref="L4:O4"/>
    <mergeCell ref="P4:S4"/>
    <mergeCell ref="T4:W4"/>
    <mergeCell ref="X4:AA4"/>
    <mergeCell ref="AB4:AE4"/>
    <mergeCell ref="D5:G5"/>
    <mergeCell ref="H5:K5"/>
    <mergeCell ref="L5:O5"/>
    <mergeCell ref="P5:S5"/>
    <mergeCell ref="T5:W5"/>
    <mergeCell ref="X5:AA5"/>
    <mergeCell ref="AB5:AE5"/>
    <mergeCell ref="Z6:AA6"/>
    <mergeCell ref="AB6:AC6"/>
    <mergeCell ref="AD6:AE6"/>
    <mergeCell ref="B7:C7"/>
    <mergeCell ref="D7:E7"/>
    <mergeCell ref="F7:G7"/>
    <mergeCell ref="H7:I7"/>
    <mergeCell ref="J7:K7"/>
    <mergeCell ref="L7:M7"/>
    <mergeCell ref="N7:O7"/>
    <mergeCell ref="N6:O6"/>
    <mergeCell ref="P6:Q6"/>
    <mergeCell ref="R6:S6"/>
    <mergeCell ref="T6:U6"/>
    <mergeCell ref="V6:W6"/>
    <mergeCell ref="X6:Y6"/>
    <mergeCell ref="B6:C6"/>
    <mergeCell ref="D6:E6"/>
    <mergeCell ref="F6:G6"/>
    <mergeCell ref="H6:I6"/>
    <mergeCell ref="J6:K6"/>
    <mergeCell ref="L6:M6"/>
    <mergeCell ref="AB7:AC7"/>
    <mergeCell ref="AD7:AE7"/>
    <mergeCell ref="Z7:AA7"/>
    <mergeCell ref="B16:C16"/>
    <mergeCell ref="B17:C17"/>
    <mergeCell ref="B18:C18"/>
    <mergeCell ref="B19:C19"/>
    <mergeCell ref="B20:C20"/>
    <mergeCell ref="B21:C21"/>
    <mergeCell ref="B12:C12"/>
    <mergeCell ref="B13:C13"/>
    <mergeCell ref="B14:C14"/>
    <mergeCell ref="B15:C15"/>
    <mergeCell ref="B8:C8"/>
    <mergeCell ref="B9:C9"/>
    <mergeCell ref="B10:C10"/>
    <mergeCell ref="B11:C11"/>
    <mergeCell ref="P7:Q7"/>
    <mergeCell ref="R7:S7"/>
    <mergeCell ref="T7:U7"/>
    <mergeCell ref="V7:W7"/>
    <mergeCell ref="X7:Y7"/>
    <mergeCell ref="AD26:AE26"/>
    <mergeCell ref="F28:G28"/>
    <mergeCell ref="J28:K28"/>
    <mergeCell ref="N28:O28"/>
    <mergeCell ref="R28:S28"/>
    <mergeCell ref="V28:W28"/>
    <mergeCell ref="Z28:AA28"/>
    <mergeCell ref="AD28:AE28"/>
    <mergeCell ref="B22:C22"/>
    <mergeCell ref="B23:C23"/>
    <mergeCell ref="B24:C24"/>
    <mergeCell ref="A25:AE25"/>
    <mergeCell ref="F26:G26"/>
    <mergeCell ref="J26:K26"/>
    <mergeCell ref="N26:O26"/>
    <mergeCell ref="R26:S26"/>
    <mergeCell ref="V26:W26"/>
    <mergeCell ref="Z26:AA26"/>
    <mergeCell ref="H26:I26"/>
    <mergeCell ref="H28:I28"/>
    <mergeCell ref="D26:E26"/>
    <mergeCell ref="D28:E28"/>
    <mergeCell ref="L26:M26"/>
    <mergeCell ref="L28:M28"/>
    <mergeCell ref="AD29:AE29"/>
    <mergeCell ref="F31:G31"/>
    <mergeCell ref="J31:K31"/>
    <mergeCell ref="N31:O31"/>
    <mergeCell ref="R31:S31"/>
    <mergeCell ref="V31:W31"/>
    <mergeCell ref="Z31:AA31"/>
    <mergeCell ref="AD31:AE31"/>
    <mergeCell ref="F29:G29"/>
    <mergeCell ref="J29:K29"/>
    <mergeCell ref="N29:O29"/>
    <mergeCell ref="R29:S29"/>
    <mergeCell ref="V29:W29"/>
    <mergeCell ref="Z29:AA29"/>
    <mergeCell ref="H29:I29"/>
    <mergeCell ref="H31:I31"/>
    <mergeCell ref="L29:M29"/>
    <mergeCell ref="L31:M31"/>
    <mergeCell ref="J35:K35"/>
    <mergeCell ref="N35:O35"/>
    <mergeCell ref="R35:S35"/>
    <mergeCell ref="V35:W35"/>
    <mergeCell ref="Z35:AA35"/>
    <mergeCell ref="AD35:AE35"/>
    <mergeCell ref="L35:M35"/>
    <mergeCell ref="AD33:AE33"/>
    <mergeCell ref="F34:G34"/>
    <mergeCell ref="J34:K34"/>
    <mergeCell ref="N34:O34"/>
    <mergeCell ref="R34:S34"/>
    <mergeCell ref="V34:W34"/>
    <mergeCell ref="Z34:AA34"/>
    <mergeCell ref="AD34:AE34"/>
    <mergeCell ref="F33:G33"/>
    <mergeCell ref="J33:K33"/>
    <mergeCell ref="N33:O33"/>
    <mergeCell ref="R33:S33"/>
    <mergeCell ref="V33:W33"/>
    <mergeCell ref="Z33:AA33"/>
    <mergeCell ref="L33:M33"/>
    <mergeCell ref="L34:M34"/>
    <mergeCell ref="AD36:AE36"/>
    <mergeCell ref="F37:G37"/>
    <mergeCell ref="J37:K37"/>
    <mergeCell ref="N37:O37"/>
    <mergeCell ref="R37:S37"/>
    <mergeCell ref="V37:W37"/>
    <mergeCell ref="Z37:AA37"/>
    <mergeCell ref="AD37:AE37"/>
    <mergeCell ref="F36:G36"/>
    <mergeCell ref="J36:K36"/>
    <mergeCell ref="N36:O36"/>
    <mergeCell ref="R36:S36"/>
    <mergeCell ref="V36:W36"/>
    <mergeCell ref="Z36:AA36"/>
    <mergeCell ref="L37:M37"/>
    <mergeCell ref="AD39:AE39"/>
    <mergeCell ref="F40:G40"/>
    <mergeCell ref="J40:K40"/>
    <mergeCell ref="N40:O40"/>
    <mergeCell ref="R40:S40"/>
    <mergeCell ref="V40:W40"/>
    <mergeCell ref="Z40:AA40"/>
    <mergeCell ref="AD40:AE40"/>
    <mergeCell ref="F38:G38"/>
    <mergeCell ref="J38:K38"/>
    <mergeCell ref="N38:O38"/>
    <mergeCell ref="R38:S38"/>
    <mergeCell ref="V38:W38"/>
    <mergeCell ref="Z38:AA38"/>
    <mergeCell ref="AD38:AE38"/>
    <mergeCell ref="L40:M40"/>
    <mergeCell ref="T38:U38"/>
    <mergeCell ref="T40:U40"/>
    <mergeCell ref="AD41:AE41"/>
    <mergeCell ref="F42:G42"/>
    <mergeCell ref="J42:K42"/>
    <mergeCell ref="N42:O42"/>
    <mergeCell ref="R42:S42"/>
    <mergeCell ref="V42:W42"/>
    <mergeCell ref="Z42:AA42"/>
    <mergeCell ref="AD42:AE42"/>
    <mergeCell ref="F41:G41"/>
    <mergeCell ref="J41:K41"/>
    <mergeCell ref="N41:O41"/>
    <mergeCell ref="R41:S41"/>
    <mergeCell ref="V41:W41"/>
    <mergeCell ref="Z41:AA41"/>
    <mergeCell ref="L41:M41"/>
    <mergeCell ref="L42:M42"/>
    <mergeCell ref="T42:U42"/>
    <mergeCell ref="T41:U41"/>
    <mergeCell ref="AD43:AE43"/>
    <mergeCell ref="AD44:AE44"/>
    <mergeCell ref="F45:G45"/>
    <mergeCell ref="J45:K45"/>
    <mergeCell ref="N45:O45"/>
    <mergeCell ref="R45:S45"/>
    <mergeCell ref="V45:W45"/>
    <mergeCell ref="Z45:AA45"/>
    <mergeCell ref="AD45:AE45"/>
    <mergeCell ref="F43:G43"/>
    <mergeCell ref="J43:K43"/>
    <mergeCell ref="N43:O43"/>
    <mergeCell ref="R43:S43"/>
    <mergeCell ref="V43:W43"/>
    <mergeCell ref="Z43:AA43"/>
    <mergeCell ref="L43:M43"/>
    <mergeCell ref="L45:M45"/>
    <mergeCell ref="T43:U43"/>
    <mergeCell ref="T45:U45"/>
    <mergeCell ref="AD49:AE49"/>
    <mergeCell ref="F48:G48"/>
    <mergeCell ref="J48:K48"/>
    <mergeCell ref="N48:O48"/>
    <mergeCell ref="R48:S48"/>
    <mergeCell ref="V48:W48"/>
    <mergeCell ref="Z48:AA48"/>
    <mergeCell ref="AD46:AE46"/>
    <mergeCell ref="F47:G47"/>
    <mergeCell ref="J47:K47"/>
    <mergeCell ref="N47:O47"/>
    <mergeCell ref="R47:S47"/>
    <mergeCell ref="V47:W47"/>
    <mergeCell ref="Z47:AA47"/>
    <mergeCell ref="AD47:AE47"/>
    <mergeCell ref="L47:M47"/>
    <mergeCell ref="L48:M48"/>
    <mergeCell ref="T47:U47"/>
    <mergeCell ref="T48:U48"/>
    <mergeCell ref="B53:E53"/>
    <mergeCell ref="P53:Q53"/>
    <mergeCell ref="A3:AE3"/>
    <mergeCell ref="AD51:AE51"/>
    <mergeCell ref="F52:G52"/>
    <mergeCell ref="J52:K52"/>
    <mergeCell ref="N52:O52"/>
    <mergeCell ref="R52:S52"/>
    <mergeCell ref="V52:W52"/>
    <mergeCell ref="Z52:AA52"/>
    <mergeCell ref="AD52:AE52"/>
    <mergeCell ref="F51:G51"/>
    <mergeCell ref="J51:K51"/>
    <mergeCell ref="N51:O51"/>
    <mergeCell ref="R51:S51"/>
    <mergeCell ref="V51:W51"/>
    <mergeCell ref="Z51:AA51"/>
    <mergeCell ref="AD48:AE48"/>
    <mergeCell ref="F49:G49"/>
    <mergeCell ref="J49:K49"/>
    <mergeCell ref="N49:O49"/>
    <mergeCell ref="R49:S49"/>
    <mergeCell ref="V49:W49"/>
    <mergeCell ref="Z49:AA49"/>
    <mergeCell ref="D29:E29"/>
    <mergeCell ref="D31:E31"/>
    <mergeCell ref="D33:E33"/>
    <mergeCell ref="D34:E34"/>
    <mergeCell ref="D35:E35"/>
    <mergeCell ref="D36:E36"/>
    <mergeCell ref="D37:E37"/>
    <mergeCell ref="D40:E40"/>
    <mergeCell ref="D41:E41"/>
    <mergeCell ref="D42:E42"/>
    <mergeCell ref="D43:E43"/>
    <mergeCell ref="D45:E45"/>
    <mergeCell ref="D47:E47"/>
    <mergeCell ref="D48:E48"/>
    <mergeCell ref="D51:E51"/>
    <mergeCell ref="D52:E52"/>
    <mergeCell ref="H33:I33"/>
    <mergeCell ref="H35:I35"/>
    <mergeCell ref="H36:I36"/>
    <mergeCell ref="H40:I40"/>
    <mergeCell ref="H41:I41"/>
    <mergeCell ref="H42:I42"/>
    <mergeCell ref="H43:I43"/>
    <mergeCell ref="H45:I45"/>
    <mergeCell ref="H47:I47"/>
    <mergeCell ref="H48:I48"/>
    <mergeCell ref="H51:I51"/>
    <mergeCell ref="H52:I52"/>
    <mergeCell ref="F35:G35"/>
    <mergeCell ref="L51:M51"/>
    <mergeCell ref="L52:M52"/>
    <mergeCell ref="P26:Q26"/>
    <mergeCell ref="P28:Q28"/>
    <mergeCell ref="P29:Q29"/>
    <mergeCell ref="P31:Q31"/>
    <mergeCell ref="P33:Q33"/>
    <mergeCell ref="P34:Q34"/>
    <mergeCell ref="P35:Q35"/>
    <mergeCell ref="P36:Q36"/>
    <mergeCell ref="P37:Q37"/>
    <mergeCell ref="P38:Q38"/>
    <mergeCell ref="P40:Q40"/>
    <mergeCell ref="P41:Q41"/>
    <mergeCell ref="P42:Q42"/>
    <mergeCell ref="P43:Q43"/>
    <mergeCell ref="P45:Q45"/>
    <mergeCell ref="P47:Q47"/>
    <mergeCell ref="P48:Q48"/>
    <mergeCell ref="P51:Q51"/>
    <mergeCell ref="P52:Q52"/>
    <mergeCell ref="T51:U51"/>
    <mergeCell ref="X26:Y26"/>
    <mergeCell ref="X28:Y28"/>
    <mergeCell ref="X29:Y29"/>
    <mergeCell ref="X31:Y31"/>
    <mergeCell ref="X33:Y33"/>
    <mergeCell ref="X34:Y34"/>
    <mergeCell ref="X35:Y35"/>
    <mergeCell ref="X36:Y36"/>
    <mergeCell ref="X38:Y38"/>
    <mergeCell ref="X40:Y40"/>
    <mergeCell ref="X41:Y41"/>
    <mergeCell ref="X42:Y42"/>
    <mergeCell ref="X43:Y43"/>
    <mergeCell ref="X45:Y45"/>
    <mergeCell ref="X47:Y47"/>
    <mergeCell ref="X48:Y48"/>
    <mergeCell ref="X51:Y51"/>
    <mergeCell ref="T26:U26"/>
    <mergeCell ref="T28:U28"/>
    <mergeCell ref="T29:U29"/>
    <mergeCell ref="T31:U31"/>
    <mergeCell ref="T33:U33"/>
    <mergeCell ref="T36:U36"/>
    <mergeCell ref="AB51:AC51"/>
    <mergeCell ref="AB48:AC48"/>
    <mergeCell ref="AB47:AC47"/>
    <mergeCell ref="AB45:AC45"/>
    <mergeCell ref="AB43:AC43"/>
    <mergeCell ref="AB42:AC42"/>
    <mergeCell ref="AB26:AC26"/>
    <mergeCell ref="AB28:AC28"/>
    <mergeCell ref="AB29:AC29"/>
    <mergeCell ref="AB31:AC31"/>
    <mergeCell ref="AB33:AC33"/>
    <mergeCell ref="AB36:AC36"/>
    <mergeCell ref="AB38:AC38"/>
    <mergeCell ref="AB40:AC40"/>
    <mergeCell ref="AB41:AC41"/>
  </mergeCells>
  <phoneticPr fontId="22" type="noConversion"/>
  <pageMargins left="0.75" right="1.7916666666666667" top="1" bottom="1" header="0.5" footer="0.5"/>
  <pageSetup paperSize="9" scale="19" orientation="portrait" horizontalDpi="4294967292" verticalDpi="4294967292"/>
  <colBreaks count="1" manualBreakCount="1">
    <brk id="33" max="1048575" man="1"/>
  </colBreaks>
  <ignoredErrors>
    <ignoredError sqref="E9:E12 G10:G12 I9:I12 K10:K12 M9:M12 O10:O12 E13:E15 G13:G15 I13:I15 K13:K15 M13:M15 O13:O15 E16:E24 G16:G20 I16:I24 K16:K24 M16:M24 O16:O20 Q9:Q24 S10:S20 U9:U24 W10:W20 Y9:Y24 AA10:AA20 AC9:AC24 AE10:AE21" numberStoredAsText="1"/>
    <ignoredError sqref="N22 H22" emptyCellReference="1"/>
  </ignoredErrors>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Katharina Marger</dc:creator>
  <cp:lastModifiedBy>Christine Elrod</cp:lastModifiedBy>
  <dcterms:created xsi:type="dcterms:W3CDTF">2019-02-04T16:52:39Z</dcterms:created>
  <dcterms:modified xsi:type="dcterms:W3CDTF">2019-07-31T15:57:57Z</dcterms:modified>
</cp:coreProperties>
</file>