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09"/>
  <workbookPr/>
  <mc:AlternateContent xmlns:mc="http://schemas.openxmlformats.org/markup-compatibility/2006">
    <mc:Choice Requires="x15">
      <x15ac:absPath xmlns:x15ac="http://schemas.microsoft.com/office/spreadsheetml/2010/11/ac" url="/Users/EditorialAssistant/Desktop/_crx/"/>
    </mc:Choice>
  </mc:AlternateContent>
  <xr:revisionPtr revIDLastSave="0" documentId="10_ncr:8100000_{C875E89C-59E8-AF48-8778-0333D280900B}" xr6:coauthVersionLast="34" xr6:coauthVersionMax="34" xr10:uidLastSave="{00000000-0000-0000-0000-000000000000}"/>
  <bookViews>
    <workbookView xWindow="0" yWindow="460" windowWidth="28200" windowHeight="25640" tabRatio="500" xr2:uid="{00000000-000D-0000-FFFF-FFFF00000000}"/>
  </bookViews>
  <sheets>
    <sheet name="rhy_L5" sheetId="9" r:id="rId1"/>
    <sheet name="rhy_B7" sheetId="7" r:id="rId2"/>
    <sheet name="rhy_E5" sheetId="8" r:id="rId3"/>
    <sheet name="rhy_PN69" sheetId="10" r:id="rId4"/>
    <sheet name="rhy_PN73" sheetId="11" r:id="rId5"/>
    <sheet name="ign_SLB3" sheetId="6" r:id="rId6"/>
    <sheet name="ign_SL72" sheetId="5" r:id="rId7"/>
    <sheet name="ign_A5" sheetId="1" r:id="rId8"/>
    <sheet name="ign_A6" sheetId="2" r:id="rId9"/>
    <sheet name="ign_A9" sheetId="3" r:id="rId10"/>
    <sheet name="ign_A10" sheetId="4" r:id="rId11"/>
  </sheets>
  <calcPr calcId="162913" iterate="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2" i="11" l="1"/>
  <c r="C93" i="11"/>
  <c r="C94" i="11"/>
  <c r="C95" i="11"/>
  <c r="C96" i="11" s="1"/>
  <c r="C97" i="11" s="1"/>
  <c r="C98" i="11" s="1"/>
  <c r="C99" i="11" s="1"/>
  <c r="C100" i="11" s="1"/>
  <c r="C101" i="11" s="1"/>
  <c r="C70" i="11"/>
  <c r="C71" i="11"/>
  <c r="C72" i="11" s="1"/>
  <c r="C73" i="11" s="1"/>
  <c r="C74" i="11" s="1"/>
  <c r="C75" i="11" s="1"/>
  <c r="C76" i="11" s="1"/>
  <c r="C77" i="11" s="1"/>
  <c r="C78" i="11" s="1"/>
  <c r="C79" i="11" s="1"/>
  <c r="C80" i="11" s="1"/>
  <c r="C81" i="11" s="1"/>
  <c r="C82" i="11" s="1"/>
  <c r="C83" i="11" s="1"/>
  <c r="C84" i="11" s="1"/>
  <c r="C85" i="11" s="1"/>
  <c r="C86" i="11" s="1"/>
  <c r="C87" i="11" s="1"/>
  <c r="C20" i="3"/>
  <c r="C21" i="3"/>
  <c r="C22" i="3"/>
  <c r="C23" i="3"/>
  <c r="C24" i="3" s="1"/>
  <c r="C25" i="3" s="1"/>
  <c r="C26" i="3" s="1"/>
  <c r="C27" i="3" s="1"/>
  <c r="C28" i="3" s="1"/>
  <c r="C29" i="3" s="1"/>
  <c r="C11" i="3"/>
  <c r="C12" i="3"/>
  <c r="C13" i="3" s="1"/>
  <c r="C14" i="3" s="1"/>
  <c r="C15" i="3" s="1"/>
  <c r="C16" i="3" s="1"/>
  <c r="C11" i="2"/>
  <c r="C12" i="2"/>
  <c r="C13" i="2"/>
  <c r="C14" i="2"/>
  <c r="C15" i="2" s="1"/>
  <c r="C16" i="2" s="1"/>
  <c r="C17" i="2" s="1"/>
  <c r="C18" i="2" s="1"/>
  <c r="C19" i="2" s="1"/>
  <c r="C20" i="2" s="1"/>
  <c r="C21" i="2" s="1"/>
  <c r="C22" i="2" s="1"/>
  <c r="C23" i="2" s="1"/>
</calcChain>
</file>

<file path=xl/sharedStrings.xml><?xml version="1.0" encoding="utf-8"?>
<sst xmlns="http://schemas.openxmlformats.org/spreadsheetml/2006/main" count="998" uniqueCount="816">
  <si>
    <t>yield</t>
  </si>
  <si>
    <t>2SD</t>
  </si>
  <si>
    <t>grain #20  (profile A-B)</t>
  </si>
  <si>
    <t>grain_01</t>
  </si>
  <si>
    <t>d18O_FR_Qz_A5@38</t>
  </si>
  <si>
    <t>not plotted</t>
  </si>
  <si>
    <t>n.c.</t>
  </si>
  <si>
    <t xml:space="preserve">crack, yield too high </t>
  </si>
  <si>
    <t>d18O_FR_Qz_A5@37</t>
  </si>
  <si>
    <t>d18O_FR_Qz_A5@36</t>
  </si>
  <si>
    <t>d18O_FR_Qz_A5@35</t>
  </si>
  <si>
    <t>d18O_FR_Qz_A5@34</t>
  </si>
  <si>
    <t>d18O_FR_Qz_A5@33</t>
  </si>
  <si>
    <t>d18O_FR_Qz_A5@32</t>
  </si>
  <si>
    <t>d18O_FR_Qz_A5@31</t>
  </si>
  <si>
    <t>d18O_FR_Qz_A5@30</t>
  </si>
  <si>
    <t>d18O_FR_Qz_A5@29</t>
  </si>
  <si>
    <t>d18O_FR_Qz_A5@28</t>
  </si>
  <si>
    <t>d18O_FR_Qz_A5@27</t>
  </si>
  <si>
    <t>d18O_FR_Qz_A5@26</t>
  </si>
  <si>
    <t>d18O_FR_Qz_A5@25</t>
  </si>
  <si>
    <t>d18O_FR_Qz_A5@24</t>
  </si>
  <si>
    <t>d18O_FR_Qz_A5@23</t>
  </si>
  <si>
    <t xml:space="preserve">not plotted </t>
  </si>
  <si>
    <t>yield too low</t>
  </si>
  <si>
    <t>d18O_FR_Qz_A5@22</t>
  </si>
  <si>
    <t>d18O_FR_Qz_A5@21</t>
  </si>
  <si>
    <t>d18O_FR_Qz_A5@20</t>
  </si>
  <si>
    <t>d18O_FR_Qz_A5@19</t>
  </si>
  <si>
    <t>d18O_FR_Qz_A5@14</t>
  </si>
  <si>
    <t>d18O_FR_Qz_A5@13</t>
  </si>
  <si>
    <t xml:space="preserve">yield too low </t>
  </si>
  <si>
    <t>d18O_FR_Qz_A5@12</t>
  </si>
  <si>
    <t>d18O_FR_Qz_A5@11</t>
  </si>
  <si>
    <t>d18O_FR_Qz_A5@10</t>
  </si>
  <si>
    <t>d18O_FR_Qz_A5@09</t>
  </si>
  <si>
    <t>d18O_FR_Qz_A5@08</t>
  </si>
  <si>
    <t>d18O_FR_Qz_A5@07</t>
  </si>
  <si>
    <t>d18O_FR_Qz_A5@06</t>
  </si>
  <si>
    <t>d18O_FR_Qz_A5@05</t>
  </si>
  <si>
    <t>d18O_FR_Qz_A5@04</t>
  </si>
  <si>
    <t>d18O_FR_Qz_A5@03</t>
  </si>
  <si>
    <t>d18O_FR_Qz_A5@02</t>
  </si>
  <si>
    <t>d18O_FR_Qz_A5@1</t>
  </si>
  <si>
    <t>distance</t>
  </si>
  <si>
    <t>Sample ignA5</t>
  </si>
  <si>
    <t xml:space="preserve">grain # 21 (profile A-B) </t>
  </si>
  <si>
    <t>d18O_FR_Qz_A6@1</t>
  </si>
  <si>
    <t>low yield</t>
  </si>
  <si>
    <t>d18O_FR_Qz_A6@02</t>
  </si>
  <si>
    <t>d18O_FR_Qz_A6@03</t>
  </si>
  <si>
    <t>d18O_FR_Qz_A6@04</t>
  </si>
  <si>
    <t>d18O_FR_Qz_A6@05</t>
  </si>
  <si>
    <t>d18O_FR_Qz_A6@06</t>
  </si>
  <si>
    <t>d18O_FR_Qz_A6@07</t>
  </si>
  <si>
    <t>d18O_FR_Qz_A6@08</t>
  </si>
  <si>
    <t>d18O_FR_Qz_A6@09</t>
  </si>
  <si>
    <t>d18O_FR_Qz_A6@10</t>
  </si>
  <si>
    <t>d18O_FR_Qz_A6@11</t>
  </si>
  <si>
    <t>d18O_FR_Qz_A6@12</t>
  </si>
  <si>
    <t>d18O_FR_Qz_A6@13</t>
  </si>
  <si>
    <t>d18O_FR_Qz_A6@14</t>
  </si>
  <si>
    <t>Sample ignA6</t>
  </si>
  <si>
    <t xml:space="preserve">grain # 22 (profile A-B) </t>
  </si>
  <si>
    <t>d18O_FR_Qz_A9@12</t>
  </si>
  <si>
    <t>overlapp matrix</t>
  </si>
  <si>
    <t>d18O_FR_Qz_A9@13</t>
  </si>
  <si>
    <t>d18O_FR_Qz_A9@14</t>
  </si>
  <si>
    <t>d18O_FR_Qz_A9@15</t>
  </si>
  <si>
    <t>d18O_FR_Qz_A9@16</t>
  </si>
  <si>
    <t xml:space="preserve">close to melt inclusion, low yield </t>
  </si>
  <si>
    <t>d18O_FR_Qz_A9@17</t>
  </si>
  <si>
    <t>d18O_FR_Qz_A9@18</t>
  </si>
  <si>
    <t>grain # 22 (profile A'-B')</t>
  </si>
  <si>
    <t>d18O_FR_Qz_A9@1</t>
  </si>
  <si>
    <t>d18O_FR_Qz_A9@02</t>
  </si>
  <si>
    <t>d18O_FR_Qz_A9@03</t>
  </si>
  <si>
    <t>d18O_FR_Qz_A9@04</t>
  </si>
  <si>
    <t>d18O_FR_Qz_A9@05</t>
  </si>
  <si>
    <t xml:space="preserve">overlapping melt inclusion </t>
  </si>
  <si>
    <t>d18O_FR_Qz_A9@06</t>
  </si>
  <si>
    <t>d18O_FR_Qz_A9@07</t>
  </si>
  <si>
    <t>n.c</t>
  </si>
  <si>
    <t>crack, high yield</t>
  </si>
  <si>
    <t>d18O_FR_Qz_A9@08</t>
  </si>
  <si>
    <t>d18O_FR_Qz_A9@09</t>
  </si>
  <si>
    <t>d18O_FR_Qz_A9@10</t>
  </si>
  <si>
    <t>d18O_FR_Qz_A9@11</t>
  </si>
  <si>
    <t>comment</t>
  </si>
  <si>
    <t xml:space="preserve">grain # 23 (profile A-B) </t>
  </si>
  <si>
    <t>grain_05</t>
  </si>
  <si>
    <t>d18O_FR_Qz_A10-5@1</t>
  </si>
  <si>
    <t>d18O_FR_Qz_A10-5@02</t>
  </si>
  <si>
    <t>d18O_FR_Qz_A10-5@03</t>
  </si>
  <si>
    <t>d18O_FR_Qz_A10-5@04</t>
  </si>
  <si>
    <t>d18O_FR_Qz_A10-5@05</t>
  </si>
  <si>
    <t>d18O_FR_Qz_A10-5@06</t>
  </si>
  <si>
    <t>d18O_FR_Qz_A10-5@07</t>
  </si>
  <si>
    <t>d18O_FR_Qz_A10-5@08</t>
  </si>
  <si>
    <t>d18O_FR_Qz_A10-5@10</t>
  </si>
  <si>
    <t>d18O_FR_Qz_A10-5@11</t>
  </si>
  <si>
    <t>d18O_FR_Qz_A10-5@12</t>
  </si>
  <si>
    <t>d18O_FR_Qz_A10-5@13</t>
  </si>
  <si>
    <t>d18O_FR_Qz_A10-5@14</t>
  </si>
  <si>
    <t>d18O_FR_Qz_A10-5@15</t>
  </si>
  <si>
    <t>d18O_FR_Qz_A10-5@16</t>
  </si>
  <si>
    <t>d18O_FR_Qz_A10-5@17</t>
  </si>
  <si>
    <t>d18O_FR_Qz_A10-5@22</t>
  </si>
  <si>
    <t>d18O_FR_Qz_A10-5@23</t>
  </si>
  <si>
    <t>d18O_FR_Qz_A10-5@24</t>
  </si>
  <si>
    <t>d18O_FR_Qz_A10-5@25</t>
  </si>
  <si>
    <t>d18O_FR_Qz_A10-5@26</t>
  </si>
  <si>
    <t>d18O_FR_Qz_A10-5@27</t>
  </si>
  <si>
    <t>d18O_FR_Qz_A10-5@28</t>
  </si>
  <si>
    <t>d18O_FR_Qz_A10-5@29</t>
  </si>
  <si>
    <t>d18O_FR_Qz_A10-5@30</t>
  </si>
  <si>
    <t xml:space="preserve">grain # 24 (profile A-B) </t>
  </si>
  <si>
    <t>grain_10</t>
  </si>
  <si>
    <t>d18O_FR_Qz_A10-10@31</t>
  </si>
  <si>
    <t>d18O_FR_Qz_A10-10@30</t>
  </si>
  <si>
    <t xml:space="preserve">n.c. </t>
  </si>
  <si>
    <t>crack</t>
  </si>
  <si>
    <t>d18O_FR_Qz_A10-10@29</t>
  </si>
  <si>
    <t>d18O_FR_Qz_A10-10@28</t>
  </si>
  <si>
    <t>d18O_FR_Qz_A10-10@27</t>
  </si>
  <si>
    <t>d18O_FR_Qz_A10-10@26</t>
  </si>
  <si>
    <t>d18O_FR_Qz_A10-10@25</t>
  </si>
  <si>
    <t>d18O_FR_Qz_A10-10@24</t>
  </si>
  <si>
    <t>d18O_FR_Qz_A10-10@23</t>
  </si>
  <si>
    <t>d18O_FR_Qz_A10-10@22</t>
  </si>
  <si>
    <t>d18O_FR_Qz_A10-10@21</t>
  </si>
  <si>
    <t>d18O_FR_Qz_A10-10@20</t>
  </si>
  <si>
    <t>d18O_FR_Qz_A10-10@19</t>
  </si>
  <si>
    <t>d18O_FR_Qz_A10-10@18</t>
  </si>
  <si>
    <t>d18O_FR_Qz_A10-10@17</t>
  </si>
  <si>
    <t>d18O_FR_Qz_A10-10@12</t>
  </si>
  <si>
    <t>d18O_FR_Qz_A10-10@11</t>
  </si>
  <si>
    <t>d18O_FR_Qz_A10-10@10</t>
  </si>
  <si>
    <t>d18O_FR_Qz_A10-10@09</t>
  </si>
  <si>
    <t>d18O_FR_Qz_A10-10@08</t>
  </si>
  <si>
    <t>d18O_FR_Qz_A10-10@07</t>
  </si>
  <si>
    <t>d18O_FR_Qz_A10-10@06</t>
  </si>
  <si>
    <t>d18O_FR_Qz_A10-10@05</t>
  </si>
  <si>
    <t>d18O_FR_Qz_A10-10@04</t>
  </si>
  <si>
    <t>d18O_FR_Qz_A10-10@03</t>
  </si>
  <si>
    <t>d18O_FR_Qz_A10-10@02</t>
  </si>
  <si>
    <t>d18O_FR_Qz_A10-10@1</t>
  </si>
  <si>
    <t>Sample ignA10</t>
  </si>
  <si>
    <t>Sample ignA9</t>
  </si>
  <si>
    <t xml:space="preserve">grain # 15  (profile A-B) </t>
  </si>
  <si>
    <t>grain a</t>
  </si>
  <si>
    <t>20140927-d18O-SL72c@01</t>
  </si>
  <si>
    <t>20140927-d18O-SL72c@02</t>
  </si>
  <si>
    <t>20140927-d18O-SL72c@03</t>
  </si>
  <si>
    <t>20140927-d18O-SL72c@04</t>
  </si>
  <si>
    <t>20140927-d18O-SL72c@05</t>
  </si>
  <si>
    <t xml:space="preserve">grain # 16  (profile A-B) </t>
  </si>
  <si>
    <t>20140927-d18O-SL72a@24</t>
  </si>
  <si>
    <t>20140927-d18O-SL72a@23</t>
  </si>
  <si>
    <t>20140927-d18O-SL72a@22</t>
  </si>
  <si>
    <t>20140927-d18O-SL72a@21</t>
  </si>
  <si>
    <t>20140927-d18O-SL72a@20</t>
  </si>
  <si>
    <t>20140927-d18O-SL72a@19</t>
  </si>
  <si>
    <t>20140927-d18O-SL72a@18</t>
  </si>
  <si>
    <t>20140927-d18O-SL72a@17</t>
  </si>
  <si>
    <t>20140927-d18O-SL72a@16</t>
  </si>
  <si>
    <t>20140927-d18O-SL72a@15</t>
  </si>
  <si>
    <t>20140927-d18O-SL72a@14</t>
  </si>
  <si>
    <t>20140927-d18O-SL72a@13</t>
  </si>
  <si>
    <t>20140927-d18O-SL72a@12</t>
  </si>
  <si>
    <t>20140927-d18O-SL72a@11</t>
  </si>
  <si>
    <t>20140927-d18O-SL72a@10</t>
  </si>
  <si>
    <t>20140927-d18O-SL72a@09</t>
  </si>
  <si>
    <t>20140927-d18O-SL72a@08</t>
  </si>
  <si>
    <t>20140927-d18O-SL72a@07</t>
  </si>
  <si>
    <t>20140927-d18O-SL72a@06</t>
  </si>
  <si>
    <t>20140927-d18O-SL72a@05</t>
  </si>
  <si>
    <t>20140927-d18O-SL72a@04</t>
  </si>
  <si>
    <t>20140927-d18O-SL72a@03</t>
  </si>
  <si>
    <t>20140927-d18O-SL72a@02</t>
  </si>
  <si>
    <t>20140927-d18O-SL72a@01</t>
  </si>
  <si>
    <t xml:space="preserve">grain # 17  (profile A-B) </t>
  </si>
  <si>
    <t xml:space="preserve">grain c </t>
  </si>
  <si>
    <t>20140927-d18O-SL72b@14</t>
  </si>
  <si>
    <t>20140927-d18O-SL72b@13</t>
  </si>
  <si>
    <t>20140927-d18O-SL72b@12</t>
  </si>
  <si>
    <t>20140927-d18O-SL72b@11</t>
  </si>
  <si>
    <t>20140927-d18O-SL72b@10</t>
  </si>
  <si>
    <t>20140927-d18O-SL72b@09</t>
  </si>
  <si>
    <t>20140927-d18O-SL72b@08</t>
  </si>
  <si>
    <t>20140927-d18O-SL72b@07</t>
  </si>
  <si>
    <t>20140927-d18O-SL72b@06</t>
  </si>
  <si>
    <t>20140927-d18O-SL72b@05</t>
  </si>
  <si>
    <t>20140927-d18O-SL72b@04</t>
  </si>
  <si>
    <t>20140927-d18O-SL72b@03</t>
  </si>
  <si>
    <t>20140927-d18O-SL72b@02</t>
  </si>
  <si>
    <t>20140927-d18O-SL72b@01</t>
  </si>
  <si>
    <t>grain d</t>
  </si>
  <si>
    <t>20140926-d18O-SL72a@01</t>
  </si>
  <si>
    <t>20140926-d18O-SL72a@02</t>
  </si>
  <si>
    <t>20140926-d18O-SL72a@03</t>
  </si>
  <si>
    <t>20140926-d18O-SL72a@04</t>
  </si>
  <si>
    <t>20140926-d18O-SL72a@05</t>
  </si>
  <si>
    <t>20140926-d18O-SL72a@06</t>
  </si>
  <si>
    <t>20140926-d18O-SL72a@07</t>
  </si>
  <si>
    <t>20140926-d18O-SL72a@08</t>
  </si>
  <si>
    <t>20140926-d18O-SL72a@09</t>
  </si>
  <si>
    <t>20140926-d18O-SL72a@10</t>
  </si>
  <si>
    <t>20140926-d18O-SL72a@11</t>
  </si>
  <si>
    <t xml:space="preserve">grain # 17  (profile A'-B') </t>
  </si>
  <si>
    <t>20140928-d18O-SL72a@10</t>
  </si>
  <si>
    <t>20140928-d18O-SL72a@9</t>
  </si>
  <si>
    <t>20140928-d18O-SL72a@8</t>
  </si>
  <si>
    <t>20140928-d18O-SL72a@7</t>
  </si>
  <si>
    <t>20140928-d18O-SL72a@6</t>
  </si>
  <si>
    <t>20140928-d18O-SL72a@5</t>
  </si>
  <si>
    <t>20140928-d18O-SL72a@4</t>
  </si>
  <si>
    <t>20140928-d18O-SL72a@3</t>
  </si>
  <si>
    <t>20140928-d18O-SL72a@2</t>
  </si>
  <si>
    <t>20140928-d18O-SL72a@01</t>
  </si>
  <si>
    <t xml:space="preserve">grain # 18  (profile A'-B') </t>
  </si>
  <si>
    <t xml:space="preserve">grain e </t>
  </si>
  <si>
    <t>20140926-d18O-SL72b@01</t>
  </si>
  <si>
    <t>20140926-d18O-SL72b@02</t>
  </si>
  <si>
    <t>20140926-d18O-SL72b@03</t>
  </si>
  <si>
    <t>20140926-d18O-SL72b@04</t>
  </si>
  <si>
    <t>20140926-d18O-SL72b@05</t>
  </si>
  <si>
    <t>20140926-d18O-SL72b@06</t>
  </si>
  <si>
    <t>20140926-d18O-SL72b@07</t>
  </si>
  <si>
    <t>20140926-d18O-SL72b@08</t>
  </si>
  <si>
    <t>20140926-d18O-SL72b@09</t>
  </si>
  <si>
    <t>20140926-d18O-SL72b@10</t>
  </si>
  <si>
    <t>20140926-d18O-SL72b@11</t>
  </si>
  <si>
    <t>20140926-d18O-SL72b@12</t>
  </si>
  <si>
    <t>20140926-d18O-SL72b@13</t>
  </si>
  <si>
    <t>20140926-d18O-SL72b@14</t>
  </si>
  <si>
    <t>20140926-d18O-SL72b@15</t>
  </si>
  <si>
    <t>20140926-d18O-SL72b@16</t>
  </si>
  <si>
    <t>20140926-d18O-SL72b@17</t>
  </si>
  <si>
    <t>20140926-d18O-SL72b@18</t>
  </si>
  <si>
    <t xml:space="preserve">grain # 18  (profile A''-B'') </t>
  </si>
  <si>
    <t>20140928-d18O-SL72b@01</t>
  </si>
  <si>
    <t>20140928-d18O-SL72b@02</t>
  </si>
  <si>
    <t>20140928-d18O-SL72b@03</t>
  </si>
  <si>
    <t>20140928-d18O-SL72b@04</t>
  </si>
  <si>
    <t>20140928-d18O-SL72b@05</t>
  </si>
  <si>
    <t>20140928-d18O-SL72b@06</t>
  </si>
  <si>
    <t>20140928-d18O-SL72b@07</t>
  </si>
  <si>
    <t>20140928-d18O-SL72b@08</t>
  </si>
  <si>
    <t>20140928-d18O-SL72b@09</t>
  </si>
  <si>
    <t>20140928-d18O-SL72b@10</t>
  </si>
  <si>
    <t>20140928-d18O-SL72b@11</t>
  </si>
  <si>
    <t>20140928-d18O-SL72b@12</t>
  </si>
  <si>
    <t>20140928-d18O-SL72b@13</t>
  </si>
  <si>
    <t>20140928-d18O-SL72b@14</t>
  </si>
  <si>
    <t>20140928-d18O-SL72b@15</t>
  </si>
  <si>
    <t>20140928-d18O-SL72b@16</t>
  </si>
  <si>
    <t>20140928-d18O-SL72b@17</t>
  </si>
  <si>
    <t>20140928-d18O-SL72b@18</t>
  </si>
  <si>
    <t>20140928-d18O-SL72b@19</t>
  </si>
  <si>
    <t xml:space="preserve">grain # 12 (profile A-B) </t>
  </si>
  <si>
    <t xml:space="preserve">SLB3 grain a </t>
  </si>
  <si>
    <t>20140926-d18O-SLB3a@01</t>
  </si>
  <si>
    <t>matrix influenced ? , but yield ok</t>
  </si>
  <si>
    <t>20140926-d18O-SLB3a@02</t>
  </si>
  <si>
    <t>20140926-d18O-SLB3a@03</t>
  </si>
  <si>
    <t>20140926-d18O-SLB3a@04</t>
  </si>
  <si>
    <t>20140926-d18O-SLB3a@05</t>
  </si>
  <si>
    <t>20140926-d18O-SLB3a@06</t>
  </si>
  <si>
    <t>20140926-d18O-SLB3a@07</t>
  </si>
  <si>
    <t>20140926-d18O-SLB3a@08</t>
  </si>
  <si>
    <t>20140926-d18O-SLB3a@09</t>
  </si>
  <si>
    <t>20140926-d18O-SLB3a@10</t>
  </si>
  <si>
    <t>20140926-d18O-SLB3a@11</t>
  </si>
  <si>
    <t>20140926-d18O-SLB3a@12</t>
  </si>
  <si>
    <t>20140926-d18O-SLB3a@13</t>
  </si>
  <si>
    <t>20140926-d18O-SLB3a@14</t>
  </si>
  <si>
    <t>20140926-d18O-SLB3a@15</t>
  </si>
  <si>
    <t>20140926-d18O-SLB3a@16</t>
  </si>
  <si>
    <t>20140926-d18O-SLB3a@17</t>
  </si>
  <si>
    <t>20140926-d18O-SLB3a@18</t>
  </si>
  <si>
    <t>20140926-d18O-SLB3a@19</t>
  </si>
  <si>
    <t>20140926-d18O-SLB3a@20</t>
  </si>
  <si>
    <t>20140926-d18O-SLB3a@21</t>
  </si>
  <si>
    <t>20140926-d18O-SLB3a@22</t>
  </si>
  <si>
    <t>20140926-d18O-SLB3a@23</t>
  </si>
  <si>
    <t>20140926-d18O-SLB3a@24</t>
  </si>
  <si>
    <t>20140926-d18O-SLB3a@25</t>
  </si>
  <si>
    <t>20140926-d18O-SLB3a@26</t>
  </si>
  <si>
    <t>20140926-d18O-SLB3a@27</t>
  </si>
  <si>
    <t>20140926-d18O-SLB3a@28</t>
  </si>
  <si>
    <t>20140926-d18O-SLB3a@29</t>
  </si>
  <si>
    <t>20140926-d18O-SLB3a@30</t>
  </si>
  <si>
    <t>20140926-d18O-SLB3a@31</t>
  </si>
  <si>
    <t xml:space="preserve">grain # 12 (profile A'-B') </t>
  </si>
  <si>
    <t>20140928-d18O-SLB3a@37</t>
  </si>
  <si>
    <t>20140928-d18O-SLB3a@36</t>
  </si>
  <si>
    <t>20140928-d18O-SLB3a@35</t>
  </si>
  <si>
    <t>20140928-d18O-SLB3a@34</t>
  </si>
  <si>
    <t>20140928-d18O-SLB3a@33</t>
  </si>
  <si>
    <t xml:space="preserve">no special features </t>
  </si>
  <si>
    <t>20140928-d18O-SLB3a@32</t>
  </si>
  <si>
    <t>20140928-d18O-SLB3a@31</t>
  </si>
  <si>
    <t>20140928-d18O-SLB3a@30</t>
  </si>
  <si>
    <t>20140928-d18O-SLB3a@29</t>
  </si>
  <si>
    <t>20140928-d18O-SLB3a@28</t>
  </si>
  <si>
    <t>20140928-d18O-SLB3a@27</t>
  </si>
  <si>
    <t>20140928-d18O-SLB3a@26</t>
  </si>
  <si>
    <t>20140928-d18O-SLB3a@25</t>
  </si>
  <si>
    <t>20140928-d18O-SLB3a@24</t>
  </si>
  <si>
    <t>20140928-d18O-SLB3a@23</t>
  </si>
  <si>
    <t>20140928-d18O-SLB3a@22</t>
  </si>
  <si>
    <t>20140928-d18O-SLB3a@21</t>
  </si>
  <si>
    <t>20140928-d18O-SLB3a@20</t>
  </si>
  <si>
    <t>20140928-d18O-SLB3a@19</t>
  </si>
  <si>
    <t>20140928-d18O-SLB3a@18</t>
  </si>
  <si>
    <t>20140928-d18O-SLB3a@17</t>
  </si>
  <si>
    <t>20140928-d18O-SLB3a@16</t>
  </si>
  <si>
    <t>20140928-d18O-SLB3a@15</t>
  </si>
  <si>
    <t>20140928-d18O-SLB3a@14</t>
  </si>
  <si>
    <t>20140928-d18O-SLB3a@13</t>
  </si>
  <si>
    <t>20140928-d18O-SLB3a@12</t>
  </si>
  <si>
    <t>20140928-d18O-SLB3a@11</t>
  </si>
  <si>
    <t>20140928-d18O-SLB3a@10</t>
  </si>
  <si>
    <t>20140928-d18O-SLB3a@09</t>
  </si>
  <si>
    <t>20140928-d18O-SLB3a@08</t>
  </si>
  <si>
    <t>20140928-d18O-SLB3a@07</t>
  </si>
  <si>
    <t>20140928-d18O-SLB3a@06</t>
  </si>
  <si>
    <t>20140928-d18O-SLB3a@05</t>
  </si>
  <si>
    <t>20140928-d18O-SLB3a@04</t>
  </si>
  <si>
    <t>20140928-d18O-SLB3a@03</t>
  </si>
  <si>
    <t>20140928-d18O-SLB3a@02</t>
  </si>
  <si>
    <t>20140928-d18O-SLB3a@01</t>
  </si>
  <si>
    <t xml:space="preserve">grain # 13 (profile A-B) </t>
  </si>
  <si>
    <t xml:space="preserve">SLB3 grain b </t>
  </si>
  <si>
    <t>20140927-d18O-SLB3b@25</t>
  </si>
  <si>
    <t>20140927-d18O-SLB3b@24</t>
  </si>
  <si>
    <t>20140927-d18O-SLB3b@23</t>
  </si>
  <si>
    <t>20140927-d18O-SLB3b@22</t>
  </si>
  <si>
    <t>20140927-d18O-SLB3b@21</t>
  </si>
  <si>
    <t>20140927-d18O-SLB3b@20</t>
  </si>
  <si>
    <t>20140927-d18O-SLB3b@19</t>
  </si>
  <si>
    <t>20140927-d18O-SLB3b@18</t>
  </si>
  <si>
    <t>20140927-d18O-SLB3b@17</t>
  </si>
  <si>
    <t>20140927-d18O-SLB3b@16</t>
  </si>
  <si>
    <t>20140927-d18O-SLB3b@15</t>
  </si>
  <si>
    <t>20140927-d18O-SLB3b@14</t>
  </si>
  <si>
    <t>20140927-d18O-SLB3b@13</t>
  </si>
  <si>
    <t>20140927-d18O-SLB3b@12</t>
  </si>
  <si>
    <t>20140927-d18O-SLB3b@11</t>
  </si>
  <si>
    <t>20140927-d18O-SLB3b@10</t>
  </si>
  <si>
    <t>20140927-d18O-SLB3b@09</t>
  </si>
  <si>
    <t>20140927-d18O-SLB3b@08</t>
  </si>
  <si>
    <t>20140927-d18O-SLB3b@07</t>
  </si>
  <si>
    <t>20140927-d18O-SLB3b@06</t>
  </si>
  <si>
    <t>20140927-d18O-SLB3b@05</t>
  </si>
  <si>
    <t>20140927-d18O-SLB3b@04</t>
  </si>
  <si>
    <t>20140927-d18O-SLB3b@03</t>
  </si>
  <si>
    <t>20140927-d18O-SLB3b@02</t>
  </si>
  <si>
    <t>20140927-d18O-SLB3b@01</t>
  </si>
  <si>
    <t xml:space="preserve">grain # 14 (profile A-B) </t>
  </si>
  <si>
    <t xml:space="preserve">SLB3 grain c </t>
  </si>
  <si>
    <t>20140927-d18O-SLB3a@15</t>
  </si>
  <si>
    <t>20140927-d18O-SLB3a@14</t>
  </si>
  <si>
    <t>20140927-d18O-SLB3a@13</t>
  </si>
  <si>
    <t>20140927-d18O-SLB3a@12</t>
  </si>
  <si>
    <t>20140927-d18O-SLB3a@11</t>
  </si>
  <si>
    <t>20140927-d18O-SLB3a@10</t>
  </si>
  <si>
    <t>20140927-d18O-SLB3a@09</t>
  </si>
  <si>
    <t>20140927-d18O-SLB3a@08</t>
  </si>
  <si>
    <t>20140927-d18O-SLB3a@07</t>
  </si>
  <si>
    <t>20140927-d18O-SLB3a@06</t>
  </si>
  <si>
    <t>20140927-d18O-SLB3a@05</t>
  </si>
  <si>
    <t>20140927-d18O-SLB3a@04</t>
  </si>
  <si>
    <t>20140927-d18O-SLB3a@03</t>
  </si>
  <si>
    <t>20140927-d18O-SLB3a@02</t>
  </si>
  <si>
    <t>20140927-d18O-SLB3a@01</t>
  </si>
  <si>
    <t>grain #3 (profile A-B)</t>
  </si>
  <si>
    <t>d18O_FR_Qz_B7@44</t>
  </si>
  <si>
    <t>overlapping matrix;</t>
  </si>
  <si>
    <t>d18O_FR_Qz_B7@43</t>
  </si>
  <si>
    <t>d18O_FR_Qz_B7@42</t>
  </si>
  <si>
    <t>d18O_FR_Qz_B7@41</t>
  </si>
  <si>
    <t>d18O_FR_Qz_B7@40</t>
  </si>
  <si>
    <t>low yield 96%</t>
  </si>
  <si>
    <t>d18O_FR_Qz_B7@39</t>
  </si>
  <si>
    <t>d18O_FR_Qz_B7@38</t>
  </si>
  <si>
    <t>yield 118 % ; crack</t>
  </si>
  <si>
    <t>d18O_FR_Qz_B7@37</t>
  </si>
  <si>
    <t>yield  93 % ; crack</t>
  </si>
  <si>
    <t>d18O_FR_Qz_B7@36</t>
  </si>
  <si>
    <t>d18O_FR_Qz_B7@35</t>
  </si>
  <si>
    <t>d18O_FR_Qz_B7@34</t>
  </si>
  <si>
    <t>d18O_FR_Qz_B7@33</t>
  </si>
  <si>
    <t>d18O_FR_Qz_B7@32</t>
  </si>
  <si>
    <t>d18O_FR_Qz_B7@31</t>
  </si>
  <si>
    <t>d18O_FR_Qz_B7@30</t>
  </si>
  <si>
    <t>d18O_FR_Qz_B7@29</t>
  </si>
  <si>
    <t>low value, yield ok; outlier;</t>
  </si>
  <si>
    <t>d18O_FR_Qz_B7@28</t>
  </si>
  <si>
    <t>d18O_FR_Qz_B7@27</t>
  </si>
  <si>
    <t>d18O_FR_Qz_B7@26</t>
  </si>
  <si>
    <t xml:space="preserve">in melt inclusion, yield ok </t>
  </si>
  <si>
    <t>d18O_FR_Qz_B7@25</t>
  </si>
  <si>
    <t>d18O_FR_Qz_B7@24</t>
  </si>
  <si>
    <t>in melt inclusion, yield low</t>
  </si>
  <si>
    <t>d18O_FR_Qz_B7@23</t>
  </si>
  <si>
    <t>d18O_FR_Qz_B7@22</t>
  </si>
  <si>
    <t>d18O_FR_Qz_B7@21</t>
  </si>
  <si>
    <t xml:space="preserve">near melt inclusion ? , yield ok </t>
  </si>
  <si>
    <t>d18O_FR_Qz_B7@20</t>
  </si>
  <si>
    <t>d18O_FR_Qz_B7@15</t>
  </si>
  <si>
    <t>d18O_FR_Qz_B7@14</t>
  </si>
  <si>
    <t>d18O_FR_Qz_B7@13</t>
  </si>
  <si>
    <t>d18O_FR_Qz_B7@12</t>
  </si>
  <si>
    <t>d18O_FR_Qz_B7@11</t>
  </si>
  <si>
    <t>close to crack</t>
  </si>
  <si>
    <t>d18O_FR_Qz_B7@10</t>
  </si>
  <si>
    <t>d18O_FR_Qz_B7@09</t>
  </si>
  <si>
    <t>d18O_FR_Qz_B7@08</t>
  </si>
  <si>
    <t>low yield 94%</t>
  </si>
  <si>
    <t>d18O_FR_Qz_B7@07</t>
  </si>
  <si>
    <t>d18O_FR_Qz_B7@06</t>
  </si>
  <si>
    <t>d18O_FR_Qz_B7@05</t>
  </si>
  <si>
    <t>d18O_FR_Qz_B7@04</t>
  </si>
  <si>
    <t>d18O_FR_Qz_B7@03</t>
  </si>
  <si>
    <t>d18O_FR_Qz_B7@02</t>
  </si>
  <si>
    <t>d18O_FR_Qz_B7@1</t>
  </si>
  <si>
    <t>close to matrix, yield 100%</t>
  </si>
  <si>
    <t>Half Moon - Rhyolites</t>
  </si>
  <si>
    <t xml:space="preserve">grain # 4 (profile A-B) </t>
  </si>
  <si>
    <t>grain E5-01</t>
  </si>
  <si>
    <t>d18O_FR_Qz_E5-1@32</t>
  </si>
  <si>
    <t>d18O_FR_Qz_E5-1@31</t>
  </si>
  <si>
    <t>d18O_FR_Qz_E5-1@30</t>
  </si>
  <si>
    <t>d18O_FR_Qz_E5-1@29</t>
  </si>
  <si>
    <t>d18O_FR_Qz_E5-1@28</t>
  </si>
  <si>
    <t>d18O_FR_Qz_E5-1@27</t>
  </si>
  <si>
    <t>d18O_FR_Qz_E5-1@26</t>
  </si>
  <si>
    <t>on crack</t>
  </si>
  <si>
    <t>d18O_FR_Qz_E5-1@25</t>
  </si>
  <si>
    <t xml:space="preserve">low  yield next to crack </t>
  </si>
  <si>
    <t>d18O_FR_Qz_E5-1@24</t>
  </si>
  <si>
    <t>high yield ok values</t>
  </si>
  <si>
    <t>d18O_FR_Qz_E5-1@23</t>
  </si>
  <si>
    <t>d18O_FR_Qz_E5-1@22</t>
  </si>
  <si>
    <t>d18O_FR_Qz_E5-1@21</t>
  </si>
  <si>
    <t>d18O_FR_Qz_E5-1@20</t>
  </si>
  <si>
    <t>d18O_FR_Qz_E5-1@19</t>
  </si>
  <si>
    <t>d18O_FR_Qz_E5-1@18</t>
  </si>
  <si>
    <t>d18O_FR_Qz_E5-1@17</t>
  </si>
  <si>
    <t>d18O_FR_Qz_E5-1@16</t>
  </si>
  <si>
    <t>d18O_FR_Qz_E5-1@15</t>
  </si>
  <si>
    <t>d18O_FR_Qz_E5-1@14</t>
  </si>
  <si>
    <t>d18O_FR_Qz_E5-1@09</t>
  </si>
  <si>
    <t>d18O_FR_Qz_E5-1@08</t>
  </si>
  <si>
    <t>d18O_FR_Qz_E5-1@07</t>
  </si>
  <si>
    <t>d18O_FR_Qz_E5-1@06</t>
  </si>
  <si>
    <t>d18O_FR_Qz_E5-1@05</t>
  </si>
  <si>
    <t>d18O_FR_Qz_E5-1@04</t>
  </si>
  <si>
    <t>high yield- low values, outlier</t>
  </si>
  <si>
    <t>d18O_FR_Qz_E5-1@03</t>
  </si>
  <si>
    <t>d18O_FR_Qz_E5-1@02</t>
  </si>
  <si>
    <t>d18O_FR_Qz_E5-1@1</t>
  </si>
  <si>
    <t>near matrix, yield ok</t>
  </si>
  <si>
    <t xml:space="preserve">grain # 5  (profile A-B) </t>
  </si>
  <si>
    <t>grain E5-07</t>
  </si>
  <si>
    <t>d18O_FR_Qz_E5-7@1</t>
  </si>
  <si>
    <t>d18O_FR_Qz_E5-7@02</t>
  </si>
  <si>
    <t>d18O_FR_Qz_E5-7@03</t>
  </si>
  <si>
    <t>d18O_FR_Qz_E5-7@04</t>
  </si>
  <si>
    <t xml:space="preserve">n.c </t>
  </si>
  <si>
    <t xml:space="preserve">low yield, ok values </t>
  </si>
  <si>
    <t>d18O_FR_Qz_E5-7@05</t>
  </si>
  <si>
    <t>d18O_FR_Qz_E5-7@06</t>
  </si>
  <si>
    <t>d18O_FR_Qz_E5-7@07</t>
  </si>
  <si>
    <t>close to embayment</t>
  </si>
  <si>
    <t>d18O_FR_Qz_E5-7@08</t>
  </si>
  <si>
    <t>d18O_FR_Qz_E5-7@09</t>
  </si>
  <si>
    <t>d18O_FR_Qz_E5-7@10</t>
  </si>
  <si>
    <t>d18O_FR_Qz_E5-7@11</t>
  </si>
  <si>
    <t>d18O_FR_Qz_E5-7@12</t>
  </si>
  <si>
    <t>d18O_FR_Qz_E5-7@13</t>
  </si>
  <si>
    <t>d18O_FR_Qz_E5-7@14</t>
  </si>
  <si>
    <t>d18O_FR_Qz_E5-7@15</t>
  </si>
  <si>
    <t>low value, ok yield,  no important feature</t>
  </si>
  <si>
    <t>d18O_FR_Qz_E5-7@16</t>
  </si>
  <si>
    <t>d18O_FR_Qz_E5-7@17</t>
  </si>
  <si>
    <t>d18O_FR_Qz_E5-7@18</t>
  </si>
  <si>
    <t>d18O_FR_Qz_E5-7@19</t>
  </si>
  <si>
    <t>d18O_FR_Qz_E5-7@20</t>
  </si>
  <si>
    <t>Sample rhyE5</t>
  </si>
  <si>
    <t>Sample rhyB7</t>
  </si>
  <si>
    <t>grain # 1 (profile A-B)</t>
  </si>
  <si>
    <t xml:space="preserve">L5_01 </t>
  </si>
  <si>
    <t>d18O_210813_L5-1qtz@1</t>
  </si>
  <si>
    <t>d18O_210813_L5-1qtz@02</t>
  </si>
  <si>
    <t>d18O_210813_L5-1qtz@03</t>
  </si>
  <si>
    <t>d18O_210813_L5-1qtz@04</t>
  </si>
  <si>
    <t>d18O_210813_L5-1qtz@05</t>
  </si>
  <si>
    <t>d18O_210813_L5-1qtz@06</t>
  </si>
  <si>
    <t>d18O_210813_L5-1qtz@07</t>
  </si>
  <si>
    <t>d18O_210813_L5-1qtz@08</t>
  </si>
  <si>
    <t>d18O_210813_L5-1qtz@09</t>
  </si>
  <si>
    <t>d18O_210813_L5-1qtz@10</t>
  </si>
  <si>
    <t>d18O_210813_L5-1qtz@11</t>
  </si>
  <si>
    <t>d18O_210813_L5-1qtz@12</t>
  </si>
  <si>
    <t>d18O_210813_L5-1qtz@13</t>
  </si>
  <si>
    <t>grain # 1 (profile A'-B')</t>
  </si>
  <si>
    <t xml:space="preserve">L5_01  </t>
  </si>
  <si>
    <t>d18O131030-L5-1@1</t>
  </si>
  <si>
    <t>d18O131030-L5-1@02</t>
  </si>
  <si>
    <t>d18O131030-L5-1@05</t>
  </si>
  <si>
    <t>d18O131030-L5-1@03</t>
  </si>
  <si>
    <t>d18O131030-L5-1@04</t>
  </si>
  <si>
    <t xml:space="preserve">yield </t>
  </si>
  <si>
    <t>d18O131030-L5-1@06</t>
  </si>
  <si>
    <t xml:space="preserve">high, yield ok , still influenced by crack ? </t>
  </si>
  <si>
    <t>d18O131030-L5-1@07</t>
  </si>
  <si>
    <t>d18O131030-L5-1@08</t>
  </si>
  <si>
    <t>d18O131030-L5-1@09</t>
  </si>
  <si>
    <t>d18O131030-L5-1@14</t>
  </si>
  <si>
    <t>d18O131030-L5-1@10</t>
  </si>
  <si>
    <t>d18O131030-L5-1@13</t>
  </si>
  <si>
    <t>d18O131030-L5-1@11</t>
  </si>
  <si>
    <t>d18O131030-L5-1@12</t>
  </si>
  <si>
    <t>d18O131030-L5-1@15</t>
  </si>
  <si>
    <t>d18O131030-L5-1@16</t>
  </si>
  <si>
    <t>d18O131030-L5-1@19</t>
  </si>
  <si>
    <t>d18O131030-L5-1@17</t>
  </si>
  <si>
    <t>d18O131030-L5-1@18</t>
  </si>
  <si>
    <t>d18O131030-L5-1@20</t>
  </si>
  <si>
    <t>d18O131030-L5-1@21</t>
  </si>
  <si>
    <t>d18O131030-L5-1@22</t>
  </si>
  <si>
    <t>grain # 1 (profile A''-B'')</t>
  </si>
  <si>
    <t>d18O131030-L5-1@33</t>
  </si>
  <si>
    <t>d18O131030-L5-1@32</t>
  </si>
  <si>
    <t>d18O131030-L5-1@34</t>
  </si>
  <si>
    <t>d18O131030-L5-1@31</t>
  </si>
  <si>
    <t>d18O131030-L5-1@35</t>
  </si>
  <si>
    <t>d18O131030-L5-1@30</t>
  </si>
  <si>
    <t>d18O131030-L5-1@27</t>
  </si>
  <si>
    <t>d18O131030-L5-1@26</t>
  </si>
  <si>
    <t>d18O131030-L5-1@28</t>
  </si>
  <si>
    <t>d18O131030-L5-1@25</t>
  </si>
  <si>
    <t>d18O131030-L5-1@29</t>
  </si>
  <si>
    <t>d18O131030-L5-1@24</t>
  </si>
  <si>
    <t>d18O131030-L5-1@23</t>
  </si>
  <si>
    <t>grain # 2 (profile A-B)</t>
  </si>
  <si>
    <t xml:space="preserve"> L5_04 </t>
  </si>
  <si>
    <t>d18O_210813_L5-1qtz@19</t>
  </si>
  <si>
    <t>near matrix yield ok</t>
  </si>
  <si>
    <t>d18O_210813_L5-1qtz@18</t>
  </si>
  <si>
    <t>d18O_210813_L5-1qtz@17</t>
  </si>
  <si>
    <t>d18O_210813_L5-1qtz@16</t>
  </si>
  <si>
    <t>d18O_210813_L5-1qtz@15</t>
  </si>
  <si>
    <t>d18O_210813_L5-1qtz@14</t>
  </si>
  <si>
    <t>d18O_210813_L5-4qtz@12</t>
  </si>
  <si>
    <t>d18O_210813_L5-4qtz@11</t>
  </si>
  <si>
    <t>d18O_210813_L5-4qtz@10</t>
  </si>
  <si>
    <t>d18O_210813_L5-4qtz@09</t>
  </si>
  <si>
    <t>d18O_210813_L5-4qtz@08</t>
  </si>
  <si>
    <t>d18O_210813_L5-4qtz@07</t>
  </si>
  <si>
    <t>d18O_210813_L5-4qtz@06</t>
  </si>
  <si>
    <t>d18O_210813_L5-4qtz@05</t>
  </si>
  <si>
    <t>d18O_210813_L5-4qtz@04</t>
  </si>
  <si>
    <t>high values, yield ok, near crack</t>
  </si>
  <si>
    <t>d18O_210813_L5-4qtz@03</t>
  </si>
  <si>
    <t>d18O_210813_L5-4qtz@02</t>
  </si>
  <si>
    <t>d18O_210813_L5-4qtz@1</t>
  </si>
  <si>
    <t>grain # 2 (profile A'-B')</t>
  </si>
  <si>
    <t>L5_04</t>
  </si>
  <si>
    <t>d18O_210813_L5-1qtz@30</t>
  </si>
  <si>
    <t>d18O_210813_L5-1qtz@29</t>
  </si>
  <si>
    <t>d18O_210813_L5-1qtz@28</t>
  </si>
  <si>
    <t>d18O_210813_L5-1qtz@27</t>
  </si>
  <si>
    <t>d18O_210813_L5-1qtz@26</t>
  </si>
  <si>
    <t>d18O_210813_L5-1qtz@25</t>
  </si>
  <si>
    <t>d18O_210813_L5-1qtz@24</t>
  </si>
  <si>
    <t>d18O_210813_L5-1qtz@23</t>
  </si>
  <si>
    <t>d18O_210813_L5-1qtz@22</t>
  </si>
  <si>
    <t>d18O_210813_L5-1qtz@21</t>
  </si>
  <si>
    <t>d18O_210813_L5-1qtz@20</t>
  </si>
  <si>
    <t>grain # 2 (profile A''-B'')</t>
  </si>
  <si>
    <t xml:space="preserve"> L5_04</t>
  </si>
  <si>
    <t>d18O131030-L52@06</t>
  </si>
  <si>
    <t>d18O131030-L52@02</t>
  </si>
  <si>
    <t>d18O131030-L52@05</t>
  </si>
  <si>
    <t>d18O131030-L52@03</t>
  </si>
  <si>
    <t>d18O131030-L52@04</t>
  </si>
  <si>
    <t>d18O131030-L52@07</t>
  </si>
  <si>
    <t>d18O131030-L52@09</t>
  </si>
  <si>
    <t>d18O131030-L52@08</t>
  </si>
  <si>
    <t>d18O131030-L52@11</t>
  </si>
  <si>
    <t>d18O131030-L52@10</t>
  </si>
  <si>
    <t>d18O131030-L52@12</t>
  </si>
  <si>
    <t>d18O131030-L52@13</t>
  </si>
  <si>
    <t>d18O131030-L52@14</t>
  </si>
  <si>
    <t>d18O131030-L52@15</t>
  </si>
  <si>
    <t>d18O131030-L52@16</t>
  </si>
  <si>
    <t>near melt incl.; yield ok</t>
  </si>
  <si>
    <t>d18O131030-L52@17</t>
  </si>
  <si>
    <t>in melt inclusion</t>
  </si>
  <si>
    <t>grain # 2 ( profile A'''-B''')</t>
  </si>
  <si>
    <t xml:space="preserve">L5_04 </t>
  </si>
  <si>
    <t>d18O131030-L52@21</t>
  </si>
  <si>
    <t xml:space="preserve">yield; matrix </t>
  </si>
  <si>
    <t>d18O131030-L52@18</t>
  </si>
  <si>
    <t>d18O131030-L52@20</t>
  </si>
  <si>
    <t>d18O131030-L52@19</t>
  </si>
  <si>
    <t>d18O131030-L52@22</t>
  </si>
  <si>
    <t>d18O131030-L52@25</t>
  </si>
  <si>
    <t>d18O131030-L52@23</t>
  </si>
  <si>
    <t>d18O131030-L52@24</t>
  </si>
  <si>
    <t>Sample rhyL5</t>
  </si>
  <si>
    <t>Cerro Madsen - Rhyolites</t>
  </si>
  <si>
    <t>Loma de las Piazzaras - Rhyolites</t>
  </si>
  <si>
    <t xml:space="preserve">grain # 6 (profile A-B) </t>
  </si>
  <si>
    <t xml:space="preserve">grain A </t>
  </si>
  <si>
    <t>20140927-d18O-PN69a@36</t>
  </si>
  <si>
    <t xml:space="preserve">near matrix, yield ok </t>
  </si>
  <si>
    <t>20140927-d18O-PN69a@35</t>
  </si>
  <si>
    <t>20140927-d18O-PN69a@34</t>
  </si>
  <si>
    <t>20140927-d18O-PN69a@33</t>
  </si>
  <si>
    <t>20140927-d18O-PN69a@32</t>
  </si>
  <si>
    <t>20140927-d18O-PN69a@31</t>
  </si>
  <si>
    <t>20140927-d18O-PN69a@30</t>
  </si>
  <si>
    <t>20140927-d18O-PN69a@29</t>
  </si>
  <si>
    <t>20140927-d18O-PN69a@28</t>
  </si>
  <si>
    <t>20140927-d18O-PN69a@27</t>
  </si>
  <si>
    <t>20140927-d18O-PN69a@26</t>
  </si>
  <si>
    <t>20140927-d18O-PN69a@25</t>
  </si>
  <si>
    <t>20140927-d18O-PN69a@24</t>
  </si>
  <si>
    <t xml:space="preserve">next to melt inlcusion </t>
  </si>
  <si>
    <t>20140927-d18O-PN69a@23</t>
  </si>
  <si>
    <t>20140927-d18O-PN69a@22</t>
  </si>
  <si>
    <t>20140927-d18O-PN69a@21</t>
  </si>
  <si>
    <t>20140927-d18O-PN69a@20</t>
  </si>
  <si>
    <t>20140927-d18O-PN69a@19</t>
  </si>
  <si>
    <t>20140927-d18O-PN69a@18</t>
  </si>
  <si>
    <t>20140927-d18O-PN69a@17</t>
  </si>
  <si>
    <t>20140927-d18O-PN69a@16</t>
  </si>
  <si>
    <t>20140927-d18O-PN69a@15</t>
  </si>
  <si>
    <t>20140927-d18O-PN69a@14</t>
  </si>
  <si>
    <t>20140927-d18O-PN69a@13</t>
  </si>
  <si>
    <t>20140927-d18O-PN69a@12</t>
  </si>
  <si>
    <t>20140927-d18O-PN69a@11</t>
  </si>
  <si>
    <t>20140927-d18O-PN69a@10</t>
  </si>
  <si>
    <t>20140927-d18O-PN69a@09</t>
  </si>
  <si>
    <t xml:space="preserve">crack on Fig =  no effect </t>
  </si>
  <si>
    <t>20140927-d18O-PN69a@08</t>
  </si>
  <si>
    <t>20140927-d18O-PN69a@07</t>
  </si>
  <si>
    <t>20140927-d18O-PN69a@06</t>
  </si>
  <si>
    <t>20140927-d18O-PN69a@05</t>
  </si>
  <si>
    <t>20140927-d18O-PN69a@04</t>
  </si>
  <si>
    <t>20140927-d18O-PN69a@03</t>
  </si>
  <si>
    <t>20140927-d18O-PN69a@02</t>
  </si>
  <si>
    <t xml:space="preserve">low yield, but value ok </t>
  </si>
  <si>
    <t>20140927-d18O-PN69a@01</t>
  </si>
  <si>
    <t xml:space="preserve">grain # 7 (profile A-B) </t>
  </si>
  <si>
    <t xml:space="preserve">grain B </t>
  </si>
  <si>
    <t>20140927-d18O-PN69b@17</t>
  </si>
  <si>
    <t>20140927-d18O-PN69b@16</t>
  </si>
  <si>
    <t>20140927-d18O-PN69b@15</t>
  </si>
  <si>
    <t>20140927-d18O-PN69b@14</t>
  </si>
  <si>
    <t>20140927-d18O-PN69b@13</t>
  </si>
  <si>
    <t>20140927-d18O-PN69b@12</t>
  </si>
  <si>
    <t>20140927-d18O-PN69b@11</t>
  </si>
  <si>
    <t>20140927-d18O-PN69b@10</t>
  </si>
  <si>
    <t>20140927-d18O-PN69b@09</t>
  </si>
  <si>
    <t>20140927-d18O-PN69b@08</t>
  </si>
  <si>
    <t>20140927-d18O-PN69b@07</t>
  </si>
  <si>
    <t>20140927-d18O-PN69b@06</t>
  </si>
  <si>
    <t>20140927-d18O-PN69b@05</t>
  </si>
  <si>
    <t>20140927-d18O-PN69b@04</t>
  </si>
  <si>
    <t>20140927-d18O-PN69b@03</t>
  </si>
  <si>
    <t>20140927-d18O-PN69b@02</t>
  </si>
  <si>
    <t>20140927-d18O-PN69b@01</t>
  </si>
  <si>
    <t>intersection of cracks</t>
  </si>
  <si>
    <t xml:space="preserve">grain b </t>
  </si>
  <si>
    <r>
      <rPr>
        <b/>
        <i/>
        <sz val="12"/>
        <rFont val="Symbol"/>
        <charset val="2"/>
      </rPr>
      <t>d</t>
    </r>
    <r>
      <rPr>
        <b/>
        <i/>
        <vertAlign val="superscript"/>
        <sz val="12"/>
        <rFont val="Calibri (Body)"/>
      </rPr>
      <t>18</t>
    </r>
    <r>
      <rPr>
        <b/>
        <i/>
        <sz val="12"/>
        <rFont val="Calibri"/>
        <family val="2"/>
        <scheme val="minor"/>
      </rPr>
      <t xml:space="preserve">O </t>
    </r>
  </si>
  <si>
    <t>‰</t>
  </si>
  <si>
    <t xml:space="preserve">n.c. -  not considered </t>
  </si>
  <si>
    <t>grain # 8 (profile A-B)</t>
  </si>
  <si>
    <t>20140927-d18O-PN73b@27</t>
  </si>
  <si>
    <t>20140927-d18O-PN73b@26</t>
  </si>
  <si>
    <t>20140927-d18O-PN73b@25</t>
  </si>
  <si>
    <t>20140927-d18O-PN73b@24</t>
  </si>
  <si>
    <t>20140927-d18O-PN73b@23</t>
  </si>
  <si>
    <t>20140927-d18O-PN73b@22</t>
  </si>
  <si>
    <t>20140927-d18O-PN73b@21</t>
  </si>
  <si>
    <t>20140927-d18O-PN73b@20</t>
  </si>
  <si>
    <t>20140927-d18O-PN73b@19</t>
  </si>
  <si>
    <t>20140927-d18O-PN73b@18</t>
  </si>
  <si>
    <t>20140927-d18O-PN73b@17</t>
  </si>
  <si>
    <t>20140927-d18O-PN73b@16</t>
  </si>
  <si>
    <t>20140927-d18O-PN73b@15</t>
  </si>
  <si>
    <t>20140927-d18O-PN73b@14</t>
  </si>
  <si>
    <t>20140927-d18O-PN73b@13</t>
  </si>
  <si>
    <t>20140927-d18O-PN73b@12</t>
  </si>
  <si>
    <t>20140927-d18O-PN73b@11</t>
  </si>
  <si>
    <t>20140927-d18O-PN73b@10</t>
  </si>
  <si>
    <t>20140927-d18O-PN73b@09</t>
  </si>
  <si>
    <t>20140927-d18O-PN73b@08</t>
  </si>
  <si>
    <t>20140927-d18O-PN73b@07</t>
  </si>
  <si>
    <t xml:space="preserve">near crack </t>
  </si>
  <si>
    <t>20140927-d18O-PN73b@06</t>
  </si>
  <si>
    <t>near crack</t>
  </si>
  <si>
    <t>20140927-d18O-PN73b@05</t>
  </si>
  <si>
    <t xml:space="preserve">on crack </t>
  </si>
  <si>
    <t>20140927-d18O-PN73b@04</t>
  </si>
  <si>
    <t>20140927-d18O-PN73b@03</t>
  </si>
  <si>
    <t>20140927-d18O-PN73b@02</t>
  </si>
  <si>
    <t>bad yield, on crack</t>
  </si>
  <si>
    <t>20140927-d18O-PN73b@01</t>
  </si>
  <si>
    <t xml:space="preserve">in matrix </t>
  </si>
  <si>
    <t>grain # 9 (profile A-B)</t>
  </si>
  <si>
    <t xml:space="preserve"> 73a  </t>
  </si>
  <si>
    <t>20140926-d18O-PN73b@26</t>
  </si>
  <si>
    <t>20140926-d18O-PN73b@25</t>
  </si>
  <si>
    <t>20140926-d18O-PN73b@24</t>
  </si>
  <si>
    <t>low yield, ok value</t>
  </si>
  <si>
    <t>20140926-d18O-PN73b@23</t>
  </si>
  <si>
    <t xml:space="preserve">high values  good yield, on crack </t>
  </si>
  <si>
    <t>20140926-d18O-PN73b@22</t>
  </si>
  <si>
    <t>20140926-d18O-PN73b@21</t>
  </si>
  <si>
    <t>20140926-d18O-PN73b@20</t>
  </si>
  <si>
    <t>20140926-d18O-PN73b@19</t>
  </si>
  <si>
    <t>20140926-d18O-PN73b@18</t>
  </si>
  <si>
    <t>20140926-d18O-PN73b@17</t>
  </si>
  <si>
    <t>20140926-d18O-PN73b@16</t>
  </si>
  <si>
    <t>20140926-d18O-PN73b@15</t>
  </si>
  <si>
    <t>high values;   good yield, close to melt inclusion</t>
  </si>
  <si>
    <t>20140926-d18O-PN73b@14</t>
  </si>
  <si>
    <t>20140926-d18O-PN73b@13</t>
  </si>
  <si>
    <t>20140926-d18O-PN73b@12</t>
  </si>
  <si>
    <t>20140926-d18O-PN73b@11</t>
  </si>
  <si>
    <t>20140926-d18O-PN73b@10</t>
  </si>
  <si>
    <t>20140926-d18O-PN73b@09</t>
  </si>
  <si>
    <t>20140926-d18O-PN73b@08</t>
  </si>
  <si>
    <t>20140926-d18O-PN73b@07</t>
  </si>
  <si>
    <t>20140926-d18O-PN73b@06</t>
  </si>
  <si>
    <t>20140926-d18O-PN73b@05</t>
  </si>
  <si>
    <t>20140926-d18O-PN73b@04</t>
  </si>
  <si>
    <t>20140926-d18O-PN73b@03</t>
  </si>
  <si>
    <t>20140926-d18O-PN73b@02</t>
  </si>
  <si>
    <t>20140926-d18O-PN73b@01</t>
  </si>
  <si>
    <t>grain # 10 (profile A-B)</t>
  </si>
  <si>
    <t xml:space="preserve">73 b </t>
  </si>
  <si>
    <t>20140927-d18O-PN73a@01</t>
  </si>
  <si>
    <t>20140927-d18O-PN73a@02</t>
  </si>
  <si>
    <t>20140927-d18O-PN73a@03</t>
  </si>
  <si>
    <t>20140927-d18O-PN73a@04</t>
  </si>
  <si>
    <t>20140927-d18O-PN73a@05</t>
  </si>
  <si>
    <t>20140927-d18O-PN73a@06</t>
  </si>
  <si>
    <t>20140927-d18O-PN73a@07</t>
  </si>
  <si>
    <t>20140927-d18O-PN73a@08</t>
  </si>
  <si>
    <t>high value, good yield, close to embayment</t>
  </si>
  <si>
    <t>20140927-d18O-PN73a@09</t>
  </si>
  <si>
    <t>20140927-d18O-PN73a@10</t>
  </si>
  <si>
    <t>20140927-d18O-PN73a@11</t>
  </si>
  <si>
    <t>20140927-d18O-PN73a@12</t>
  </si>
  <si>
    <t>20140927-d18O-PN73a@13</t>
  </si>
  <si>
    <t>20140927-d18O-PN73a@14</t>
  </si>
  <si>
    <t>20140927-d18O-PN73a@15</t>
  </si>
  <si>
    <t>20140927-d18O-PN73a@16</t>
  </si>
  <si>
    <t>20140927-d18O-PN73a@17</t>
  </si>
  <si>
    <t xml:space="preserve">near crack, yield good, value higher </t>
  </si>
  <si>
    <t>20140927-d18O-PN73a@18</t>
  </si>
  <si>
    <t xml:space="preserve">crack, high value, good yield </t>
  </si>
  <si>
    <t>20140927-d18O-PN73a@19</t>
  </si>
  <si>
    <t xml:space="preserve">near border/matrix, yield good, value higher </t>
  </si>
  <si>
    <t>grain # 11 (profile A-B)</t>
  </si>
  <si>
    <t xml:space="preserve">73c  </t>
  </si>
  <si>
    <t>20140926-d18O-PN73a@01</t>
  </si>
  <si>
    <t>20140926-d18O-PN73a@02</t>
  </si>
  <si>
    <t>20140926-d18O-PN73a@03</t>
  </si>
  <si>
    <t>20140926-d18O-PN73a@04</t>
  </si>
  <si>
    <t>20140926-d18O-PN73a@05</t>
  </si>
  <si>
    <t>20140926-d18O-PN73a@06</t>
  </si>
  <si>
    <t>20140926-d18O-PN73a@07</t>
  </si>
  <si>
    <t>20140926-d18O-PN73a@08</t>
  </si>
  <si>
    <t>20140926-d18O-PN73a@09</t>
  </si>
  <si>
    <t>20140926-d18O-PN73a@10</t>
  </si>
  <si>
    <t>20140926-d18O-PN73a@11</t>
  </si>
  <si>
    <t>* high yield, but this part of session all high even STDs</t>
  </si>
  <si>
    <t>grain # 11 (profile A'-B')</t>
  </si>
  <si>
    <t>20140926-d18O-PN73a@12</t>
  </si>
  <si>
    <t xml:space="preserve">high yields, matrix ? </t>
  </si>
  <si>
    <t>20140926-d18O-PN73a@13</t>
  </si>
  <si>
    <t>too high yields</t>
  </si>
  <si>
    <t>20140926-d18O-PN73a@14</t>
  </si>
  <si>
    <t>too high yields, close to crack</t>
  </si>
  <si>
    <t>20140926-d18O-PN73a@15</t>
  </si>
  <si>
    <t>20140926-d18O-PN73a@16</t>
  </si>
  <si>
    <t xml:space="preserve">low yield, ok values (Cs instability) </t>
  </si>
  <si>
    <t>20140926-d18O-PN73a@17</t>
  </si>
  <si>
    <t>20140926-d18O-PN73a@18</t>
  </si>
  <si>
    <t>20140926-d18O-PN73a@19</t>
  </si>
  <si>
    <t>20140926-d18O-PN73a@20</t>
  </si>
  <si>
    <t>20140926-d18O-PN73a@21</t>
  </si>
  <si>
    <t>20140926-d18O-PN73a@22</t>
  </si>
  <si>
    <t>20140926-d18O-PN73a@23</t>
  </si>
  <si>
    <t>20140926-d18O-PN73a@24</t>
  </si>
  <si>
    <t>20140926-d18O-PN73a@25</t>
  </si>
  <si>
    <t>20140926-d18O-PN73a@26</t>
  </si>
  <si>
    <t>close to melt inclusions, but yield ok</t>
  </si>
  <si>
    <t>Loma de las Piazarras - Rhyolites</t>
  </si>
  <si>
    <t>sample rhyPN69</t>
  </si>
  <si>
    <t>sample rhyPN73</t>
  </si>
  <si>
    <t>sample ignSLB3</t>
  </si>
  <si>
    <t>sample  ignSL72</t>
  </si>
  <si>
    <t>Cerro Polo - Ignimbrites</t>
  </si>
  <si>
    <t>American Mineralogist: December 2018 Deposit AM-18-126520</t>
  </si>
  <si>
    <t>Seitz et al.: The role of crustal melting in the formation of rhyolites</t>
  </si>
  <si>
    <r>
      <t xml:space="preserve">Table S1. SIMS </t>
    </r>
    <r>
      <rPr>
        <sz val="12"/>
        <color theme="1"/>
        <rFont val="Symbol"/>
        <charset val="2"/>
      </rPr>
      <t>d</t>
    </r>
    <r>
      <rPr>
        <sz val="12"/>
        <color theme="1"/>
        <rFont val="Calibri"/>
        <family val="2"/>
        <scheme val="minor"/>
      </rPr>
      <t>18O data of all profiles measured on quartz samples from rhyolitic lava flows and ignimbrites of the El Quemado Complex (profiles are shown in Figures 6 to 8).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</si>
</sst>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name val="Calibri"/>
      <family val="2"/>
      <scheme val="minor"/>
    </font>
    <font>
      <i/>
      <sz val="12"/>
      <color indexed="8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u/>
      <sz val="12"/>
      <name val="Calibri"/>
      <family val="2"/>
      <scheme val="minor"/>
    </font>
    <font>
      <b/>
      <i/>
      <u/>
      <sz val="12"/>
      <name val="Calibri"/>
      <family val="2"/>
      <scheme val="minor"/>
    </font>
    <font>
      <b/>
      <i/>
      <sz val="12"/>
      <name val="Symbol"/>
      <charset val="2"/>
    </font>
    <font>
      <b/>
      <i/>
      <vertAlign val="superscript"/>
      <sz val="12"/>
      <name val="Calibri (Body)"/>
    </font>
    <font>
      <sz val="12"/>
      <color rgb="FFFF0000"/>
      <name val="Calibri"/>
      <family val="2"/>
      <scheme val="minor"/>
    </font>
    <font>
      <sz val="12"/>
      <color rgb="FF000000"/>
      <name val="Lucida Grande"/>
      <family val="2"/>
    </font>
    <font>
      <sz val="12"/>
      <color theme="1"/>
      <name val="Symbol"/>
      <charset val="2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E7E6E6"/>
        <bgColor rgb="FF000000"/>
      </patternFill>
    </fill>
    <fill>
      <patternFill patternType="solid">
        <fgColor rgb="FFD6DCE4"/>
        <bgColor rgb="FF000000"/>
      </patternFill>
    </fill>
    <fill>
      <patternFill patternType="solid">
        <fgColor rgb="FFD9E1F2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37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90">
    <xf numFmtId="0" fontId="0" fillId="0" borderId="0" xfId="0"/>
    <xf numFmtId="0" fontId="0" fillId="0" borderId="0" xfId="0" applyAlignment="1">
      <alignment horizontal="center"/>
    </xf>
    <xf numFmtId="0" fontId="2" fillId="2" borderId="0" xfId="0" applyFont="1" applyFill="1"/>
    <xf numFmtId="2" fontId="2" fillId="2" borderId="0" xfId="0" applyNumberFormat="1" applyFont="1" applyFill="1"/>
    <xf numFmtId="2" fontId="2" fillId="2" borderId="0" xfId="0" applyNumberFormat="1" applyFont="1" applyFill="1" applyAlignment="1">
      <alignment horizontal="center"/>
    </xf>
    <xf numFmtId="0" fontId="2" fillId="0" borderId="0" xfId="0" applyFont="1"/>
    <xf numFmtId="2" fontId="2" fillId="0" borderId="0" xfId="0" applyNumberFormat="1" applyFont="1"/>
    <xf numFmtId="2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2" fillId="0" borderId="0" xfId="0" applyFont="1" applyFill="1"/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0" xfId="0" applyFont="1"/>
    <xf numFmtId="1" fontId="2" fillId="0" borderId="0" xfId="0" applyNumberFormat="1" applyFont="1"/>
    <xf numFmtId="0" fontId="1" fillId="0" borderId="0" xfId="0" applyFont="1"/>
    <xf numFmtId="0" fontId="4" fillId="0" borderId="0" xfId="0" applyFont="1"/>
    <xf numFmtId="1" fontId="0" fillId="0" borderId="0" xfId="0" applyNumberFormat="1" applyFont="1"/>
    <xf numFmtId="0" fontId="0" fillId="0" borderId="0" xfId="0" applyFont="1" applyAlignment="1">
      <alignment horizontal="center"/>
    </xf>
    <xf numFmtId="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9" fillId="0" borderId="0" xfId="0" applyFont="1"/>
    <xf numFmtId="1" fontId="9" fillId="0" borderId="0" xfId="0" applyNumberFormat="1" applyFont="1"/>
    <xf numFmtId="1" fontId="9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1" fillId="0" borderId="0" xfId="0" applyFont="1" applyFill="1"/>
    <xf numFmtId="2" fontId="6" fillId="0" borderId="0" xfId="0" applyNumberFormat="1" applyFont="1" applyAlignment="1">
      <alignment horizontal="left"/>
    </xf>
    <xf numFmtId="2" fontId="0" fillId="0" borderId="0" xfId="0" applyNumberFormat="1" applyFont="1" applyAlignment="1">
      <alignment horizontal="center"/>
    </xf>
    <xf numFmtId="1" fontId="0" fillId="0" borderId="0" xfId="0" applyNumberFormat="1" applyFont="1" applyAlignment="1">
      <alignment horizontal="center"/>
    </xf>
    <xf numFmtId="0" fontId="0" fillId="0" borderId="0" xfId="0" applyFont="1" applyFill="1"/>
    <xf numFmtId="0" fontId="0" fillId="2" borderId="0" xfId="0" applyFont="1" applyFill="1"/>
    <xf numFmtId="2" fontId="0" fillId="2" borderId="0" xfId="0" applyNumberFormat="1" applyFont="1" applyFill="1"/>
    <xf numFmtId="0" fontId="0" fillId="2" borderId="0" xfId="0" applyFont="1" applyFill="1" applyAlignment="1">
      <alignment horizontal="center"/>
    </xf>
    <xf numFmtId="2" fontId="0" fillId="0" borderId="0" xfId="0" applyNumberFormat="1" applyFont="1" applyFill="1"/>
    <xf numFmtId="0" fontId="0" fillId="0" borderId="0" xfId="0" applyFont="1" applyFill="1" applyAlignment="1">
      <alignment horizontal="center"/>
    </xf>
    <xf numFmtId="2" fontId="0" fillId="2" borderId="0" xfId="0" applyNumberFormat="1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right"/>
    </xf>
    <xf numFmtId="0" fontId="0" fillId="2" borderId="0" xfId="0" applyFont="1" applyFill="1" applyAlignment="1">
      <alignment horizontal="right"/>
    </xf>
    <xf numFmtId="0" fontId="0" fillId="0" borderId="0" xfId="0" applyFont="1" applyFill="1" applyAlignment="1">
      <alignment horizontal="right"/>
    </xf>
    <xf numFmtId="1" fontId="6" fillId="0" borderId="0" xfId="0" applyNumberFormat="1" applyFont="1" applyAlignment="1">
      <alignment horizontal="center"/>
    </xf>
    <xf numFmtId="1" fontId="10" fillId="2" borderId="0" xfId="0" applyNumberFormat="1" applyFont="1" applyFill="1" applyBorder="1" applyAlignment="1">
      <alignment horizontal="center"/>
    </xf>
    <xf numFmtId="1" fontId="11" fillId="0" borderId="0" xfId="0" applyNumberFormat="1" applyFont="1" applyBorder="1" applyAlignment="1">
      <alignment horizontal="center"/>
    </xf>
    <xf numFmtId="1" fontId="12" fillId="0" borderId="0" xfId="0" applyNumberFormat="1" applyFont="1" applyAlignment="1">
      <alignment horizontal="center"/>
    </xf>
    <xf numFmtId="1" fontId="10" fillId="3" borderId="0" xfId="0" applyNumberFormat="1" applyFont="1" applyFill="1" applyAlignment="1">
      <alignment horizontal="center"/>
    </xf>
    <xf numFmtId="1" fontId="10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" fontId="11" fillId="2" borderId="0" xfId="0" applyNumberFormat="1" applyFont="1" applyFill="1" applyBorder="1" applyAlignment="1">
      <alignment horizontal="center"/>
    </xf>
    <xf numFmtId="1" fontId="11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1" fontId="3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1" fontId="3" fillId="0" borderId="0" xfId="0" applyNumberFormat="1" applyFont="1" applyFill="1" applyAlignment="1">
      <alignment horizontal="center"/>
    </xf>
    <xf numFmtId="1" fontId="4" fillId="0" borderId="0" xfId="0" applyNumberFormat="1" applyFont="1" applyFill="1" applyAlignment="1">
      <alignment horizontal="center"/>
    </xf>
    <xf numFmtId="2" fontId="9" fillId="0" borderId="0" xfId="0" applyNumberFormat="1" applyFont="1"/>
    <xf numFmtId="0" fontId="9" fillId="3" borderId="0" xfId="0" applyFont="1" applyFill="1"/>
    <xf numFmtId="1" fontId="9" fillId="3" borderId="0" xfId="0" applyNumberFormat="1" applyFont="1" applyFill="1" applyAlignment="1">
      <alignment horizontal="center"/>
    </xf>
    <xf numFmtId="2" fontId="9" fillId="3" borderId="0" xfId="0" applyNumberFormat="1" applyFont="1" applyFill="1"/>
    <xf numFmtId="0" fontId="13" fillId="0" borderId="0" xfId="0" applyFont="1"/>
    <xf numFmtId="0" fontId="14" fillId="0" borderId="0" xfId="0" applyFont="1" applyAlignment="1">
      <alignment horizontal="left"/>
    </xf>
    <xf numFmtId="0" fontId="12" fillId="0" borderId="0" xfId="0" applyFont="1"/>
    <xf numFmtId="1" fontId="12" fillId="3" borderId="0" xfId="0" applyNumberFormat="1" applyFont="1" applyFill="1" applyAlignment="1">
      <alignment horizontal="center"/>
    </xf>
    <xf numFmtId="0" fontId="9" fillId="0" borderId="0" xfId="0" applyFont="1" applyAlignment="1">
      <alignment horizontal="left"/>
    </xf>
    <xf numFmtId="2" fontId="9" fillId="0" borderId="0" xfId="0" applyNumberFormat="1" applyFont="1" applyAlignment="1">
      <alignment horizontal="left"/>
    </xf>
    <xf numFmtId="2" fontId="9" fillId="3" borderId="0" xfId="0" applyNumberFormat="1" applyFont="1" applyFill="1" applyAlignment="1">
      <alignment horizontal="left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2" fontId="9" fillId="3" borderId="0" xfId="0" applyNumberFormat="1" applyFont="1" applyFill="1" applyAlignment="1">
      <alignment horizontal="center"/>
    </xf>
    <xf numFmtId="0" fontId="0" fillId="0" borderId="0" xfId="0" applyAlignment="1">
      <alignment horizontal="right"/>
    </xf>
    <xf numFmtId="2" fontId="13" fillId="0" borderId="0" xfId="0" applyNumberFormat="1" applyFont="1" applyAlignment="1">
      <alignment horizontal="center"/>
    </xf>
    <xf numFmtId="0" fontId="9" fillId="0" borderId="0" xfId="0" applyFont="1" applyAlignment="1">
      <alignment horizontal="right"/>
    </xf>
    <xf numFmtId="0" fontId="9" fillId="3" borderId="0" xfId="0" applyFont="1" applyFill="1" applyAlignment="1">
      <alignment horizontal="right"/>
    </xf>
    <xf numFmtId="0" fontId="6" fillId="0" borderId="0" xfId="0" applyFont="1"/>
    <xf numFmtId="0" fontId="15" fillId="0" borderId="0" xfId="0" applyFont="1"/>
    <xf numFmtId="1" fontId="0" fillId="0" borderId="0" xfId="0" applyNumberFormat="1" applyFont="1" applyFill="1"/>
    <xf numFmtId="2" fontId="9" fillId="4" borderId="0" xfId="0" applyNumberFormat="1" applyFont="1" applyFill="1"/>
    <xf numFmtId="0" fontId="9" fillId="4" borderId="0" xfId="0" applyFont="1" applyFill="1"/>
    <xf numFmtId="2" fontId="9" fillId="4" borderId="0" xfId="0" applyNumberFormat="1" applyFont="1" applyFill="1" applyAlignment="1">
      <alignment horizontal="left"/>
    </xf>
    <xf numFmtId="1" fontId="9" fillId="4" borderId="0" xfId="0" applyNumberFormat="1" applyFont="1" applyFill="1" applyAlignment="1">
      <alignment horizontal="center"/>
    </xf>
    <xf numFmtId="2" fontId="9" fillId="4" borderId="0" xfId="0" applyNumberFormat="1" applyFont="1" applyFill="1" applyAlignment="1">
      <alignment horizontal="center"/>
    </xf>
    <xf numFmtId="0" fontId="9" fillId="4" borderId="0" xfId="0" applyFont="1" applyFill="1" applyAlignment="1">
      <alignment horizontal="right"/>
    </xf>
    <xf numFmtId="1" fontId="12" fillId="4" borderId="0" xfId="0" applyNumberFormat="1" applyFont="1" applyFill="1" applyAlignment="1">
      <alignment horizontal="center"/>
    </xf>
    <xf numFmtId="0" fontId="13" fillId="0" borderId="0" xfId="0" applyFont="1" applyAlignment="1">
      <alignment horizontal="right"/>
    </xf>
    <xf numFmtId="0" fontId="9" fillId="5" borderId="0" xfId="0" applyFont="1" applyFill="1"/>
    <xf numFmtId="2" fontId="9" fillId="5" borderId="0" xfId="0" applyNumberFormat="1" applyFont="1" applyFill="1"/>
    <xf numFmtId="2" fontId="9" fillId="5" borderId="0" xfId="0" applyNumberFormat="1" applyFont="1" applyFill="1" applyAlignment="1">
      <alignment horizontal="center"/>
    </xf>
    <xf numFmtId="1" fontId="12" fillId="5" borderId="0" xfId="0" applyNumberFormat="1" applyFont="1" applyFill="1" applyAlignment="1">
      <alignment horizontal="center"/>
    </xf>
    <xf numFmtId="0" fontId="9" fillId="5" borderId="0" xfId="0" applyFont="1" applyFill="1" applyAlignment="1">
      <alignment horizontal="right"/>
    </xf>
    <xf numFmtId="1" fontId="9" fillId="0" borderId="0" xfId="0" applyNumberFormat="1" applyFont="1" applyAlignment="1">
      <alignment horizontal="right"/>
    </xf>
    <xf numFmtId="0" fontId="9" fillId="3" borderId="0" xfId="0" applyFont="1" applyFill="1" applyAlignment="1">
      <alignment horizontal="center"/>
    </xf>
    <xf numFmtId="0" fontId="9" fillId="4" borderId="0" xfId="0" applyFont="1" applyFill="1" applyAlignment="1">
      <alignment horizontal="center"/>
    </xf>
    <xf numFmtId="0" fontId="5" fillId="0" borderId="0" xfId="0" applyFont="1"/>
    <xf numFmtId="0" fontId="12" fillId="3" borderId="0" xfId="0" applyFont="1" applyFill="1"/>
    <xf numFmtId="0" fontId="2" fillId="4" borderId="0" xfId="0" applyFont="1" applyFill="1"/>
    <xf numFmtId="1" fontId="10" fillId="4" borderId="0" xfId="0" applyNumberFormat="1" applyFont="1" applyFill="1" applyAlignment="1">
      <alignment horizontal="center"/>
    </xf>
    <xf numFmtId="2" fontId="2" fillId="4" borderId="0" xfId="0" applyNumberFormat="1" applyFont="1" applyFill="1" applyAlignment="1">
      <alignment horizontal="center"/>
    </xf>
    <xf numFmtId="0" fontId="10" fillId="3" borderId="0" xfId="0" applyFont="1" applyFill="1"/>
    <xf numFmtId="0" fontId="2" fillId="3" borderId="0" xfId="0" applyFont="1" applyFill="1"/>
    <xf numFmtId="2" fontId="2" fillId="3" borderId="0" xfId="0" applyNumberFormat="1" applyFont="1" applyFill="1" applyAlignment="1">
      <alignment horizontal="center"/>
    </xf>
    <xf numFmtId="0" fontId="2" fillId="6" borderId="0" xfId="0" applyFont="1" applyFill="1"/>
    <xf numFmtId="2" fontId="2" fillId="6" borderId="0" xfId="0" applyNumberFormat="1" applyFont="1" applyFill="1" applyAlignment="1">
      <alignment horizontal="center"/>
    </xf>
    <xf numFmtId="0" fontId="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6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4" borderId="0" xfId="0" applyFont="1" applyFill="1" applyAlignment="1">
      <alignment horizontal="right"/>
    </xf>
    <xf numFmtId="0" fontId="6" fillId="0" borderId="0" xfId="0" applyFont="1" applyAlignment="1">
      <alignment horizontal="right"/>
    </xf>
    <xf numFmtId="0" fontId="2" fillId="3" borderId="0" xfId="0" applyFont="1" applyFill="1" applyAlignment="1">
      <alignment horizontal="right"/>
    </xf>
    <xf numFmtId="0" fontId="2" fillId="6" borderId="0" xfId="0" applyFont="1" applyFill="1" applyAlignment="1">
      <alignment horizontal="right"/>
    </xf>
    <xf numFmtId="2" fontId="12" fillId="3" borderId="0" xfId="0" applyNumberFormat="1" applyFont="1" applyFill="1" applyAlignment="1">
      <alignment horizontal="center"/>
    </xf>
    <xf numFmtId="2" fontId="10" fillId="3" borderId="0" xfId="0" applyNumberFormat="1" applyFont="1" applyFill="1" applyAlignment="1">
      <alignment horizontal="center"/>
    </xf>
    <xf numFmtId="0" fontId="17" fillId="0" borderId="0" xfId="0" applyFont="1" applyAlignment="1">
      <alignment horizontal="center"/>
    </xf>
    <xf numFmtId="1" fontId="10" fillId="6" borderId="0" xfId="0" applyNumberFormat="1" applyFont="1" applyFill="1" applyAlignment="1">
      <alignment horizontal="center"/>
    </xf>
    <xf numFmtId="0" fontId="1" fillId="0" borderId="0" xfId="0" applyFont="1" applyAlignment="1">
      <alignment horizontal="right"/>
    </xf>
    <xf numFmtId="2" fontId="12" fillId="0" borderId="0" xfId="0" applyNumberFormat="1" applyFont="1" applyAlignment="1">
      <alignment horizontal="center"/>
    </xf>
    <xf numFmtId="164" fontId="12" fillId="4" borderId="0" xfId="0" applyNumberFormat="1" applyFont="1" applyFill="1"/>
    <xf numFmtId="164" fontId="12" fillId="0" borderId="0" xfId="0" applyNumberFormat="1" applyFont="1"/>
    <xf numFmtId="164" fontId="12" fillId="3" borderId="0" xfId="0" applyNumberFormat="1" applyFont="1" applyFill="1"/>
    <xf numFmtId="0" fontId="14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2" fontId="2" fillId="0" borderId="0" xfId="0" applyNumberFormat="1" applyFont="1" applyFill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right"/>
    </xf>
    <xf numFmtId="2" fontId="2" fillId="0" borderId="1" xfId="0" applyNumberFormat="1" applyFont="1" applyFill="1" applyBorder="1" applyAlignment="1">
      <alignment horizontal="center"/>
    </xf>
    <xf numFmtId="1" fontId="10" fillId="0" borderId="1" xfId="0" applyNumberFormat="1" applyFont="1" applyFill="1" applyBorder="1" applyAlignment="1">
      <alignment horizontal="center"/>
    </xf>
    <xf numFmtId="164" fontId="12" fillId="7" borderId="0" xfId="0" applyNumberFormat="1" applyFont="1" applyFill="1"/>
    <xf numFmtId="0" fontId="9" fillId="0" borderId="1" xfId="0" applyFont="1" applyBorder="1"/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1" fontId="12" fillId="0" borderId="1" xfId="0" applyNumberFormat="1" applyFont="1" applyBorder="1" applyAlignment="1">
      <alignment horizontal="center"/>
    </xf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horizontal="right"/>
    </xf>
    <xf numFmtId="0" fontId="0" fillId="0" borderId="1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2" fontId="0" fillId="0" borderId="1" xfId="0" applyNumberFormat="1" applyFont="1" applyBorder="1"/>
    <xf numFmtId="1" fontId="0" fillId="0" borderId="1" xfId="0" applyNumberFormat="1" applyFont="1" applyBorder="1"/>
    <xf numFmtId="0" fontId="4" fillId="0" borderId="1" xfId="0" applyFont="1" applyBorder="1" applyAlignment="1">
      <alignment horizontal="center"/>
    </xf>
    <xf numFmtId="2" fontId="9" fillId="0" borderId="1" xfId="0" applyNumberFormat="1" applyFont="1" applyBorder="1"/>
    <xf numFmtId="0" fontId="9" fillId="0" borderId="1" xfId="0" applyFont="1" applyBorder="1" applyAlignment="1">
      <alignment horizontal="left"/>
    </xf>
    <xf numFmtId="2" fontId="9" fillId="0" borderId="1" xfId="0" applyNumberFormat="1" applyFont="1" applyBorder="1" applyAlignment="1">
      <alignment horizontal="center"/>
    </xf>
    <xf numFmtId="2" fontId="0" fillId="0" borderId="0" xfId="0" applyNumberFormat="1" applyFont="1" applyFill="1" applyAlignment="1">
      <alignment horizontal="left"/>
    </xf>
    <xf numFmtId="2" fontId="0" fillId="2" borderId="0" xfId="0" applyNumberFormat="1" applyFont="1" applyFill="1" applyAlignment="1">
      <alignment horizontal="left"/>
    </xf>
    <xf numFmtId="1" fontId="2" fillId="8" borderId="0" xfId="0" applyNumberFormat="1" applyFont="1" applyFill="1" applyAlignment="1">
      <alignment horizontal="center"/>
    </xf>
    <xf numFmtId="0" fontId="2" fillId="8" borderId="0" xfId="0" applyFont="1" applyFill="1" applyAlignment="1">
      <alignment horizontal="center"/>
    </xf>
    <xf numFmtId="0" fontId="0" fillId="8" borderId="0" xfId="0" applyFont="1" applyFill="1" applyAlignment="1">
      <alignment horizontal="center"/>
    </xf>
    <xf numFmtId="0" fontId="2" fillId="8" borderId="0" xfId="0" applyFont="1" applyFill="1"/>
    <xf numFmtId="1" fontId="2" fillId="2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8" borderId="0" xfId="0" applyFont="1" applyFill="1"/>
    <xf numFmtId="0" fontId="0" fillId="0" borderId="0" xfId="0" applyFont="1" applyAlignment="1">
      <alignment horizontal="left"/>
    </xf>
    <xf numFmtId="2" fontId="0" fillId="0" borderId="0" xfId="0" applyNumberFormat="1" applyFont="1" applyAlignment="1">
      <alignment horizontal="left"/>
    </xf>
    <xf numFmtId="0" fontId="0" fillId="0" borderId="0" xfId="0" applyFont="1" applyFill="1" applyBorder="1"/>
    <xf numFmtId="1" fontId="0" fillId="0" borderId="0" xfId="0" applyNumberFormat="1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left"/>
    </xf>
    <xf numFmtId="1" fontId="0" fillId="0" borderId="0" xfId="0" applyNumberFormat="1" applyFont="1" applyFill="1" applyAlignment="1">
      <alignment horizontal="center"/>
    </xf>
    <xf numFmtId="1" fontId="0" fillId="8" borderId="0" xfId="0" applyNumberFormat="1" applyFont="1" applyFill="1" applyAlignment="1">
      <alignment horizontal="center"/>
    </xf>
    <xf numFmtId="2" fontId="0" fillId="8" borderId="0" xfId="0" applyNumberFormat="1" applyFont="1" applyFill="1" applyAlignment="1">
      <alignment horizontal="center"/>
    </xf>
    <xf numFmtId="2" fontId="0" fillId="8" borderId="0" xfId="0" applyNumberFormat="1" applyFont="1" applyFill="1" applyAlignment="1">
      <alignment horizontal="left"/>
    </xf>
    <xf numFmtId="1" fontId="0" fillId="2" borderId="0" xfId="0" applyNumberFormat="1" applyFont="1" applyFill="1" applyAlignment="1">
      <alignment horizontal="center"/>
    </xf>
    <xf numFmtId="0" fontId="0" fillId="2" borderId="0" xfId="0" applyFont="1" applyFill="1" applyBorder="1"/>
    <xf numFmtId="1" fontId="0" fillId="2" borderId="0" xfId="0" applyNumberFormat="1" applyFont="1" applyFill="1" applyBorder="1" applyAlignment="1">
      <alignment horizontal="center"/>
    </xf>
    <xf numFmtId="2" fontId="0" fillId="2" borderId="0" xfId="0" applyNumberFormat="1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2" fontId="0" fillId="2" borderId="0" xfId="0" applyNumberFormat="1" applyFont="1" applyFill="1" applyBorder="1" applyAlignment="1">
      <alignment horizontal="left"/>
    </xf>
    <xf numFmtId="0" fontId="0" fillId="0" borderId="1" xfId="0" applyFont="1" applyBorder="1" applyAlignment="1">
      <alignment horizontal="left"/>
    </xf>
    <xf numFmtId="2" fontId="20" fillId="0" borderId="0" xfId="0" applyNumberFormat="1" applyFont="1" applyFill="1" applyAlignment="1">
      <alignment horizontal="center"/>
    </xf>
    <xf numFmtId="2" fontId="20" fillId="0" borderId="0" xfId="0" applyNumberFormat="1" applyFont="1" applyFill="1" applyAlignment="1">
      <alignment horizontal="left"/>
    </xf>
    <xf numFmtId="0" fontId="0" fillId="8" borderId="0" xfId="0" applyFont="1" applyFill="1" applyAlignment="1">
      <alignment horizontal="right"/>
    </xf>
    <xf numFmtId="1" fontId="11" fillId="8" borderId="0" xfId="0" applyNumberFormat="1" applyFont="1" applyFill="1" applyBorder="1" applyAlignment="1">
      <alignment horizontal="center"/>
    </xf>
    <xf numFmtId="2" fontId="3" fillId="0" borderId="0" xfId="0" applyNumberFormat="1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2" fontId="1" fillId="0" borderId="0" xfId="0" applyNumberFormat="1" applyFont="1" applyFill="1" applyAlignment="1">
      <alignment horizontal="left"/>
    </xf>
    <xf numFmtId="1" fontId="4" fillId="2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right"/>
    </xf>
    <xf numFmtId="1" fontId="4" fillId="0" borderId="0" xfId="0" applyNumberFormat="1" applyFont="1" applyFill="1" applyBorder="1" applyAlignment="1">
      <alignment horizontal="center"/>
    </xf>
    <xf numFmtId="0" fontId="2" fillId="8" borderId="0" xfId="0" applyFont="1" applyFill="1" applyAlignment="1">
      <alignment horizontal="right"/>
    </xf>
    <xf numFmtId="2" fontId="2" fillId="8" borderId="0" xfId="0" applyNumberFormat="1" applyFont="1" applyFill="1" applyAlignment="1">
      <alignment horizontal="center"/>
    </xf>
    <xf numFmtId="2" fontId="2" fillId="8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right"/>
    </xf>
    <xf numFmtId="2" fontId="2" fillId="2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left"/>
    </xf>
    <xf numFmtId="0" fontId="21" fillId="0" borderId="0" xfId="0" applyFont="1" applyAlignment="1">
      <alignment vertical="center"/>
    </xf>
  </cellXfs>
  <cellStyles count="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26"/>
  <sheetViews>
    <sheetView tabSelected="1" workbookViewId="0">
      <selection activeCell="A3" sqref="A3"/>
    </sheetView>
  </sheetViews>
  <sheetFormatPr baseColWidth="10" defaultRowHeight="16"/>
  <cols>
    <col min="1" max="1" width="10.83203125" style="12"/>
    <col min="2" max="2" width="14.6640625" style="12" customWidth="1"/>
    <col min="3" max="3" width="7.83203125" style="37" bestFit="1" customWidth="1"/>
    <col min="4" max="4" width="13.6640625" style="17" bestFit="1" customWidth="1"/>
    <col min="5" max="5" width="5.33203125" style="17" bestFit="1" customWidth="1"/>
    <col min="6" max="6" width="5.1640625" style="46" bestFit="1" customWidth="1"/>
    <col min="7" max="16384" width="10.83203125" style="12"/>
  </cols>
  <sheetData>
    <row r="1" spans="1:29">
      <c r="A1" s="189" t="s">
        <v>813</v>
      </c>
    </row>
    <row r="2" spans="1:29">
      <c r="A2" s="189" t="s">
        <v>814</v>
      </c>
    </row>
    <row r="3" spans="1:29">
      <c r="A3" t="s">
        <v>815</v>
      </c>
    </row>
    <row r="4" spans="1:29">
      <c r="A4" s="104" t="s">
        <v>615</v>
      </c>
      <c r="B4" s="104"/>
      <c r="C4" s="106"/>
      <c r="D4" s="7"/>
      <c r="E4" s="7"/>
      <c r="F4" s="114"/>
      <c r="G4" s="7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</row>
    <row r="5" spans="1:29">
      <c r="A5" s="74" t="s">
        <v>614</v>
      </c>
      <c r="B5" s="5"/>
      <c r="C5" s="107"/>
      <c r="D5" s="7"/>
      <c r="E5" s="7"/>
      <c r="F5" s="45"/>
      <c r="G5" s="7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</row>
    <row r="6" spans="1:29">
      <c r="A6" s="74"/>
      <c r="B6" s="5"/>
      <c r="C6" s="107"/>
      <c r="D6" s="7"/>
      <c r="E6" s="7"/>
      <c r="F6" s="45"/>
      <c r="G6" s="7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1:29" ht="19">
      <c r="C7" s="116" t="s">
        <v>44</v>
      </c>
      <c r="D7" s="49" t="s">
        <v>680</v>
      </c>
      <c r="E7" s="19" t="s">
        <v>1</v>
      </c>
      <c r="F7" s="18" t="s">
        <v>0</v>
      </c>
      <c r="G7" s="26" t="s">
        <v>88</v>
      </c>
    </row>
    <row r="8" spans="1:29">
      <c r="A8" s="104"/>
      <c r="B8" s="105"/>
      <c r="C8" s="107"/>
      <c r="D8" s="123" t="s">
        <v>681</v>
      </c>
      <c r="E8" s="7"/>
      <c r="F8" s="45"/>
      <c r="G8" s="7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</row>
    <row r="9" spans="1:29">
      <c r="A9" s="74" t="s">
        <v>493</v>
      </c>
      <c r="B9" s="5"/>
      <c r="C9" s="107"/>
      <c r="D9" s="19"/>
      <c r="E9" s="20"/>
      <c r="F9" s="18"/>
      <c r="G9" s="20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</row>
    <row r="10" spans="1:29">
      <c r="A10" s="74" t="s">
        <v>494</v>
      </c>
      <c r="B10" s="5"/>
      <c r="C10" s="107"/>
      <c r="D10" s="19"/>
      <c r="E10" s="20"/>
      <c r="F10" s="18"/>
      <c r="G10" s="20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</row>
    <row r="11" spans="1:29">
      <c r="A11" s="5" t="s">
        <v>495</v>
      </c>
      <c r="B11" s="5"/>
      <c r="C11" s="107">
        <v>40</v>
      </c>
      <c r="D11" s="7">
        <v>13.24</v>
      </c>
      <c r="E11" s="7">
        <v>0.4</v>
      </c>
      <c r="F11" s="45">
        <v>92</v>
      </c>
      <c r="G11" s="7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</row>
    <row r="12" spans="1:29">
      <c r="A12" s="5" t="s">
        <v>496</v>
      </c>
      <c r="B12" s="5"/>
      <c r="C12" s="107">
        <v>80</v>
      </c>
      <c r="D12" s="7">
        <v>13.05</v>
      </c>
      <c r="E12" s="7">
        <v>0.38</v>
      </c>
      <c r="F12" s="45">
        <v>93</v>
      </c>
      <c r="G12" s="7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</row>
    <row r="13" spans="1:29">
      <c r="A13" s="5" t="s">
        <v>497</v>
      </c>
      <c r="B13" s="5"/>
      <c r="C13" s="107">
        <v>120</v>
      </c>
      <c r="D13" s="7">
        <v>12.81</v>
      </c>
      <c r="E13" s="7">
        <v>0.38</v>
      </c>
      <c r="F13" s="45">
        <v>92</v>
      </c>
      <c r="G13" s="8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</row>
    <row r="14" spans="1:29">
      <c r="A14" s="5" t="s">
        <v>498</v>
      </c>
      <c r="B14" s="5"/>
      <c r="C14" s="107">
        <v>160</v>
      </c>
      <c r="D14" s="7">
        <v>12.86</v>
      </c>
      <c r="E14" s="7">
        <v>0.4</v>
      </c>
      <c r="F14" s="45">
        <v>92</v>
      </c>
      <c r="G14" s="7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</row>
    <row r="15" spans="1:29">
      <c r="A15" s="5" t="s">
        <v>499</v>
      </c>
      <c r="B15" s="5"/>
      <c r="C15" s="107">
        <v>200</v>
      </c>
      <c r="D15" s="7">
        <v>12.69</v>
      </c>
      <c r="E15" s="7">
        <v>0.38</v>
      </c>
      <c r="F15" s="45">
        <v>93</v>
      </c>
      <c r="G15" s="7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</row>
    <row r="16" spans="1:29">
      <c r="A16" s="5" t="s">
        <v>500</v>
      </c>
      <c r="B16" s="5"/>
      <c r="C16" s="107">
        <v>200</v>
      </c>
      <c r="D16" s="7">
        <v>12.87</v>
      </c>
      <c r="E16" s="7">
        <v>0.39</v>
      </c>
      <c r="F16" s="45">
        <v>92</v>
      </c>
      <c r="G16" s="7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</row>
    <row r="17" spans="1:29">
      <c r="A17" s="5" t="s">
        <v>501</v>
      </c>
      <c r="B17" s="5"/>
      <c r="C17" s="107">
        <v>240</v>
      </c>
      <c r="D17" s="7">
        <v>12.91</v>
      </c>
      <c r="E17" s="7">
        <v>0.38</v>
      </c>
      <c r="F17" s="45">
        <v>93</v>
      </c>
      <c r="G17" s="7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</row>
    <row r="18" spans="1:29">
      <c r="A18" s="5" t="s">
        <v>502</v>
      </c>
      <c r="B18" s="5"/>
      <c r="C18" s="107">
        <v>280</v>
      </c>
      <c r="D18" s="7">
        <v>13.07</v>
      </c>
      <c r="E18" s="7">
        <v>0.39</v>
      </c>
      <c r="F18" s="45">
        <v>93</v>
      </c>
      <c r="G18" s="7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</row>
    <row r="19" spans="1:29">
      <c r="A19" s="5" t="s">
        <v>503</v>
      </c>
      <c r="B19" s="5"/>
      <c r="C19" s="107">
        <v>320</v>
      </c>
      <c r="D19" s="7">
        <v>12.68</v>
      </c>
      <c r="E19" s="7">
        <v>0.39</v>
      </c>
      <c r="F19" s="45">
        <v>92</v>
      </c>
      <c r="G19" s="7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</row>
    <row r="20" spans="1:29">
      <c r="A20" s="5" t="s">
        <v>504</v>
      </c>
      <c r="B20" s="5"/>
      <c r="C20" s="107">
        <v>360</v>
      </c>
      <c r="D20" s="7">
        <v>13.41</v>
      </c>
      <c r="E20" s="7">
        <v>0.38</v>
      </c>
      <c r="F20" s="45">
        <v>92</v>
      </c>
      <c r="G20" s="7"/>
      <c r="H20" s="5"/>
      <c r="I20" s="5"/>
      <c r="J20" s="5"/>
      <c r="K20" s="5"/>
      <c r="L20" s="5"/>
      <c r="M20" s="5"/>
      <c r="N20" s="45"/>
      <c r="O20" s="6"/>
      <c r="P20" s="6"/>
      <c r="Q20" s="5"/>
      <c r="R20" s="13"/>
      <c r="S20" s="45"/>
      <c r="T20" s="6"/>
      <c r="U20" s="6"/>
      <c r="V20" s="5"/>
      <c r="W20" s="5"/>
      <c r="X20" s="5"/>
      <c r="Y20" s="5"/>
      <c r="Z20" s="5"/>
      <c r="AA20" s="5"/>
      <c r="AB20" s="5"/>
      <c r="AC20" s="5"/>
    </row>
    <row r="21" spans="1:29">
      <c r="A21" s="5" t="s">
        <v>505</v>
      </c>
      <c r="B21" s="5"/>
      <c r="C21" s="107">
        <v>400</v>
      </c>
      <c r="D21" s="7">
        <v>13.04</v>
      </c>
      <c r="E21" s="7">
        <v>0.38</v>
      </c>
      <c r="F21" s="45">
        <v>93</v>
      </c>
      <c r="G21" s="7"/>
      <c r="H21" s="5"/>
      <c r="I21" s="5"/>
      <c r="J21" s="5"/>
      <c r="K21" s="5"/>
      <c r="L21" s="5"/>
      <c r="M21" s="5"/>
      <c r="N21" s="45"/>
      <c r="O21" s="6"/>
      <c r="P21" s="6"/>
      <c r="Q21" s="5"/>
      <c r="R21" s="13"/>
      <c r="S21" s="45"/>
      <c r="T21" s="6"/>
      <c r="U21" s="6"/>
      <c r="V21" s="5"/>
      <c r="W21" s="5"/>
      <c r="X21" s="5"/>
      <c r="Y21" s="5"/>
      <c r="Z21" s="5"/>
      <c r="AA21" s="5"/>
      <c r="AB21" s="5"/>
      <c r="AC21" s="5"/>
    </row>
    <row r="22" spans="1:29">
      <c r="A22" s="5" t="s">
        <v>506</v>
      </c>
      <c r="B22" s="5"/>
      <c r="C22" s="107">
        <v>440</v>
      </c>
      <c r="D22" s="7">
        <v>12.66</v>
      </c>
      <c r="E22" s="7">
        <v>0.39</v>
      </c>
      <c r="F22" s="45">
        <v>93</v>
      </c>
      <c r="G22" s="7"/>
      <c r="H22" s="5"/>
      <c r="I22" s="5"/>
      <c r="J22" s="5"/>
      <c r="K22" s="5"/>
      <c r="L22" s="5"/>
      <c r="M22" s="5"/>
      <c r="N22" s="45"/>
      <c r="O22" s="6"/>
      <c r="P22" s="6"/>
      <c r="Q22" s="5"/>
      <c r="R22" s="13"/>
      <c r="S22" s="45"/>
      <c r="T22" s="6"/>
      <c r="U22" s="6"/>
      <c r="V22" s="5"/>
      <c r="W22" s="5"/>
      <c r="X22" s="5"/>
      <c r="Y22" s="5"/>
      <c r="Z22" s="5"/>
      <c r="AA22" s="5"/>
      <c r="AB22" s="5"/>
      <c r="AC22" s="5"/>
    </row>
    <row r="23" spans="1:29">
      <c r="A23" s="5" t="s">
        <v>507</v>
      </c>
      <c r="B23" s="5"/>
      <c r="C23" s="107">
        <v>480</v>
      </c>
      <c r="D23" s="7">
        <v>13.46</v>
      </c>
      <c r="E23" s="7">
        <v>0.39</v>
      </c>
      <c r="F23" s="45">
        <v>94</v>
      </c>
      <c r="G23" s="7"/>
      <c r="H23" s="5"/>
      <c r="I23" s="5"/>
      <c r="J23" s="5"/>
      <c r="K23" s="5"/>
      <c r="L23" s="5"/>
      <c r="M23" s="5"/>
      <c r="N23" s="45"/>
      <c r="O23" s="6"/>
      <c r="P23" s="6"/>
      <c r="Q23" s="5"/>
      <c r="R23" s="13"/>
      <c r="S23" s="45"/>
      <c r="T23" s="6"/>
      <c r="U23" s="6"/>
      <c r="V23" s="5"/>
      <c r="W23" s="5"/>
      <c r="X23" s="5"/>
      <c r="Y23" s="5"/>
      <c r="Z23" s="5"/>
      <c r="AA23" s="5"/>
      <c r="AB23" s="5"/>
      <c r="AC23" s="5"/>
    </row>
    <row r="24" spans="1:29">
      <c r="A24" s="5"/>
      <c r="B24" s="5"/>
      <c r="C24" s="107"/>
      <c r="D24" s="10"/>
      <c r="E24" s="10"/>
      <c r="F24" s="105"/>
      <c r="G24" s="10"/>
      <c r="H24" s="5"/>
      <c r="I24" s="5"/>
      <c r="J24" s="5"/>
      <c r="K24" s="5"/>
      <c r="L24" s="5"/>
      <c r="M24" s="5"/>
      <c r="N24" s="45"/>
      <c r="O24" s="6"/>
      <c r="P24" s="6"/>
      <c r="Q24" s="5"/>
      <c r="R24" s="13"/>
      <c r="S24" s="45"/>
      <c r="T24" s="6"/>
      <c r="U24" s="6"/>
      <c r="V24" s="5"/>
      <c r="W24" s="5"/>
      <c r="X24" s="5"/>
      <c r="Y24" s="5"/>
      <c r="Z24" s="5"/>
      <c r="AA24" s="5"/>
      <c r="AB24" s="5"/>
      <c r="AC24" s="5"/>
    </row>
    <row r="25" spans="1:29">
      <c r="A25" s="74" t="s">
        <v>508</v>
      </c>
      <c r="B25" s="5"/>
      <c r="C25" s="107"/>
      <c r="D25" s="10"/>
      <c r="E25" s="10"/>
      <c r="F25" s="105"/>
      <c r="G25" s="10"/>
      <c r="H25" s="5"/>
      <c r="I25" s="5"/>
      <c r="J25" s="5"/>
      <c r="K25" s="5"/>
      <c r="L25" s="5"/>
      <c r="M25" s="5"/>
      <c r="N25" s="45"/>
      <c r="O25" s="6"/>
      <c r="P25" s="6"/>
      <c r="Q25" s="5"/>
      <c r="R25" s="13"/>
      <c r="S25" s="45"/>
      <c r="T25" s="6"/>
      <c r="U25" s="6"/>
      <c r="V25" s="5"/>
      <c r="W25" s="5"/>
      <c r="X25" s="5"/>
      <c r="Y25" s="5"/>
      <c r="Z25" s="5"/>
      <c r="AA25" s="5"/>
      <c r="AB25" s="5"/>
      <c r="AC25" s="5"/>
    </row>
    <row r="26" spans="1:29">
      <c r="A26" s="74" t="s">
        <v>509</v>
      </c>
      <c r="B26" s="5"/>
      <c r="C26" s="107"/>
      <c r="D26" s="7"/>
      <c r="E26" s="7"/>
      <c r="F26" s="45"/>
      <c r="G26" s="7"/>
      <c r="H26" s="5"/>
      <c r="I26" s="5"/>
      <c r="J26" s="5"/>
      <c r="K26" s="5"/>
      <c r="L26" s="5"/>
      <c r="M26" s="5"/>
      <c r="N26" s="8"/>
      <c r="O26" s="6"/>
      <c r="P26" s="6"/>
      <c r="Q26" s="5"/>
      <c r="R26" s="13"/>
      <c r="S26" s="8"/>
      <c r="T26" s="6"/>
      <c r="U26" s="6"/>
      <c r="V26" s="5"/>
      <c r="W26" s="5"/>
      <c r="X26" s="5"/>
      <c r="Y26" s="5"/>
      <c r="Z26" s="5"/>
      <c r="AA26" s="5"/>
      <c r="AB26" s="5"/>
      <c r="AC26" s="5"/>
    </row>
    <row r="27" spans="1:29">
      <c r="A27" s="5" t="s">
        <v>510</v>
      </c>
      <c r="B27" s="5"/>
      <c r="C27" s="107">
        <v>40</v>
      </c>
      <c r="D27" s="7">
        <v>13.16</v>
      </c>
      <c r="E27" s="7">
        <v>0.44</v>
      </c>
      <c r="F27" s="45">
        <v>104</v>
      </c>
      <c r="G27" s="7"/>
      <c r="H27" s="5"/>
      <c r="I27" s="5"/>
      <c r="J27" s="5"/>
      <c r="K27" s="5"/>
      <c r="L27" s="5"/>
      <c r="M27" s="5"/>
      <c r="N27" s="45"/>
      <c r="O27" s="6"/>
      <c r="P27" s="6"/>
      <c r="Q27" s="5"/>
      <c r="R27" s="13"/>
      <c r="S27" s="45"/>
      <c r="T27" s="6"/>
      <c r="U27" s="6"/>
      <c r="V27" s="5"/>
      <c r="W27" s="5"/>
      <c r="X27" s="5"/>
      <c r="Y27" s="5"/>
      <c r="Z27" s="5"/>
      <c r="AA27" s="5"/>
      <c r="AB27" s="5"/>
      <c r="AC27" s="5"/>
    </row>
    <row r="28" spans="1:29">
      <c r="A28" s="5" t="s">
        <v>511</v>
      </c>
      <c r="B28" s="5"/>
      <c r="C28" s="107">
        <v>60</v>
      </c>
      <c r="D28" s="7">
        <v>13.55</v>
      </c>
      <c r="E28" s="7">
        <v>0.45</v>
      </c>
      <c r="F28" s="45">
        <v>102</v>
      </c>
      <c r="G28" s="7"/>
      <c r="H28" s="5"/>
      <c r="I28" s="5"/>
      <c r="J28" s="5"/>
      <c r="K28" s="5"/>
      <c r="L28" s="5"/>
      <c r="M28" s="5"/>
      <c r="N28" s="45"/>
      <c r="O28" s="6"/>
      <c r="P28" s="6"/>
      <c r="Q28" s="5"/>
      <c r="R28" s="13"/>
      <c r="S28" s="45"/>
      <c r="T28" s="6"/>
      <c r="U28" s="6"/>
      <c r="V28" s="5"/>
      <c r="W28" s="5"/>
      <c r="X28" s="5"/>
      <c r="Y28" s="5"/>
      <c r="Z28" s="5"/>
      <c r="AA28" s="5"/>
      <c r="AB28" s="5"/>
      <c r="AC28" s="5"/>
    </row>
    <row r="29" spans="1:29">
      <c r="A29" s="56" t="s">
        <v>512</v>
      </c>
      <c r="B29" s="56"/>
      <c r="C29" s="73">
        <v>80</v>
      </c>
      <c r="D29" s="69">
        <v>13.47</v>
      </c>
      <c r="E29" s="69">
        <v>0.45</v>
      </c>
      <c r="F29" s="62">
        <v>103</v>
      </c>
      <c r="G29" s="57"/>
      <c r="H29" s="56"/>
      <c r="I29" s="56"/>
      <c r="J29" s="56"/>
      <c r="K29" s="56"/>
      <c r="L29" s="5"/>
      <c r="M29" s="5"/>
      <c r="N29" s="45"/>
      <c r="O29" s="6"/>
      <c r="P29" s="6"/>
      <c r="Q29" s="5"/>
      <c r="R29" s="13"/>
      <c r="S29" s="45"/>
      <c r="T29" s="6"/>
      <c r="U29" s="6"/>
      <c r="V29" s="5"/>
      <c r="W29" s="5"/>
      <c r="X29" s="5"/>
      <c r="Y29" s="5"/>
      <c r="Z29" s="5"/>
      <c r="AA29" s="5"/>
      <c r="AB29" s="5"/>
      <c r="AC29" s="5"/>
    </row>
    <row r="30" spans="1:29">
      <c r="A30" s="94" t="s">
        <v>513</v>
      </c>
      <c r="B30" s="94"/>
      <c r="C30" s="73">
        <v>100</v>
      </c>
      <c r="D30" s="112">
        <v>13.9</v>
      </c>
      <c r="E30" s="112">
        <v>0.44</v>
      </c>
      <c r="F30" s="62">
        <v>106</v>
      </c>
      <c r="G30" s="69" t="s">
        <v>6</v>
      </c>
      <c r="H30" s="56" t="s">
        <v>0</v>
      </c>
      <c r="I30" s="56"/>
      <c r="J30" s="56"/>
      <c r="K30" s="56"/>
      <c r="L30" s="5"/>
      <c r="M30" s="5"/>
      <c r="N30" s="45"/>
      <c r="O30" s="6"/>
      <c r="P30" s="6"/>
      <c r="Q30" s="5"/>
      <c r="R30" s="13"/>
      <c r="S30" s="45"/>
      <c r="T30" s="6"/>
      <c r="U30" s="6"/>
      <c r="V30" s="5"/>
      <c r="W30" s="5"/>
      <c r="X30" s="5"/>
      <c r="Y30" s="5"/>
      <c r="Z30" s="5"/>
      <c r="AA30" s="5"/>
      <c r="AB30" s="5"/>
      <c r="AC30" s="5"/>
    </row>
    <row r="31" spans="1:29">
      <c r="A31" s="94" t="s">
        <v>514</v>
      </c>
      <c r="B31" s="94"/>
      <c r="C31" s="73">
        <v>100</v>
      </c>
      <c r="D31" s="112">
        <v>14.26</v>
      </c>
      <c r="E31" s="112">
        <v>0.45</v>
      </c>
      <c r="F31" s="62">
        <v>107</v>
      </c>
      <c r="G31" s="69" t="s">
        <v>6</v>
      </c>
      <c r="H31" s="56" t="s">
        <v>515</v>
      </c>
      <c r="I31" s="56"/>
      <c r="J31" s="56"/>
      <c r="K31" s="56"/>
      <c r="L31" s="5"/>
      <c r="M31" s="5"/>
      <c r="N31" s="45"/>
      <c r="O31" s="6"/>
      <c r="P31" s="6"/>
      <c r="Q31" s="5"/>
      <c r="R31" s="13"/>
      <c r="S31" s="45"/>
      <c r="T31" s="6"/>
      <c r="U31" s="6"/>
      <c r="V31" s="5"/>
      <c r="W31" s="5"/>
      <c r="X31" s="5"/>
      <c r="Y31" s="5"/>
      <c r="Z31" s="5"/>
      <c r="AA31" s="5"/>
      <c r="AB31" s="5"/>
      <c r="AC31" s="5"/>
    </row>
    <row r="32" spans="1:29">
      <c r="A32" s="95" t="s">
        <v>516</v>
      </c>
      <c r="B32" s="95"/>
      <c r="C32" s="108">
        <v>110</v>
      </c>
      <c r="D32" s="97">
        <v>14.09</v>
      </c>
      <c r="E32" s="97">
        <v>0.45</v>
      </c>
      <c r="F32" s="96">
        <v>102</v>
      </c>
      <c r="G32" s="97"/>
      <c r="H32" s="95" t="s">
        <v>517</v>
      </c>
      <c r="I32" s="95"/>
      <c r="J32" s="95"/>
      <c r="K32" s="95"/>
      <c r="L32" s="5"/>
      <c r="M32" s="5"/>
      <c r="N32" s="45"/>
      <c r="O32" s="6"/>
      <c r="P32" s="6"/>
      <c r="Q32" s="5"/>
      <c r="R32" s="13"/>
      <c r="S32" s="45"/>
      <c r="T32" s="6"/>
      <c r="U32" s="6"/>
      <c r="V32" s="5"/>
      <c r="W32" s="5"/>
      <c r="X32" s="5"/>
      <c r="Y32" s="5"/>
      <c r="Z32" s="5"/>
      <c r="AA32" s="5"/>
      <c r="AB32" s="5"/>
      <c r="AC32" s="5"/>
    </row>
    <row r="33" spans="1:29">
      <c r="A33" s="5" t="s">
        <v>518</v>
      </c>
      <c r="B33" s="5"/>
      <c r="C33" s="107">
        <v>120</v>
      </c>
      <c r="D33" s="7">
        <v>13.11</v>
      </c>
      <c r="E33" s="7">
        <v>0.46</v>
      </c>
      <c r="F33" s="45">
        <v>102</v>
      </c>
      <c r="G33" s="7"/>
      <c r="H33" s="5"/>
      <c r="I33" s="5"/>
      <c r="J33" s="5"/>
      <c r="K33" s="5"/>
      <c r="L33" s="5"/>
      <c r="M33" s="5"/>
      <c r="N33" s="45"/>
      <c r="O33" s="6"/>
      <c r="P33" s="6"/>
      <c r="Q33" s="5"/>
      <c r="R33" s="13"/>
      <c r="S33" s="45"/>
      <c r="T33" s="6"/>
      <c r="U33" s="6"/>
      <c r="V33" s="5"/>
      <c r="W33" s="5"/>
      <c r="X33" s="5"/>
      <c r="Y33" s="5"/>
      <c r="Z33" s="5"/>
      <c r="AA33" s="5"/>
      <c r="AB33" s="5"/>
      <c r="AC33" s="5"/>
    </row>
    <row r="34" spans="1:29">
      <c r="A34" s="5" t="s">
        <v>519</v>
      </c>
      <c r="B34" s="5"/>
      <c r="C34" s="107">
        <v>140</v>
      </c>
      <c r="D34" s="7">
        <v>13.03</v>
      </c>
      <c r="E34" s="7">
        <v>0.45</v>
      </c>
      <c r="F34" s="45">
        <v>103</v>
      </c>
      <c r="G34" s="7"/>
      <c r="H34" s="5"/>
      <c r="I34" s="5"/>
      <c r="J34" s="5"/>
      <c r="K34" s="5"/>
      <c r="L34" s="5"/>
      <c r="M34" s="45"/>
      <c r="N34" s="6"/>
      <c r="O34" s="6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</row>
    <row r="35" spans="1:29">
      <c r="A35" s="5" t="s">
        <v>520</v>
      </c>
      <c r="B35" s="5"/>
      <c r="C35" s="107">
        <v>140</v>
      </c>
      <c r="D35" s="7">
        <v>13.02</v>
      </c>
      <c r="E35" s="7">
        <v>0.59</v>
      </c>
      <c r="F35" s="45">
        <v>102</v>
      </c>
      <c r="G35" s="7"/>
      <c r="H35" s="5"/>
      <c r="I35" s="5"/>
      <c r="J35" s="5"/>
      <c r="K35" s="5"/>
      <c r="L35" s="5"/>
      <c r="M35" s="45"/>
      <c r="N35" s="6"/>
      <c r="O35" s="6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</row>
    <row r="36" spans="1:29">
      <c r="A36" s="5" t="s">
        <v>521</v>
      </c>
      <c r="B36" s="5"/>
      <c r="C36" s="107">
        <v>140</v>
      </c>
      <c r="D36" s="7">
        <v>13.47</v>
      </c>
      <c r="E36" s="7">
        <v>0.59</v>
      </c>
      <c r="F36" s="45">
        <v>103</v>
      </c>
      <c r="G36" s="7"/>
      <c r="H36" s="5"/>
      <c r="I36" s="5"/>
      <c r="J36" s="5"/>
      <c r="K36" s="5"/>
      <c r="L36" s="5"/>
      <c r="M36" s="45"/>
      <c r="N36" s="6"/>
      <c r="O36" s="6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</row>
    <row r="37" spans="1:29">
      <c r="A37" s="5" t="s">
        <v>522</v>
      </c>
      <c r="B37" s="5"/>
      <c r="C37" s="107">
        <v>160</v>
      </c>
      <c r="D37" s="7">
        <v>13.02</v>
      </c>
      <c r="E37" s="7">
        <v>0.6</v>
      </c>
      <c r="F37" s="45">
        <v>102</v>
      </c>
      <c r="G37" s="7"/>
      <c r="H37" s="5"/>
      <c r="I37" s="5"/>
      <c r="J37" s="5"/>
      <c r="K37" s="5"/>
      <c r="L37" s="5"/>
      <c r="M37" s="45"/>
      <c r="N37" s="6"/>
      <c r="O37" s="6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</row>
    <row r="38" spans="1:29">
      <c r="A38" s="5" t="s">
        <v>523</v>
      </c>
      <c r="B38" s="5"/>
      <c r="C38" s="107">
        <v>160</v>
      </c>
      <c r="D38" s="7">
        <v>12.91</v>
      </c>
      <c r="E38" s="7">
        <v>0.6</v>
      </c>
      <c r="F38" s="45">
        <v>102</v>
      </c>
      <c r="G38" s="7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</row>
    <row r="39" spans="1:29">
      <c r="A39" s="98" t="s">
        <v>524</v>
      </c>
      <c r="B39" s="98"/>
      <c r="C39" s="110">
        <v>180</v>
      </c>
      <c r="D39" s="113">
        <v>12.82</v>
      </c>
      <c r="E39" s="113">
        <v>0.59</v>
      </c>
      <c r="F39" s="44">
        <v>106</v>
      </c>
      <c r="G39" s="69" t="s">
        <v>6</v>
      </c>
      <c r="H39" s="99" t="s">
        <v>0</v>
      </c>
      <c r="I39" s="99"/>
      <c r="J39" s="99"/>
      <c r="K39" s="99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</row>
    <row r="40" spans="1:29">
      <c r="A40" s="5" t="s">
        <v>525</v>
      </c>
      <c r="B40" s="5"/>
      <c r="C40" s="107">
        <v>180</v>
      </c>
      <c r="D40" s="7">
        <v>13.04</v>
      </c>
      <c r="E40" s="7">
        <v>0.59</v>
      </c>
      <c r="F40" s="45">
        <v>103</v>
      </c>
      <c r="G40" s="7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</row>
    <row r="41" spans="1:29">
      <c r="A41" s="5" t="s">
        <v>526</v>
      </c>
      <c r="B41" s="5"/>
      <c r="C41" s="107">
        <v>180</v>
      </c>
      <c r="D41" s="7">
        <v>13</v>
      </c>
      <c r="E41" s="7">
        <v>0.59</v>
      </c>
      <c r="F41" s="45">
        <v>104</v>
      </c>
      <c r="G41" s="7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</row>
    <row r="42" spans="1:29">
      <c r="A42" s="5" t="s">
        <v>527</v>
      </c>
      <c r="B42" s="5"/>
      <c r="C42" s="107">
        <v>200</v>
      </c>
      <c r="D42" s="7">
        <v>12.8</v>
      </c>
      <c r="E42" s="7">
        <v>0.6</v>
      </c>
      <c r="F42" s="45">
        <v>102</v>
      </c>
      <c r="G42" s="7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</row>
    <row r="43" spans="1:29">
      <c r="A43" s="5" t="s">
        <v>528</v>
      </c>
      <c r="B43" s="5"/>
      <c r="C43" s="107">
        <v>220</v>
      </c>
      <c r="D43" s="7">
        <v>12.86</v>
      </c>
      <c r="E43" s="7">
        <v>0.59</v>
      </c>
      <c r="F43" s="45">
        <v>102</v>
      </c>
      <c r="G43" s="10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</row>
    <row r="44" spans="1:29">
      <c r="A44" s="5" t="s">
        <v>529</v>
      </c>
      <c r="B44" s="5"/>
      <c r="C44" s="107">
        <v>240</v>
      </c>
      <c r="D44" s="7">
        <v>12.82</v>
      </c>
      <c r="E44" s="7">
        <v>0.59</v>
      </c>
      <c r="F44" s="45">
        <v>102</v>
      </c>
      <c r="G44" s="10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</row>
    <row r="45" spans="1:29">
      <c r="A45" s="5" t="s">
        <v>530</v>
      </c>
      <c r="B45" s="5"/>
      <c r="C45" s="107">
        <v>240</v>
      </c>
      <c r="D45" s="7">
        <v>13.13</v>
      </c>
      <c r="E45" s="7">
        <v>0.59</v>
      </c>
      <c r="F45" s="45">
        <v>103</v>
      </c>
      <c r="G45" s="10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</row>
    <row r="46" spans="1:29">
      <c r="A46" s="5" t="s">
        <v>531</v>
      </c>
      <c r="B46" s="5"/>
      <c r="C46" s="107">
        <v>260</v>
      </c>
      <c r="D46" s="7">
        <v>13.17</v>
      </c>
      <c r="E46" s="7">
        <v>0.59</v>
      </c>
      <c r="F46" s="45">
        <v>104</v>
      </c>
      <c r="G46" s="7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</row>
    <row r="47" spans="1:29">
      <c r="A47" s="5" t="s">
        <v>532</v>
      </c>
      <c r="B47" s="5"/>
      <c r="C47" s="107">
        <v>260</v>
      </c>
      <c r="D47" s="7">
        <v>13.05</v>
      </c>
      <c r="E47" s="7">
        <v>0.59</v>
      </c>
      <c r="F47" s="45">
        <v>102</v>
      </c>
      <c r="G47" s="7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</row>
    <row r="48" spans="1:29">
      <c r="A48" s="5" t="s">
        <v>533</v>
      </c>
      <c r="B48" s="5"/>
      <c r="C48" s="107">
        <v>280</v>
      </c>
      <c r="D48" s="7">
        <v>13</v>
      </c>
      <c r="E48" s="7">
        <v>0.59</v>
      </c>
      <c r="F48" s="45">
        <v>102</v>
      </c>
      <c r="G48" s="7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</row>
    <row r="49" spans="1:29">
      <c r="A49" s="5"/>
      <c r="B49" s="5"/>
      <c r="C49" s="107"/>
      <c r="D49" s="10"/>
      <c r="E49" s="10"/>
      <c r="F49" s="105"/>
      <c r="G49" s="10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>
      <c r="A50" s="74" t="s">
        <v>534</v>
      </c>
      <c r="B50" s="5"/>
      <c r="C50" s="107"/>
      <c r="D50" s="10"/>
      <c r="E50" s="10"/>
      <c r="F50" s="105"/>
      <c r="G50" s="10"/>
      <c r="H50" s="5"/>
      <c r="I50" s="5"/>
      <c r="J50" s="5"/>
      <c r="K50" s="5"/>
      <c r="L50" s="5"/>
      <c r="M50" s="5"/>
      <c r="N50" s="45"/>
      <c r="O50" s="6"/>
      <c r="P50" s="6"/>
      <c r="Q50" s="5"/>
      <c r="R50" s="13"/>
      <c r="S50" s="45"/>
      <c r="T50" s="6"/>
      <c r="U50" s="6"/>
      <c r="V50" s="5"/>
      <c r="W50" s="5"/>
      <c r="X50" s="5"/>
      <c r="Y50" s="5"/>
      <c r="Z50" s="5"/>
      <c r="AA50" s="5"/>
      <c r="AB50" s="5"/>
      <c r="AC50" s="5"/>
    </row>
    <row r="51" spans="1:29">
      <c r="A51" s="74" t="s">
        <v>509</v>
      </c>
      <c r="B51" s="5"/>
      <c r="C51" s="107"/>
      <c r="D51" s="10"/>
      <c r="E51" s="10"/>
      <c r="F51" s="45"/>
      <c r="G51" s="10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>
      <c r="A52" s="5" t="s">
        <v>535</v>
      </c>
      <c r="B52" s="5"/>
      <c r="C52" s="107">
        <v>80</v>
      </c>
      <c r="D52" s="7">
        <v>12.88</v>
      </c>
      <c r="E52" s="7">
        <v>0.46</v>
      </c>
      <c r="F52" s="45">
        <v>108</v>
      </c>
      <c r="G52" s="7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  <row r="53" spans="1:29">
      <c r="A53" s="5" t="s">
        <v>536</v>
      </c>
      <c r="B53" s="5"/>
      <c r="C53" s="107">
        <v>95</v>
      </c>
      <c r="D53" s="7">
        <v>12.9</v>
      </c>
      <c r="E53" s="7">
        <v>0.46</v>
      </c>
      <c r="F53" s="45">
        <v>106</v>
      </c>
      <c r="G53" s="7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</row>
    <row r="54" spans="1:29">
      <c r="A54" s="5" t="s">
        <v>537</v>
      </c>
      <c r="B54" s="5"/>
      <c r="C54" s="107">
        <v>110</v>
      </c>
      <c r="D54" s="7">
        <v>13.41</v>
      </c>
      <c r="E54" s="7">
        <v>0.46</v>
      </c>
      <c r="F54" s="45">
        <v>106</v>
      </c>
      <c r="G54" s="8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</row>
    <row r="55" spans="1:29">
      <c r="A55" s="5" t="s">
        <v>538</v>
      </c>
      <c r="B55" s="5"/>
      <c r="C55" s="107">
        <v>114</v>
      </c>
      <c r="D55" s="7">
        <v>12.93</v>
      </c>
      <c r="E55" s="7">
        <v>0.46</v>
      </c>
      <c r="F55" s="45">
        <v>106</v>
      </c>
      <c r="G55" s="7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</row>
    <row r="56" spans="1:29">
      <c r="A56" s="5" t="s">
        <v>539</v>
      </c>
      <c r="B56" s="5"/>
      <c r="C56" s="107">
        <v>129</v>
      </c>
      <c r="D56" s="7">
        <v>13.31</v>
      </c>
      <c r="E56" s="7">
        <v>0.46</v>
      </c>
      <c r="F56" s="45">
        <v>106</v>
      </c>
      <c r="G56" s="7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</row>
    <row r="57" spans="1:29">
      <c r="A57" s="5" t="s">
        <v>540</v>
      </c>
      <c r="B57" s="5"/>
      <c r="C57" s="107">
        <v>133</v>
      </c>
      <c r="D57" s="7">
        <v>13.08</v>
      </c>
      <c r="E57" s="7">
        <v>0.46</v>
      </c>
      <c r="F57" s="45">
        <v>106</v>
      </c>
      <c r="G57" s="7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</row>
    <row r="58" spans="1:29">
      <c r="A58" s="5" t="s">
        <v>541</v>
      </c>
      <c r="B58" s="5"/>
      <c r="C58" s="107">
        <v>148</v>
      </c>
      <c r="D58" s="7">
        <v>12.78</v>
      </c>
      <c r="E58" s="7">
        <v>0.44</v>
      </c>
      <c r="F58" s="45">
        <v>108</v>
      </c>
      <c r="G58" s="7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</row>
    <row r="59" spans="1:29">
      <c r="A59" s="5" t="s">
        <v>542</v>
      </c>
      <c r="B59" s="5"/>
      <c r="C59" s="107">
        <v>152</v>
      </c>
      <c r="D59" s="7">
        <v>12.95</v>
      </c>
      <c r="E59" s="7">
        <v>0.45</v>
      </c>
      <c r="F59" s="45">
        <v>106</v>
      </c>
      <c r="G59" s="7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</row>
    <row r="60" spans="1:29">
      <c r="A60" s="5" t="s">
        <v>543</v>
      </c>
      <c r="B60" s="5"/>
      <c r="C60" s="107">
        <v>167</v>
      </c>
      <c r="D60" s="7">
        <v>13.19</v>
      </c>
      <c r="E60" s="7">
        <v>0.46</v>
      </c>
      <c r="F60" s="45">
        <v>107</v>
      </c>
      <c r="G60" s="7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</row>
    <row r="61" spans="1:29">
      <c r="A61" s="5" t="s">
        <v>544</v>
      </c>
      <c r="B61" s="5"/>
      <c r="C61" s="107">
        <v>171</v>
      </c>
      <c r="D61" s="7">
        <v>12.78</v>
      </c>
      <c r="E61" s="7">
        <v>0.45</v>
      </c>
      <c r="F61" s="45">
        <v>107</v>
      </c>
      <c r="G61" s="7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</row>
    <row r="62" spans="1:29">
      <c r="A62" s="5" t="s">
        <v>545</v>
      </c>
      <c r="B62" s="5"/>
      <c r="C62" s="107">
        <v>186</v>
      </c>
      <c r="D62" s="7">
        <v>13.41</v>
      </c>
      <c r="E62" s="7">
        <v>0.46</v>
      </c>
      <c r="F62" s="45">
        <v>106</v>
      </c>
      <c r="G62" s="7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</row>
    <row r="63" spans="1:29">
      <c r="A63" s="5" t="s">
        <v>546</v>
      </c>
      <c r="B63" s="5"/>
      <c r="C63" s="107">
        <v>190</v>
      </c>
      <c r="D63" s="7">
        <v>13.02</v>
      </c>
      <c r="E63" s="7">
        <v>0.44</v>
      </c>
      <c r="F63" s="45">
        <v>107</v>
      </c>
      <c r="G63" s="7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</row>
    <row r="64" spans="1:29">
      <c r="A64" s="5" t="s">
        <v>547</v>
      </c>
      <c r="B64" s="5"/>
      <c r="C64" s="107">
        <v>205</v>
      </c>
      <c r="D64" s="7">
        <v>13.15</v>
      </c>
      <c r="E64" s="7">
        <v>0.44</v>
      </c>
      <c r="F64" s="45">
        <v>106</v>
      </c>
      <c r="G64" s="7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</row>
    <row r="65" spans="1:29">
      <c r="A65" s="5"/>
      <c r="B65" s="5"/>
      <c r="C65" s="107"/>
      <c r="D65" s="7"/>
      <c r="E65" s="7"/>
      <c r="F65" s="45"/>
      <c r="G65" s="7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</row>
    <row r="66" spans="1:29">
      <c r="A66" s="74" t="s">
        <v>548</v>
      </c>
      <c r="B66" s="5"/>
      <c r="C66" s="107"/>
      <c r="D66" s="7"/>
      <c r="E66" s="7"/>
      <c r="F66" s="45"/>
      <c r="G66" s="7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</row>
    <row r="67" spans="1:29">
      <c r="A67" s="74" t="s">
        <v>549</v>
      </c>
      <c r="B67" s="5"/>
      <c r="C67" s="107"/>
      <c r="D67" s="7"/>
      <c r="E67" s="7"/>
      <c r="F67" s="45"/>
      <c r="G67" s="7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</row>
    <row r="68" spans="1:29">
      <c r="A68" s="95" t="s">
        <v>550</v>
      </c>
      <c r="B68" s="95"/>
      <c r="C68" s="108">
        <v>0</v>
      </c>
      <c r="D68" s="97">
        <v>12.74</v>
      </c>
      <c r="E68" s="97">
        <v>0.5</v>
      </c>
      <c r="F68" s="96">
        <v>94</v>
      </c>
      <c r="G68" s="97"/>
      <c r="H68" s="95" t="s">
        <v>551</v>
      </c>
      <c r="I68" s="95"/>
      <c r="J68" s="9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</row>
    <row r="69" spans="1:29">
      <c r="A69" s="5" t="s">
        <v>552</v>
      </c>
      <c r="B69" s="5"/>
      <c r="C69" s="107">
        <v>20</v>
      </c>
      <c r="D69" s="7">
        <v>12.91</v>
      </c>
      <c r="E69" s="7">
        <v>0.49</v>
      </c>
      <c r="F69" s="45">
        <v>93</v>
      </c>
      <c r="G69" s="7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</row>
    <row r="70" spans="1:29">
      <c r="A70" s="5" t="s">
        <v>553</v>
      </c>
      <c r="B70" s="5"/>
      <c r="C70" s="107">
        <v>40</v>
      </c>
      <c r="D70" s="7">
        <v>12.93</v>
      </c>
      <c r="E70" s="7">
        <v>0.48</v>
      </c>
      <c r="F70" s="45">
        <v>94</v>
      </c>
      <c r="G70" s="8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</row>
    <row r="71" spans="1:29">
      <c r="A71" s="5" t="s">
        <v>554</v>
      </c>
      <c r="B71" s="5"/>
      <c r="C71" s="107">
        <v>60</v>
      </c>
      <c r="D71" s="7">
        <v>13.3</v>
      </c>
      <c r="E71" s="7">
        <v>0.49</v>
      </c>
      <c r="F71" s="45">
        <v>94</v>
      </c>
      <c r="G71" s="7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</row>
    <row r="72" spans="1:29">
      <c r="A72" s="5" t="s">
        <v>555</v>
      </c>
      <c r="B72" s="5"/>
      <c r="C72" s="107">
        <v>80</v>
      </c>
      <c r="D72" s="7">
        <v>12.42</v>
      </c>
      <c r="E72" s="7">
        <v>0.5</v>
      </c>
      <c r="F72" s="45">
        <v>94</v>
      </c>
      <c r="G72" s="7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</row>
    <row r="73" spans="1:29">
      <c r="A73" s="5" t="s">
        <v>556</v>
      </c>
      <c r="B73" s="5"/>
      <c r="C73" s="107">
        <v>100</v>
      </c>
      <c r="D73" s="7">
        <v>12.92</v>
      </c>
      <c r="E73" s="7">
        <v>0.5</v>
      </c>
      <c r="F73" s="45">
        <v>94</v>
      </c>
      <c r="G73" s="7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</row>
    <row r="74" spans="1:29">
      <c r="A74" s="5" t="s">
        <v>557</v>
      </c>
      <c r="B74" s="5"/>
      <c r="C74" s="107">
        <v>120</v>
      </c>
      <c r="D74" s="7">
        <v>12.4</v>
      </c>
      <c r="E74" s="7">
        <v>0.68</v>
      </c>
      <c r="F74" s="45">
        <v>94</v>
      </c>
      <c r="G74" s="7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</row>
    <row r="75" spans="1:29">
      <c r="A75" s="5" t="s">
        <v>558</v>
      </c>
      <c r="B75" s="5"/>
      <c r="C75" s="107">
        <v>140</v>
      </c>
      <c r="D75" s="7">
        <v>12.21</v>
      </c>
      <c r="E75" s="7">
        <v>0.68</v>
      </c>
      <c r="F75" s="45">
        <v>94</v>
      </c>
      <c r="G75" s="7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</row>
    <row r="76" spans="1:29">
      <c r="A76" s="5" t="s">
        <v>559</v>
      </c>
      <c r="B76" s="5"/>
      <c r="C76" s="107">
        <v>160</v>
      </c>
      <c r="D76" s="7">
        <v>12.41</v>
      </c>
      <c r="E76" s="7">
        <v>0.68</v>
      </c>
      <c r="F76" s="45">
        <v>94</v>
      </c>
      <c r="G76" s="7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</row>
    <row r="77" spans="1:29">
      <c r="A77" s="5" t="s">
        <v>560</v>
      </c>
      <c r="B77" s="5"/>
      <c r="C77" s="107">
        <v>180</v>
      </c>
      <c r="D77" s="7">
        <v>12.39</v>
      </c>
      <c r="E77" s="7">
        <v>0.7</v>
      </c>
      <c r="F77" s="45">
        <v>94</v>
      </c>
      <c r="G77" s="7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</row>
    <row r="78" spans="1:29">
      <c r="A78" s="5" t="s">
        <v>561</v>
      </c>
      <c r="B78" s="5"/>
      <c r="C78" s="107">
        <v>200</v>
      </c>
      <c r="D78" s="7">
        <v>12.55</v>
      </c>
      <c r="E78" s="7">
        <v>0.69</v>
      </c>
      <c r="F78" s="45">
        <v>94</v>
      </c>
      <c r="G78" s="7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</row>
    <row r="79" spans="1:29">
      <c r="A79" s="5" t="s">
        <v>562</v>
      </c>
      <c r="B79" s="5"/>
      <c r="C79" s="107">
        <v>220</v>
      </c>
      <c r="D79" s="7">
        <v>12.47</v>
      </c>
      <c r="E79" s="7">
        <v>0.68</v>
      </c>
      <c r="F79" s="45">
        <v>95</v>
      </c>
      <c r="G79" s="7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</row>
    <row r="80" spans="1:29">
      <c r="A80" s="5" t="s">
        <v>563</v>
      </c>
      <c r="B80" s="5"/>
      <c r="C80" s="107">
        <v>240</v>
      </c>
      <c r="D80" s="7">
        <v>12.5</v>
      </c>
      <c r="E80" s="7">
        <v>0.68</v>
      </c>
      <c r="F80" s="45">
        <v>94</v>
      </c>
      <c r="G80" s="7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</row>
    <row r="81" spans="1:29">
      <c r="A81" s="5" t="s">
        <v>564</v>
      </c>
      <c r="B81" s="5"/>
      <c r="C81" s="107">
        <v>260</v>
      </c>
      <c r="D81" s="7">
        <v>12.29</v>
      </c>
      <c r="E81" s="7">
        <v>0.68</v>
      </c>
      <c r="F81" s="45">
        <v>95</v>
      </c>
      <c r="G81" s="7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</row>
    <row r="82" spans="1:29">
      <c r="A82" s="95" t="s">
        <v>565</v>
      </c>
      <c r="B82" s="95"/>
      <c r="C82" s="108">
        <v>280</v>
      </c>
      <c r="D82" s="97">
        <v>12.25</v>
      </c>
      <c r="E82" s="97">
        <v>0.68</v>
      </c>
      <c r="F82" s="96">
        <v>94</v>
      </c>
      <c r="G82" s="97"/>
      <c r="H82" s="95" t="s">
        <v>566</v>
      </c>
      <c r="I82" s="95"/>
      <c r="J82" s="9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</row>
    <row r="83" spans="1:29">
      <c r="A83" s="95" t="s">
        <v>567</v>
      </c>
      <c r="B83" s="95"/>
      <c r="C83" s="108">
        <v>300</v>
      </c>
      <c r="D83" s="97">
        <v>12.31</v>
      </c>
      <c r="E83" s="97">
        <v>0.68</v>
      </c>
      <c r="F83" s="96">
        <v>94</v>
      </c>
      <c r="G83" s="97"/>
      <c r="H83" s="95" t="s">
        <v>566</v>
      </c>
      <c r="I83" s="95"/>
      <c r="J83" s="9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</row>
    <row r="84" spans="1:29">
      <c r="A84" s="5" t="s">
        <v>568</v>
      </c>
      <c r="B84" s="5"/>
      <c r="C84" s="107">
        <v>320</v>
      </c>
      <c r="D84" s="7">
        <v>12.37</v>
      </c>
      <c r="E84" s="7">
        <v>0.69</v>
      </c>
      <c r="F84" s="45">
        <v>95</v>
      </c>
      <c r="G84" s="7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</row>
    <row r="85" spans="1:29">
      <c r="A85" s="5" t="s">
        <v>569</v>
      </c>
      <c r="B85" s="5"/>
      <c r="C85" s="107">
        <v>340</v>
      </c>
      <c r="D85" s="7">
        <v>12.98</v>
      </c>
      <c r="E85" s="7">
        <v>0.68</v>
      </c>
      <c r="F85" s="45">
        <v>94</v>
      </c>
      <c r="G85" s="7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</row>
    <row r="86" spans="1:29">
      <c r="A86" s="5"/>
      <c r="B86" s="5"/>
      <c r="C86" s="107"/>
      <c r="D86" s="7"/>
      <c r="E86" s="7"/>
      <c r="F86" s="45"/>
      <c r="G86" s="7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</row>
    <row r="87" spans="1:29">
      <c r="A87" s="74" t="s">
        <v>570</v>
      </c>
      <c r="B87" s="5"/>
      <c r="C87" s="107"/>
      <c r="D87" s="7"/>
      <c r="E87" s="7"/>
      <c r="F87" s="45"/>
      <c r="G87" s="7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</row>
    <row r="88" spans="1:29">
      <c r="A88" s="74" t="s">
        <v>571</v>
      </c>
      <c r="B88" s="5"/>
      <c r="C88" s="107"/>
      <c r="D88" s="7"/>
      <c r="E88" s="7"/>
      <c r="F88" s="45"/>
      <c r="G88" s="7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</row>
    <row r="89" spans="1:29">
      <c r="A89" s="5" t="s">
        <v>572</v>
      </c>
      <c r="B89" s="5"/>
      <c r="C89" s="107">
        <v>10</v>
      </c>
      <c r="D89" s="7">
        <v>13.02</v>
      </c>
      <c r="E89" s="7">
        <v>0.6</v>
      </c>
      <c r="F89" s="45">
        <v>93</v>
      </c>
      <c r="G89" s="7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</row>
    <row r="90" spans="1:29">
      <c r="A90" s="5" t="s">
        <v>573</v>
      </c>
      <c r="B90" s="5"/>
      <c r="C90" s="107">
        <v>30</v>
      </c>
      <c r="D90" s="7">
        <v>12.59</v>
      </c>
      <c r="E90" s="7">
        <v>0.61</v>
      </c>
      <c r="F90" s="45">
        <v>93</v>
      </c>
      <c r="G90" s="7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</row>
    <row r="91" spans="1:29">
      <c r="A91" s="5" t="s">
        <v>574</v>
      </c>
      <c r="B91" s="5"/>
      <c r="C91" s="107">
        <v>50</v>
      </c>
      <c r="D91" s="7">
        <v>12.77</v>
      </c>
      <c r="E91" s="7">
        <v>0.62</v>
      </c>
      <c r="F91" s="45">
        <v>94</v>
      </c>
      <c r="G91" s="8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</row>
    <row r="92" spans="1:29">
      <c r="A92" s="5" t="s">
        <v>575</v>
      </c>
      <c r="B92" s="5"/>
      <c r="C92" s="107">
        <v>70</v>
      </c>
      <c r="D92" s="7">
        <v>12.49</v>
      </c>
      <c r="E92" s="7">
        <v>0.61</v>
      </c>
      <c r="F92" s="45">
        <v>94</v>
      </c>
      <c r="G92" s="7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</row>
    <row r="93" spans="1:29">
      <c r="A93" s="5" t="s">
        <v>576</v>
      </c>
      <c r="B93" s="5"/>
      <c r="C93" s="107">
        <v>90</v>
      </c>
      <c r="D93" s="7">
        <v>12.86</v>
      </c>
      <c r="E93" s="7">
        <v>0.6</v>
      </c>
      <c r="F93" s="45">
        <v>94</v>
      </c>
      <c r="G93" s="7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</row>
    <row r="94" spans="1:29">
      <c r="A94" s="5" t="s">
        <v>577</v>
      </c>
      <c r="B94" s="5"/>
      <c r="C94" s="107">
        <v>110</v>
      </c>
      <c r="D94" s="7">
        <v>12.86</v>
      </c>
      <c r="E94" s="7">
        <v>0.51</v>
      </c>
      <c r="F94" s="45">
        <v>93</v>
      </c>
      <c r="G94" s="7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</row>
    <row r="95" spans="1:29">
      <c r="A95" s="5" t="s">
        <v>578</v>
      </c>
      <c r="B95" s="5"/>
      <c r="C95" s="107">
        <v>130</v>
      </c>
      <c r="D95" s="7">
        <v>12.59</v>
      </c>
      <c r="E95" s="7">
        <v>0.49</v>
      </c>
      <c r="F95" s="45">
        <v>94</v>
      </c>
      <c r="G95" s="7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</row>
    <row r="96" spans="1:29">
      <c r="A96" s="5" t="s">
        <v>579</v>
      </c>
      <c r="B96" s="5"/>
      <c r="C96" s="107">
        <v>150</v>
      </c>
      <c r="D96" s="7">
        <v>12.84</v>
      </c>
      <c r="E96" s="7">
        <v>0.48</v>
      </c>
      <c r="F96" s="45">
        <v>95</v>
      </c>
      <c r="G96" s="7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</row>
    <row r="97" spans="1:29">
      <c r="A97" s="5" t="s">
        <v>580</v>
      </c>
      <c r="B97" s="5"/>
      <c r="C97" s="107">
        <v>170</v>
      </c>
      <c r="D97" s="7">
        <v>13.13</v>
      </c>
      <c r="E97" s="7">
        <v>0.5</v>
      </c>
      <c r="F97" s="45">
        <v>92</v>
      </c>
      <c r="G97" s="7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</row>
    <row r="98" spans="1:29">
      <c r="A98" s="5" t="s">
        <v>581</v>
      </c>
      <c r="B98" s="5"/>
      <c r="C98" s="107">
        <v>190</v>
      </c>
      <c r="D98" s="7">
        <v>12.72</v>
      </c>
      <c r="E98" s="7">
        <v>0.5</v>
      </c>
      <c r="F98" s="45">
        <v>93</v>
      </c>
      <c r="G98" s="7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</row>
    <row r="99" spans="1:29">
      <c r="A99" s="5" t="s">
        <v>582</v>
      </c>
      <c r="B99" s="5"/>
      <c r="C99" s="107">
        <v>210</v>
      </c>
      <c r="D99" s="7">
        <v>13.45</v>
      </c>
      <c r="E99" s="7">
        <v>0.51</v>
      </c>
      <c r="F99" s="45">
        <v>92</v>
      </c>
      <c r="G99" s="7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</row>
    <row r="100" spans="1:29">
      <c r="A100" s="5"/>
      <c r="B100" s="5"/>
      <c r="C100" s="107"/>
      <c r="D100" s="7"/>
      <c r="E100" s="7"/>
      <c r="F100" s="45"/>
      <c r="G100" s="7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</row>
    <row r="101" spans="1:29">
      <c r="A101" s="74" t="s">
        <v>583</v>
      </c>
      <c r="B101" s="74"/>
      <c r="C101" s="109"/>
      <c r="D101" s="20"/>
      <c r="E101" s="20"/>
      <c r="F101" s="18"/>
      <c r="G101" s="20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  <c r="T101" s="74"/>
      <c r="U101" s="74"/>
      <c r="V101" s="74"/>
      <c r="W101" s="74"/>
      <c r="X101" s="74"/>
      <c r="Y101" s="74"/>
      <c r="Z101" s="74"/>
      <c r="AA101" s="74"/>
      <c r="AB101" s="74"/>
      <c r="AC101" s="74"/>
    </row>
    <row r="102" spans="1:29">
      <c r="A102" s="74" t="s">
        <v>584</v>
      </c>
      <c r="B102" s="5"/>
      <c r="C102" s="107"/>
      <c r="D102" s="7"/>
      <c r="E102" s="7"/>
      <c r="F102" s="45"/>
      <c r="G102" s="7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</row>
    <row r="103" spans="1:29">
      <c r="A103" s="5" t="s">
        <v>585</v>
      </c>
      <c r="B103" s="5"/>
      <c r="C103" s="107">
        <v>10</v>
      </c>
      <c r="D103" s="7">
        <v>13.07</v>
      </c>
      <c r="E103" s="7">
        <v>0.46</v>
      </c>
      <c r="F103" s="45">
        <v>117</v>
      </c>
      <c r="G103" s="7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</row>
    <row r="104" spans="1:29">
      <c r="A104" s="5" t="s">
        <v>586</v>
      </c>
      <c r="B104" s="5"/>
      <c r="C104" s="107">
        <v>25</v>
      </c>
      <c r="D104" s="7">
        <v>13.73</v>
      </c>
      <c r="E104" s="7">
        <v>0.46</v>
      </c>
      <c r="F104" s="45">
        <v>115</v>
      </c>
      <c r="G104" s="7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</row>
    <row r="105" spans="1:29">
      <c r="A105" s="5" t="s">
        <v>587</v>
      </c>
      <c r="B105" s="5"/>
      <c r="C105" s="107">
        <v>35</v>
      </c>
      <c r="D105" s="7">
        <v>12.98</v>
      </c>
      <c r="E105" s="7">
        <v>0.46</v>
      </c>
      <c r="F105" s="45">
        <v>117</v>
      </c>
      <c r="G105" s="8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</row>
    <row r="106" spans="1:29">
      <c r="A106" s="5" t="s">
        <v>588</v>
      </c>
      <c r="B106" s="5"/>
      <c r="C106" s="107">
        <v>55</v>
      </c>
      <c r="D106" s="7">
        <v>13.37</v>
      </c>
      <c r="E106" s="7">
        <v>0.46</v>
      </c>
      <c r="F106" s="45">
        <v>115</v>
      </c>
      <c r="G106" s="7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</row>
    <row r="107" spans="1:29">
      <c r="A107" s="5" t="s">
        <v>589</v>
      </c>
      <c r="B107" s="5"/>
      <c r="C107" s="107">
        <v>65</v>
      </c>
      <c r="D107" s="7">
        <v>13.27</v>
      </c>
      <c r="E107" s="7">
        <v>0.47</v>
      </c>
      <c r="F107" s="45">
        <v>116</v>
      </c>
      <c r="G107" s="7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</row>
    <row r="108" spans="1:29">
      <c r="A108" s="5" t="s">
        <v>590</v>
      </c>
      <c r="B108" s="5"/>
      <c r="C108" s="107">
        <v>85</v>
      </c>
      <c r="D108" s="7">
        <v>13.45</v>
      </c>
      <c r="E108" s="7">
        <v>0.44</v>
      </c>
      <c r="F108" s="45">
        <v>116</v>
      </c>
      <c r="G108" s="7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</row>
    <row r="109" spans="1:29">
      <c r="A109" s="99" t="s">
        <v>591</v>
      </c>
      <c r="B109" s="99"/>
      <c r="C109" s="110">
        <v>95</v>
      </c>
      <c r="D109" s="100">
        <v>13.41</v>
      </c>
      <c r="E109" s="100">
        <v>0.44</v>
      </c>
      <c r="F109" s="44">
        <v>111</v>
      </c>
      <c r="G109" s="100" t="s">
        <v>6</v>
      </c>
      <c r="H109" s="99" t="s">
        <v>0</v>
      </c>
      <c r="I109" s="99"/>
      <c r="J109" s="99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</row>
    <row r="110" spans="1:29">
      <c r="A110" s="5" t="s">
        <v>592</v>
      </c>
      <c r="B110" s="5"/>
      <c r="C110" s="107">
        <v>115</v>
      </c>
      <c r="D110" s="7">
        <v>13.21</v>
      </c>
      <c r="E110" s="7">
        <v>0.44</v>
      </c>
      <c r="F110" s="45">
        <v>116</v>
      </c>
      <c r="G110" s="7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</row>
    <row r="111" spans="1:29">
      <c r="A111" s="5" t="s">
        <v>593</v>
      </c>
      <c r="B111" s="5"/>
      <c r="C111" s="107">
        <v>125</v>
      </c>
      <c r="D111" s="7">
        <v>13.03</v>
      </c>
      <c r="E111" s="7">
        <v>0.44</v>
      </c>
      <c r="F111" s="45">
        <v>115</v>
      </c>
      <c r="G111" s="7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</row>
    <row r="112" spans="1:29">
      <c r="A112" s="5" t="s">
        <v>594</v>
      </c>
      <c r="B112" s="5"/>
      <c r="C112" s="107">
        <v>145</v>
      </c>
      <c r="D112" s="7">
        <v>13.22</v>
      </c>
      <c r="E112" s="7">
        <v>0.44</v>
      </c>
      <c r="F112" s="45">
        <v>117</v>
      </c>
      <c r="G112" s="7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</row>
    <row r="113" spans="1:29">
      <c r="A113" s="5" t="s">
        <v>595</v>
      </c>
      <c r="B113" s="5"/>
      <c r="C113" s="107">
        <v>155</v>
      </c>
      <c r="D113" s="7">
        <v>13.46</v>
      </c>
      <c r="E113" s="7">
        <v>0.44</v>
      </c>
      <c r="F113" s="45">
        <v>116</v>
      </c>
      <c r="G113" s="7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</row>
    <row r="114" spans="1:29">
      <c r="A114" s="5" t="s">
        <v>596</v>
      </c>
      <c r="B114" s="5"/>
      <c r="C114" s="107">
        <v>175</v>
      </c>
      <c r="D114" s="7">
        <v>13.17</v>
      </c>
      <c r="E114" s="7">
        <v>0.44</v>
      </c>
      <c r="F114" s="45">
        <v>116</v>
      </c>
      <c r="G114" s="7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</row>
    <row r="115" spans="1:29">
      <c r="A115" s="5" t="s">
        <v>597</v>
      </c>
      <c r="B115" s="5"/>
      <c r="C115" s="107">
        <v>185</v>
      </c>
      <c r="D115" s="7">
        <v>13.13</v>
      </c>
      <c r="E115" s="7">
        <v>0.44</v>
      </c>
      <c r="F115" s="45">
        <v>116</v>
      </c>
      <c r="G115" s="7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</row>
    <row r="116" spans="1:29">
      <c r="A116" s="5" t="s">
        <v>598</v>
      </c>
      <c r="B116" s="5"/>
      <c r="C116" s="107">
        <v>200</v>
      </c>
      <c r="D116" s="7">
        <v>13.31</v>
      </c>
      <c r="E116" s="7">
        <v>0.44</v>
      </c>
      <c r="F116" s="45">
        <v>115</v>
      </c>
      <c r="G116" s="7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</row>
    <row r="117" spans="1:29">
      <c r="A117" s="101" t="s">
        <v>599</v>
      </c>
      <c r="B117" s="101"/>
      <c r="C117" s="111">
        <v>210</v>
      </c>
      <c r="D117" s="102">
        <v>14.04</v>
      </c>
      <c r="E117" s="102">
        <v>0.44</v>
      </c>
      <c r="F117" s="115">
        <v>115</v>
      </c>
      <c r="G117" s="102"/>
      <c r="H117" s="101" t="s">
        <v>600</v>
      </c>
      <c r="I117" s="101"/>
      <c r="J117" s="101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</row>
    <row r="118" spans="1:29">
      <c r="A118" s="99" t="s">
        <v>601</v>
      </c>
      <c r="B118" s="99"/>
      <c r="C118" s="110">
        <v>220</v>
      </c>
      <c r="D118" s="100">
        <v>15.53</v>
      </c>
      <c r="E118" s="100">
        <v>0.44</v>
      </c>
      <c r="F118" s="44">
        <v>111</v>
      </c>
      <c r="G118" s="100" t="s">
        <v>120</v>
      </c>
      <c r="H118" s="99" t="s">
        <v>602</v>
      </c>
      <c r="I118" s="99"/>
      <c r="J118" s="99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</row>
    <row r="119" spans="1:29">
      <c r="A119" s="5"/>
      <c r="B119" s="5"/>
      <c r="C119" s="107"/>
      <c r="D119" s="7"/>
      <c r="E119" s="7"/>
      <c r="F119" s="45"/>
      <c r="G119" s="7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</row>
    <row r="120" spans="1:29">
      <c r="A120" s="74" t="s">
        <v>603</v>
      </c>
      <c r="B120" s="74"/>
      <c r="C120" s="109"/>
      <c r="D120" s="20"/>
      <c r="E120" s="20"/>
      <c r="F120" s="18"/>
      <c r="G120" s="20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  <c r="AA120" s="74"/>
      <c r="AB120" s="74"/>
      <c r="AC120" s="74"/>
    </row>
    <row r="121" spans="1:29">
      <c r="A121" s="74" t="s">
        <v>604</v>
      </c>
      <c r="B121" s="74"/>
      <c r="C121" s="109"/>
      <c r="D121" s="103"/>
      <c r="E121" s="103"/>
      <c r="F121" s="18"/>
      <c r="G121" s="103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74"/>
      <c r="AC121" s="74"/>
    </row>
    <row r="122" spans="1:29">
      <c r="A122" s="99" t="s">
        <v>605</v>
      </c>
      <c r="B122" s="99"/>
      <c r="C122" s="110">
        <v>150</v>
      </c>
      <c r="D122" s="100">
        <v>13.13</v>
      </c>
      <c r="E122" s="100">
        <v>0.44</v>
      </c>
      <c r="F122" s="44">
        <v>121</v>
      </c>
      <c r="G122" s="100" t="s">
        <v>120</v>
      </c>
      <c r="H122" s="99" t="s">
        <v>606</v>
      </c>
      <c r="I122" s="99"/>
      <c r="J122" s="99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</row>
    <row r="123" spans="1:29">
      <c r="A123" s="5" t="s">
        <v>607</v>
      </c>
      <c r="B123" s="5"/>
      <c r="C123" s="107">
        <v>160</v>
      </c>
      <c r="D123" s="7">
        <v>13.16</v>
      </c>
      <c r="E123" s="7">
        <v>0.44</v>
      </c>
      <c r="F123" s="45">
        <v>113</v>
      </c>
      <c r="G123" s="7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</row>
    <row r="124" spans="1:29">
      <c r="A124" s="5" t="s">
        <v>608</v>
      </c>
      <c r="B124" s="5"/>
      <c r="C124" s="107">
        <v>190</v>
      </c>
      <c r="D124" s="7">
        <v>13.42</v>
      </c>
      <c r="E124" s="7">
        <v>0.44</v>
      </c>
      <c r="F124" s="45">
        <v>114</v>
      </c>
      <c r="G124" s="8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</row>
    <row r="125" spans="1:29">
      <c r="A125" s="5" t="s">
        <v>609</v>
      </c>
      <c r="B125" s="5"/>
      <c r="C125" s="107">
        <v>225</v>
      </c>
      <c r="D125" s="7">
        <v>13.21</v>
      </c>
      <c r="E125" s="7">
        <v>0.44</v>
      </c>
      <c r="F125" s="45">
        <v>115</v>
      </c>
      <c r="G125" s="7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</row>
    <row r="126" spans="1:29">
      <c r="A126" s="5" t="s">
        <v>610</v>
      </c>
      <c r="B126" s="5"/>
      <c r="C126" s="107">
        <v>255</v>
      </c>
      <c r="D126" s="7">
        <v>13.42</v>
      </c>
      <c r="E126" s="7">
        <v>0.44</v>
      </c>
      <c r="F126" s="45">
        <v>115</v>
      </c>
      <c r="G126" s="10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</row>
    <row r="127" spans="1:29">
      <c r="A127" s="5" t="s">
        <v>611</v>
      </c>
      <c r="B127" s="5"/>
      <c r="C127" s="107">
        <v>265</v>
      </c>
      <c r="D127" s="7">
        <v>13.68</v>
      </c>
      <c r="E127" s="7">
        <v>0.44</v>
      </c>
      <c r="F127" s="45">
        <v>115</v>
      </c>
      <c r="G127" s="10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</row>
    <row r="128" spans="1:29">
      <c r="A128" s="5" t="s">
        <v>612</v>
      </c>
      <c r="B128" s="5"/>
      <c r="C128" s="107">
        <v>295</v>
      </c>
      <c r="D128" s="7">
        <v>13.36</v>
      </c>
      <c r="E128" s="7">
        <v>0.44</v>
      </c>
      <c r="F128" s="45">
        <v>115</v>
      </c>
      <c r="G128" s="7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</row>
    <row r="129" spans="1:29">
      <c r="A129" s="5" t="s">
        <v>613</v>
      </c>
      <c r="B129" s="5"/>
      <c r="C129" s="107">
        <v>305</v>
      </c>
      <c r="D129" s="7">
        <v>13.21</v>
      </c>
      <c r="E129" s="7">
        <v>0.44</v>
      </c>
      <c r="F129" s="45">
        <v>114</v>
      </c>
      <c r="G129" s="7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</row>
    <row r="130" spans="1:29">
      <c r="A130" s="5"/>
      <c r="B130" s="5"/>
      <c r="C130" s="107"/>
      <c r="D130" s="7"/>
      <c r="E130" s="7"/>
      <c r="F130" s="45"/>
      <c r="G130" s="7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</row>
    <row r="131" spans="1:29" s="29" customFormat="1">
      <c r="A131" s="124" t="s">
        <v>682</v>
      </c>
      <c r="B131" s="124"/>
      <c r="C131" s="125"/>
      <c r="D131" s="126"/>
      <c r="E131" s="126"/>
      <c r="F131" s="127"/>
      <c r="G131" s="126"/>
      <c r="H131" s="124"/>
      <c r="I131" s="124"/>
      <c r="J131" s="124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</row>
    <row r="132" spans="1:29">
      <c r="A132" s="5"/>
      <c r="B132" s="5"/>
      <c r="C132" s="107"/>
      <c r="D132" s="7"/>
      <c r="E132" s="7"/>
      <c r="F132" s="45"/>
      <c r="G132" s="7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</row>
    <row r="133" spans="1:29">
      <c r="A133" s="5"/>
      <c r="B133" s="5"/>
      <c r="C133" s="107"/>
      <c r="D133" s="7"/>
      <c r="E133" s="7"/>
      <c r="F133" s="45"/>
      <c r="G133" s="8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</row>
    <row r="134" spans="1:29">
      <c r="A134" s="5"/>
      <c r="B134" s="5"/>
      <c r="C134" s="107"/>
      <c r="D134" s="7"/>
      <c r="E134" s="7"/>
      <c r="F134" s="45"/>
      <c r="G134" s="7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</row>
    <row r="135" spans="1:29">
      <c r="A135" s="5"/>
      <c r="B135" s="5"/>
      <c r="C135" s="107"/>
      <c r="D135" s="10"/>
      <c r="E135" s="10"/>
      <c r="F135" s="105"/>
      <c r="G135" s="10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</row>
    <row r="136" spans="1:29">
      <c r="A136" s="5"/>
      <c r="B136" s="5"/>
      <c r="C136" s="107"/>
      <c r="D136" s="10"/>
      <c r="E136" s="10"/>
      <c r="F136" s="105"/>
      <c r="G136" s="7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</row>
    <row r="137" spans="1:29">
      <c r="A137" s="5"/>
      <c r="B137" s="5"/>
      <c r="C137" s="107"/>
      <c r="D137" s="10"/>
      <c r="E137" s="10"/>
      <c r="F137" s="105"/>
      <c r="G137" s="7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</row>
    <row r="138" spans="1:29">
      <c r="A138" s="5"/>
      <c r="B138" s="5"/>
      <c r="C138" s="107"/>
      <c r="D138" s="10"/>
      <c r="E138" s="10"/>
      <c r="F138" s="105"/>
      <c r="G138" s="7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</row>
    <row r="139" spans="1:29">
      <c r="A139" s="5"/>
      <c r="B139" s="5"/>
      <c r="C139" s="107"/>
      <c r="D139" s="10"/>
      <c r="E139" s="10"/>
      <c r="F139" s="105"/>
      <c r="G139" s="8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</row>
    <row r="140" spans="1:29">
      <c r="A140" s="5"/>
      <c r="B140" s="5"/>
      <c r="C140" s="107"/>
      <c r="D140" s="10"/>
      <c r="E140" s="10"/>
      <c r="F140" s="105"/>
      <c r="G140" s="10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</row>
    <row r="141" spans="1:29">
      <c r="A141" s="5"/>
      <c r="B141" s="5"/>
      <c r="C141" s="107"/>
      <c r="D141" s="10"/>
      <c r="E141" s="10"/>
      <c r="F141" s="105"/>
      <c r="G141" s="10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</row>
    <row r="142" spans="1:29">
      <c r="A142" s="5"/>
      <c r="B142" s="5"/>
      <c r="C142" s="107"/>
      <c r="D142" s="10"/>
      <c r="E142" s="10"/>
      <c r="F142" s="105"/>
      <c r="G142" s="10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</row>
    <row r="143" spans="1:29">
      <c r="A143" s="5"/>
      <c r="B143" s="5"/>
      <c r="C143" s="107"/>
      <c r="D143" s="10"/>
      <c r="E143" s="10"/>
      <c r="F143" s="105"/>
      <c r="G143" s="10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</row>
    <row r="144" spans="1:29">
      <c r="A144" s="5"/>
      <c r="B144" s="5"/>
      <c r="C144" s="107"/>
      <c r="D144" s="7"/>
      <c r="E144" s="7"/>
      <c r="F144" s="45"/>
      <c r="G144" s="7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</row>
    <row r="145" spans="1:29">
      <c r="A145" s="5"/>
      <c r="B145" s="5"/>
      <c r="C145" s="107"/>
      <c r="D145" s="7"/>
      <c r="E145" s="7"/>
      <c r="F145" s="45"/>
      <c r="G145" s="7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</row>
    <row r="146" spans="1:29">
      <c r="A146" s="5"/>
      <c r="B146" s="5"/>
      <c r="C146" s="107"/>
      <c r="D146" s="7"/>
      <c r="E146" s="7"/>
      <c r="F146" s="45"/>
      <c r="G146" s="7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</row>
    <row r="147" spans="1:29">
      <c r="A147" s="5"/>
      <c r="B147" s="5"/>
      <c r="C147" s="107"/>
      <c r="D147" s="7"/>
      <c r="E147" s="7"/>
      <c r="F147" s="45"/>
      <c r="G147" s="7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</row>
    <row r="148" spans="1:29">
      <c r="A148" s="5"/>
      <c r="B148" s="5"/>
      <c r="C148" s="107"/>
      <c r="D148" s="10"/>
      <c r="E148" s="10"/>
      <c r="F148" s="105"/>
      <c r="G148" s="10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</row>
    <row r="149" spans="1:29">
      <c r="A149" s="5"/>
      <c r="B149" s="5"/>
      <c r="C149" s="107"/>
      <c r="D149" s="10"/>
      <c r="E149" s="10"/>
      <c r="F149" s="105"/>
      <c r="G149" s="10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</row>
    <row r="150" spans="1:29">
      <c r="A150" s="5"/>
      <c r="B150" s="5"/>
      <c r="C150" s="107"/>
      <c r="D150" s="10"/>
      <c r="E150" s="10"/>
      <c r="F150" s="105"/>
      <c r="G150" s="10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</row>
    <row r="151" spans="1:29">
      <c r="A151" s="5"/>
      <c r="B151" s="5"/>
      <c r="C151" s="107"/>
      <c r="D151" s="10"/>
      <c r="E151" s="10"/>
      <c r="F151" s="105"/>
      <c r="G151" s="10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</row>
    <row r="152" spans="1:29">
      <c r="A152" s="5"/>
      <c r="B152" s="5"/>
      <c r="C152" s="107"/>
      <c r="D152" s="10"/>
      <c r="E152" s="10"/>
      <c r="F152" s="105"/>
      <c r="G152" s="10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</row>
    <row r="153" spans="1:29">
      <c r="A153" s="5"/>
      <c r="B153" s="5"/>
      <c r="C153" s="107"/>
      <c r="D153" s="10"/>
      <c r="E153" s="10"/>
      <c r="F153" s="105"/>
      <c r="G153" s="10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</row>
    <row r="154" spans="1:29">
      <c r="A154" s="5"/>
      <c r="B154" s="5"/>
      <c r="C154" s="107"/>
      <c r="D154" s="10"/>
      <c r="E154" s="10"/>
      <c r="F154" s="105"/>
      <c r="G154" s="10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</row>
    <row r="155" spans="1:29">
      <c r="A155" s="5"/>
      <c r="B155" s="5"/>
      <c r="C155" s="107"/>
      <c r="D155" s="10"/>
      <c r="E155" s="10"/>
      <c r="F155" s="105"/>
      <c r="G155" s="10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</row>
    <row r="156" spans="1:29">
      <c r="A156" s="5"/>
      <c r="B156" s="5"/>
      <c r="C156" s="107"/>
      <c r="D156" s="10"/>
      <c r="E156" s="10"/>
      <c r="F156" s="105"/>
      <c r="G156" s="10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</row>
    <row r="157" spans="1:29">
      <c r="A157" s="5"/>
      <c r="B157" s="5"/>
      <c r="C157" s="107"/>
      <c r="D157" s="10"/>
      <c r="E157" s="10"/>
      <c r="F157" s="105"/>
      <c r="G157" s="10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</row>
    <row r="158" spans="1:29">
      <c r="A158" s="5"/>
      <c r="B158" s="5"/>
      <c r="C158" s="107"/>
      <c r="D158" s="10"/>
      <c r="E158" s="10"/>
      <c r="F158" s="105"/>
      <c r="G158" s="10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</row>
    <row r="159" spans="1:29">
      <c r="A159" s="5"/>
      <c r="B159" s="5"/>
      <c r="C159" s="107"/>
      <c r="D159" s="10"/>
      <c r="E159" s="10"/>
      <c r="F159" s="105"/>
      <c r="G159" s="10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</row>
    <row r="160" spans="1:29">
      <c r="A160" s="5"/>
      <c r="B160" s="5"/>
      <c r="C160" s="107"/>
      <c r="D160" s="10"/>
      <c r="E160" s="10"/>
      <c r="F160" s="105"/>
      <c r="G160" s="10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</row>
    <row r="161" spans="1:29">
      <c r="A161" s="5"/>
      <c r="B161" s="5"/>
      <c r="C161" s="107"/>
      <c r="D161" s="10"/>
      <c r="E161" s="10"/>
      <c r="F161" s="105"/>
      <c r="G161" s="10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</row>
    <row r="162" spans="1:29">
      <c r="A162" s="5"/>
      <c r="B162" s="5"/>
      <c r="C162" s="107"/>
      <c r="D162" s="10"/>
      <c r="E162" s="10"/>
      <c r="F162" s="105"/>
      <c r="G162" s="10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</row>
    <row r="163" spans="1:29">
      <c r="A163" s="5"/>
      <c r="B163" s="5"/>
      <c r="C163" s="107"/>
      <c r="D163" s="10"/>
      <c r="E163" s="10"/>
      <c r="F163" s="105"/>
      <c r="G163" s="10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</row>
    <row r="164" spans="1:29">
      <c r="A164" s="5"/>
      <c r="B164" s="5"/>
      <c r="C164" s="107"/>
      <c r="D164" s="10"/>
      <c r="E164" s="10"/>
      <c r="F164" s="105"/>
      <c r="G164" s="10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</row>
    <row r="165" spans="1:29">
      <c r="A165" s="5"/>
      <c r="B165" s="5"/>
      <c r="C165" s="107"/>
      <c r="D165" s="10"/>
      <c r="E165" s="10"/>
      <c r="F165" s="105"/>
      <c r="G165" s="10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</row>
    <row r="166" spans="1:29">
      <c r="A166" s="5"/>
      <c r="B166" s="5"/>
      <c r="C166" s="107"/>
      <c r="D166" s="10"/>
      <c r="E166" s="10"/>
      <c r="F166" s="105"/>
      <c r="G166" s="10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</row>
    <row r="167" spans="1:29">
      <c r="A167" s="5"/>
      <c r="B167" s="5"/>
      <c r="C167" s="107"/>
      <c r="D167" s="10"/>
      <c r="E167" s="10"/>
      <c r="F167" s="105"/>
      <c r="G167" s="10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</row>
    <row r="168" spans="1:29">
      <c r="A168" s="5"/>
      <c r="B168" s="5"/>
      <c r="C168" s="107"/>
      <c r="D168" s="10"/>
      <c r="E168" s="10"/>
      <c r="F168" s="105"/>
      <c r="G168" s="10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</row>
    <row r="169" spans="1:29">
      <c r="A169" s="5"/>
      <c r="B169" s="5"/>
      <c r="C169" s="107"/>
      <c r="D169" s="10"/>
      <c r="E169" s="10"/>
      <c r="F169" s="105"/>
      <c r="G169" s="10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</row>
    <row r="170" spans="1:29">
      <c r="A170" s="5"/>
      <c r="B170" s="5"/>
      <c r="C170" s="107"/>
      <c r="D170" s="10"/>
      <c r="E170" s="10"/>
      <c r="F170" s="105"/>
      <c r="G170" s="10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</row>
    <row r="171" spans="1:29">
      <c r="A171" s="5"/>
      <c r="B171" s="5"/>
      <c r="C171" s="107"/>
      <c r="D171" s="10"/>
      <c r="E171" s="10"/>
      <c r="F171" s="105"/>
      <c r="G171" s="10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</row>
    <row r="172" spans="1:29">
      <c r="A172" s="5"/>
      <c r="B172" s="5"/>
      <c r="C172" s="107"/>
      <c r="D172" s="10"/>
      <c r="E172" s="10"/>
      <c r="F172" s="105"/>
      <c r="G172" s="10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</row>
    <row r="173" spans="1:29">
      <c r="A173" s="5"/>
      <c r="B173" s="5"/>
      <c r="C173" s="107"/>
      <c r="D173" s="10"/>
      <c r="E173" s="10"/>
      <c r="F173" s="105"/>
      <c r="G173" s="10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</row>
    <row r="174" spans="1:29">
      <c r="A174" s="5"/>
      <c r="B174" s="5"/>
      <c r="C174" s="107"/>
      <c r="D174" s="10"/>
      <c r="E174" s="10"/>
      <c r="F174" s="105"/>
      <c r="G174" s="10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</row>
    <row r="175" spans="1:29">
      <c r="A175" s="5"/>
      <c r="B175" s="5"/>
      <c r="C175" s="107"/>
      <c r="D175" s="10"/>
      <c r="E175" s="10"/>
      <c r="F175" s="105"/>
      <c r="G175" s="10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</row>
    <row r="176" spans="1:29">
      <c r="A176" s="5"/>
      <c r="B176" s="5"/>
      <c r="C176" s="107"/>
      <c r="D176" s="10"/>
      <c r="E176" s="10"/>
      <c r="F176" s="105"/>
      <c r="G176" s="10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</row>
    <row r="177" spans="1:29">
      <c r="A177" s="5"/>
      <c r="B177" s="5"/>
      <c r="C177" s="107"/>
      <c r="D177" s="10"/>
      <c r="E177" s="10"/>
      <c r="F177" s="105"/>
      <c r="G177" s="10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</row>
    <row r="178" spans="1:29">
      <c r="A178" s="5"/>
      <c r="B178" s="5"/>
      <c r="C178" s="107"/>
      <c r="D178" s="10"/>
      <c r="E178" s="10"/>
      <c r="F178" s="105"/>
      <c r="G178" s="10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</row>
    <row r="179" spans="1:29">
      <c r="A179" s="5"/>
      <c r="B179" s="5"/>
      <c r="C179" s="107"/>
      <c r="D179" s="10"/>
      <c r="E179" s="10"/>
      <c r="F179" s="105"/>
      <c r="G179" s="10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</row>
    <row r="180" spans="1:29">
      <c r="A180" s="5"/>
      <c r="B180" s="5"/>
      <c r="C180" s="107"/>
      <c r="D180" s="7"/>
      <c r="E180" s="7"/>
      <c r="F180" s="45"/>
      <c r="G180" s="7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</row>
    <row r="181" spans="1:29">
      <c r="A181" s="5"/>
      <c r="B181" s="5"/>
      <c r="C181" s="107"/>
      <c r="D181" s="10"/>
      <c r="E181" s="10"/>
      <c r="F181" s="105"/>
      <c r="G181" s="10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</row>
    <row r="182" spans="1:29">
      <c r="A182" s="5"/>
      <c r="B182" s="5"/>
      <c r="C182" s="107"/>
      <c r="D182" s="10"/>
      <c r="E182" s="10"/>
      <c r="F182" s="105"/>
      <c r="G182" s="10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</row>
    <row r="183" spans="1:29">
      <c r="A183" s="5"/>
      <c r="B183" s="5"/>
      <c r="C183" s="107"/>
      <c r="D183" s="10"/>
      <c r="E183" s="10"/>
      <c r="F183" s="105"/>
      <c r="G183" s="10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</row>
    <row r="184" spans="1:29">
      <c r="A184" s="5"/>
      <c r="B184" s="5"/>
      <c r="C184" s="107"/>
      <c r="D184" s="10"/>
      <c r="E184" s="10"/>
      <c r="F184" s="105"/>
      <c r="G184" s="10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</row>
    <row r="185" spans="1:29">
      <c r="A185" s="5"/>
      <c r="B185" s="5"/>
      <c r="C185" s="107"/>
      <c r="D185" s="10"/>
      <c r="E185" s="10"/>
      <c r="F185" s="105"/>
      <c r="G185" s="10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</row>
    <row r="186" spans="1:29">
      <c r="A186" s="5"/>
      <c r="B186" s="5"/>
      <c r="C186" s="107"/>
      <c r="D186" s="10"/>
      <c r="E186" s="10"/>
      <c r="F186" s="105"/>
      <c r="G186" s="10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</row>
    <row r="187" spans="1:29">
      <c r="A187" s="5"/>
      <c r="B187" s="5"/>
      <c r="C187" s="107"/>
      <c r="D187" s="10"/>
      <c r="E187" s="10"/>
      <c r="F187" s="105"/>
      <c r="G187" s="10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</row>
    <row r="188" spans="1:29">
      <c r="A188" s="5"/>
      <c r="B188" s="5"/>
      <c r="C188" s="107"/>
      <c r="D188" s="10"/>
      <c r="E188" s="10"/>
      <c r="F188" s="105"/>
      <c r="G188" s="10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</row>
    <row r="189" spans="1:29">
      <c r="A189" s="5"/>
      <c r="B189" s="5"/>
      <c r="C189" s="107"/>
      <c r="D189" s="10"/>
      <c r="E189" s="10"/>
      <c r="F189" s="105"/>
      <c r="G189" s="10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</row>
    <row r="190" spans="1:29">
      <c r="A190" s="5"/>
      <c r="B190" s="5"/>
      <c r="C190" s="107"/>
      <c r="D190" s="10"/>
      <c r="E190" s="10"/>
      <c r="F190" s="105"/>
      <c r="G190" s="10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</row>
    <row r="191" spans="1:29">
      <c r="A191" s="5"/>
      <c r="B191" s="5"/>
      <c r="C191" s="107"/>
      <c r="D191" s="10"/>
      <c r="E191" s="10"/>
      <c r="F191" s="105"/>
      <c r="G191" s="10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</row>
    <row r="192" spans="1:29">
      <c r="A192" s="5"/>
      <c r="B192" s="5"/>
      <c r="C192" s="107"/>
      <c r="D192" s="10"/>
      <c r="E192" s="10"/>
      <c r="F192" s="105"/>
      <c r="G192" s="10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</row>
    <row r="193" spans="1:29">
      <c r="A193" s="5"/>
      <c r="B193" s="5"/>
      <c r="C193" s="107"/>
      <c r="D193" s="10"/>
      <c r="E193" s="10"/>
      <c r="F193" s="105"/>
      <c r="G193" s="10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</row>
    <row r="194" spans="1:29">
      <c r="A194" s="5"/>
      <c r="B194" s="5"/>
      <c r="C194" s="107"/>
      <c r="D194" s="10"/>
      <c r="E194" s="10"/>
      <c r="F194" s="105"/>
      <c r="G194" s="10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</row>
    <row r="195" spans="1:29">
      <c r="A195" s="5"/>
      <c r="B195" s="5"/>
      <c r="C195" s="107"/>
      <c r="D195" s="10"/>
      <c r="E195" s="10"/>
      <c r="F195" s="105"/>
      <c r="G195" s="10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</row>
    <row r="196" spans="1:29">
      <c r="A196" s="5"/>
      <c r="B196" s="5"/>
      <c r="C196" s="107"/>
      <c r="D196" s="10"/>
      <c r="E196" s="10"/>
      <c r="F196" s="105"/>
      <c r="G196" s="10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</row>
    <row r="197" spans="1:29">
      <c r="A197" s="5"/>
      <c r="B197" s="5"/>
      <c r="C197" s="107"/>
      <c r="D197" s="10"/>
      <c r="E197" s="10"/>
      <c r="F197" s="105"/>
      <c r="G197" s="10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</row>
    <row r="198" spans="1:29">
      <c r="A198" s="5"/>
      <c r="B198" s="5"/>
      <c r="C198" s="107"/>
      <c r="D198" s="10"/>
      <c r="E198" s="10"/>
      <c r="F198" s="105"/>
      <c r="G198" s="10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</row>
    <row r="199" spans="1:29">
      <c r="A199" s="5"/>
      <c r="B199" s="5"/>
      <c r="C199" s="107"/>
      <c r="D199" s="10"/>
      <c r="E199" s="10"/>
      <c r="F199" s="105"/>
      <c r="G199" s="10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</row>
    <row r="200" spans="1:29">
      <c r="A200" s="5"/>
      <c r="B200" s="5"/>
      <c r="C200" s="107"/>
      <c r="D200" s="10"/>
      <c r="E200" s="10"/>
      <c r="F200" s="105"/>
      <c r="G200" s="10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</row>
    <row r="201" spans="1:29">
      <c r="A201" s="5"/>
      <c r="B201" s="5"/>
      <c r="C201" s="107"/>
      <c r="D201" s="10"/>
      <c r="E201" s="10"/>
      <c r="F201" s="105"/>
      <c r="G201" s="10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</row>
    <row r="202" spans="1:29">
      <c r="A202" s="5"/>
      <c r="B202" s="5"/>
      <c r="C202" s="107"/>
      <c r="D202" s="10"/>
      <c r="E202" s="10"/>
      <c r="F202" s="105"/>
      <c r="G202" s="10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</row>
    <row r="203" spans="1:29">
      <c r="A203" s="5"/>
      <c r="B203" s="5"/>
      <c r="C203" s="107"/>
      <c r="D203" s="10"/>
      <c r="E203" s="10"/>
      <c r="F203" s="105"/>
      <c r="G203" s="10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</row>
    <row r="204" spans="1:29">
      <c r="A204" s="5"/>
      <c r="B204" s="5"/>
      <c r="C204" s="107"/>
      <c r="D204" s="10"/>
      <c r="E204" s="10"/>
      <c r="F204" s="105"/>
      <c r="G204" s="10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</row>
    <row r="205" spans="1:29">
      <c r="A205" s="5"/>
      <c r="B205" s="5"/>
      <c r="C205" s="107"/>
      <c r="D205" s="10"/>
      <c r="E205" s="10"/>
      <c r="F205" s="105"/>
      <c r="G205" s="10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</row>
    <row r="206" spans="1:29">
      <c r="A206" s="5"/>
      <c r="B206" s="5"/>
      <c r="C206" s="107"/>
      <c r="D206" s="10"/>
      <c r="E206" s="10"/>
      <c r="F206" s="105"/>
      <c r="G206" s="10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</row>
    <row r="207" spans="1:29">
      <c r="A207" s="5"/>
      <c r="B207" s="5"/>
      <c r="C207" s="107"/>
      <c r="D207" s="10"/>
      <c r="E207" s="10"/>
      <c r="F207" s="105"/>
      <c r="G207" s="10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</row>
    <row r="208" spans="1:29">
      <c r="A208" s="5"/>
      <c r="B208" s="5"/>
      <c r="C208" s="107"/>
      <c r="D208" s="10"/>
      <c r="E208" s="10"/>
      <c r="F208" s="105"/>
      <c r="G208" s="10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</row>
    <row r="209" spans="1:29">
      <c r="A209" s="5"/>
      <c r="B209" s="5"/>
      <c r="C209" s="107"/>
      <c r="D209" s="7"/>
      <c r="E209" s="7"/>
      <c r="F209" s="45"/>
      <c r="G209" s="7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</row>
    <row r="210" spans="1:29">
      <c r="A210" s="5"/>
      <c r="B210" s="5"/>
      <c r="C210" s="107"/>
      <c r="D210" s="7"/>
      <c r="E210" s="7"/>
      <c r="F210" s="45"/>
      <c r="G210" s="7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</row>
    <row r="211" spans="1:29">
      <c r="A211" s="5"/>
      <c r="B211" s="5"/>
      <c r="C211" s="107"/>
      <c r="D211" s="7"/>
      <c r="E211" s="7"/>
      <c r="F211" s="45"/>
      <c r="G211" s="7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</row>
    <row r="212" spans="1:29">
      <c r="A212" s="5"/>
      <c r="B212" s="5"/>
      <c r="C212" s="107"/>
      <c r="D212" s="7"/>
      <c r="E212" s="7"/>
      <c r="F212" s="45"/>
      <c r="G212" s="7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</row>
    <row r="213" spans="1:29">
      <c r="A213" s="5"/>
      <c r="B213" s="5"/>
      <c r="C213" s="107"/>
      <c r="D213" s="7"/>
      <c r="E213" s="7"/>
      <c r="F213" s="45"/>
      <c r="G213" s="7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</row>
    <row r="214" spans="1:29">
      <c r="A214" s="5"/>
      <c r="B214" s="5"/>
      <c r="C214" s="107"/>
      <c r="D214" s="7"/>
      <c r="E214" s="7"/>
      <c r="F214" s="45"/>
      <c r="G214" s="7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</row>
    <row r="215" spans="1:29">
      <c r="A215" s="5"/>
      <c r="B215" s="5"/>
      <c r="C215" s="107"/>
      <c r="D215" s="7"/>
      <c r="E215" s="7"/>
      <c r="F215" s="45"/>
      <c r="G215" s="7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</row>
    <row r="216" spans="1:29">
      <c r="A216" s="5"/>
      <c r="B216" s="5"/>
      <c r="C216" s="107"/>
      <c r="D216" s="7"/>
      <c r="E216" s="7"/>
      <c r="F216" s="45"/>
      <c r="G216" s="7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</row>
    <row r="217" spans="1:29">
      <c r="A217" s="5"/>
      <c r="B217" s="5"/>
      <c r="C217" s="107"/>
      <c r="D217" s="7"/>
      <c r="E217" s="7"/>
      <c r="F217" s="45"/>
      <c r="G217" s="7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</row>
    <row r="218" spans="1:29">
      <c r="A218" s="5"/>
      <c r="B218" s="5"/>
      <c r="C218" s="107"/>
      <c r="D218" s="7"/>
      <c r="E218" s="7"/>
      <c r="F218" s="45"/>
      <c r="G218" s="7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</row>
    <row r="219" spans="1:29">
      <c r="A219" s="5"/>
      <c r="B219" s="5"/>
      <c r="C219" s="107"/>
      <c r="D219" s="7"/>
      <c r="E219" s="7"/>
      <c r="F219" s="45"/>
      <c r="G219" s="7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</row>
    <row r="220" spans="1:29">
      <c r="A220" s="5"/>
      <c r="B220" s="5"/>
      <c r="C220" s="107"/>
      <c r="D220" s="7"/>
      <c r="E220" s="7"/>
      <c r="F220" s="45"/>
      <c r="G220" s="7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</row>
    <row r="221" spans="1:29">
      <c r="A221" s="5"/>
      <c r="B221" s="5"/>
      <c r="C221" s="107"/>
      <c r="D221" s="7"/>
      <c r="E221" s="7"/>
      <c r="F221" s="45"/>
      <c r="G221" s="7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</row>
    <row r="222" spans="1:29">
      <c r="A222" s="5"/>
      <c r="B222" s="5"/>
      <c r="C222" s="107"/>
      <c r="D222" s="7"/>
      <c r="E222" s="7"/>
      <c r="F222" s="45"/>
      <c r="G222" s="7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</row>
    <row r="223" spans="1:29">
      <c r="A223" s="5"/>
      <c r="B223" s="5"/>
      <c r="C223" s="107"/>
      <c r="D223" s="7"/>
      <c r="E223" s="7"/>
      <c r="F223" s="45"/>
      <c r="G223" s="7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</row>
    <row r="224" spans="1:29">
      <c r="A224" s="5"/>
      <c r="B224" s="5"/>
      <c r="C224" s="107"/>
      <c r="D224" s="7"/>
      <c r="E224" s="7"/>
      <c r="F224" s="45"/>
      <c r="G224" s="7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</row>
    <row r="225" spans="1:29">
      <c r="A225" s="5"/>
      <c r="B225" s="5"/>
      <c r="C225" s="107"/>
      <c r="D225" s="7"/>
      <c r="E225" s="7"/>
      <c r="F225" s="45"/>
      <c r="G225" s="7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</row>
    <row r="226" spans="1:29">
      <c r="A226" s="5"/>
      <c r="B226" s="5"/>
      <c r="C226" s="107"/>
      <c r="D226" s="7"/>
      <c r="E226" s="7"/>
      <c r="F226" s="45"/>
      <c r="G226" s="7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</row>
  </sheetData>
  <pageMargins left="0.7" right="0.7" top="0.75" bottom="0.75" header="0.3" footer="0.3"/>
  <pageSetup paperSize="9" orientation="portrait" horizontalDpi="0" verticalDpi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1"/>
  <sheetViews>
    <sheetView workbookViewId="0">
      <selection activeCell="A3" sqref="A3"/>
    </sheetView>
  </sheetViews>
  <sheetFormatPr baseColWidth="10" defaultRowHeight="16"/>
  <cols>
    <col min="1" max="1" width="10.83203125" style="12"/>
    <col min="2" max="2" width="8" style="12" customWidth="1"/>
    <col min="3" max="3" width="8.83203125" style="37" bestFit="1" customWidth="1"/>
    <col min="4" max="4" width="13.83203125" style="17" bestFit="1" customWidth="1"/>
    <col min="5" max="5" width="5.1640625" style="17" bestFit="1" customWidth="1"/>
    <col min="6" max="6" width="5.83203125" style="52" bestFit="1" customWidth="1"/>
    <col min="7" max="7" width="11" style="12" customWidth="1"/>
    <col min="8" max="8" width="4.33203125" style="17" customWidth="1"/>
    <col min="9" max="16384" width="10.83203125" style="12"/>
  </cols>
  <sheetData>
    <row r="1" spans="1:11">
      <c r="A1" s="189" t="s">
        <v>813</v>
      </c>
    </row>
    <row r="2" spans="1:11">
      <c r="A2" s="189" t="s">
        <v>814</v>
      </c>
    </row>
    <row r="3" spans="1:11">
      <c r="A3" t="s">
        <v>815</v>
      </c>
    </row>
    <row r="4" spans="1:11">
      <c r="A4" s="60" t="s">
        <v>812</v>
      </c>
      <c r="D4" s="19"/>
      <c r="E4" s="20"/>
      <c r="F4" s="18"/>
    </row>
    <row r="5" spans="1:11">
      <c r="A5" s="14" t="s">
        <v>148</v>
      </c>
      <c r="D5" s="19"/>
      <c r="E5" s="20"/>
      <c r="F5" s="18"/>
    </row>
    <row r="6" spans="1:11">
      <c r="A6" s="14"/>
      <c r="D6" s="19"/>
      <c r="E6" s="20"/>
      <c r="F6" s="18"/>
    </row>
    <row r="7" spans="1:11" ht="19">
      <c r="C7" s="24" t="s">
        <v>44</v>
      </c>
      <c r="D7" s="49" t="s">
        <v>680</v>
      </c>
      <c r="E7" s="19" t="s">
        <v>1</v>
      </c>
      <c r="F7" s="18" t="s">
        <v>0</v>
      </c>
      <c r="G7" s="26" t="s">
        <v>88</v>
      </c>
    </row>
    <row r="8" spans="1:11">
      <c r="D8" s="123" t="s">
        <v>681</v>
      </c>
      <c r="E8" s="20"/>
      <c r="F8" s="51"/>
    </row>
    <row r="9" spans="1:11">
      <c r="A9" s="14" t="s">
        <v>63</v>
      </c>
      <c r="D9" s="27"/>
      <c r="E9" s="27"/>
    </row>
    <row r="10" spans="1:11">
      <c r="A10" s="30" t="s">
        <v>64</v>
      </c>
      <c r="B10" s="30"/>
      <c r="C10" s="38">
        <v>0</v>
      </c>
      <c r="D10" s="35">
        <v>12.00672738842945</v>
      </c>
      <c r="E10" s="35">
        <v>0.29617090423714687</v>
      </c>
      <c r="F10" s="47">
        <v>99.422469392411045</v>
      </c>
      <c r="G10" s="30" t="s">
        <v>23</v>
      </c>
      <c r="H10" s="32" t="s">
        <v>6</v>
      </c>
      <c r="I10" s="30" t="s">
        <v>65</v>
      </c>
      <c r="J10" s="30"/>
      <c r="K10" s="30"/>
    </row>
    <row r="11" spans="1:11">
      <c r="A11" s="29" t="s">
        <v>66</v>
      </c>
      <c r="B11" s="29"/>
      <c r="C11" s="39">
        <f>C10+30</f>
        <v>30</v>
      </c>
      <c r="D11" s="36">
        <v>10.897557367179678</v>
      </c>
      <c r="E11" s="36">
        <v>0.28921925597922421</v>
      </c>
      <c r="F11" s="48">
        <v>99.950478147452685</v>
      </c>
      <c r="G11" s="29"/>
      <c r="H11" s="34"/>
      <c r="I11" s="29"/>
      <c r="J11" s="29"/>
      <c r="K11" s="29"/>
    </row>
    <row r="12" spans="1:11">
      <c r="A12" s="29" t="s">
        <v>67</v>
      </c>
      <c r="B12" s="29"/>
      <c r="C12" s="39">
        <f t="shared" ref="C12:C16" si="0">C11+30</f>
        <v>60</v>
      </c>
      <c r="D12" s="36">
        <v>10.630655506535636</v>
      </c>
      <c r="E12" s="36">
        <v>0.29019663680539032</v>
      </c>
      <c r="F12" s="48">
        <v>100.20672053053801</v>
      </c>
      <c r="G12" s="29"/>
      <c r="H12" s="34"/>
      <c r="I12" s="29"/>
      <c r="J12" s="29"/>
      <c r="K12" s="29"/>
    </row>
    <row r="13" spans="1:11">
      <c r="A13" s="29" t="s">
        <v>68</v>
      </c>
      <c r="B13" s="29"/>
      <c r="C13" s="39">
        <f t="shared" si="0"/>
        <v>90</v>
      </c>
      <c r="D13" s="36">
        <v>10.939620699814023</v>
      </c>
      <c r="E13" s="36">
        <v>0.29935840891096416</v>
      </c>
      <c r="F13" s="48">
        <v>101.14600122690214</v>
      </c>
      <c r="G13" s="29"/>
      <c r="H13" s="34"/>
      <c r="I13" s="29"/>
      <c r="J13" s="29"/>
      <c r="K13" s="29"/>
    </row>
    <row r="14" spans="1:11">
      <c r="A14" s="30" t="s">
        <v>69</v>
      </c>
      <c r="B14" s="30"/>
      <c r="C14" s="38">
        <f t="shared" si="0"/>
        <v>120</v>
      </c>
      <c r="D14" s="35">
        <v>8.3407076477655107</v>
      </c>
      <c r="E14" s="35">
        <v>0.38398828272966823</v>
      </c>
      <c r="F14" s="47">
        <v>72.987599589740526</v>
      </c>
      <c r="G14" s="30" t="s">
        <v>23</v>
      </c>
      <c r="H14" s="32" t="s">
        <v>6</v>
      </c>
      <c r="I14" s="30" t="s">
        <v>70</v>
      </c>
      <c r="J14" s="30"/>
      <c r="K14" s="30"/>
    </row>
    <row r="15" spans="1:11">
      <c r="A15" s="30" t="s">
        <v>71</v>
      </c>
      <c r="B15" s="30"/>
      <c r="C15" s="38">
        <f>C14+110</f>
        <v>230</v>
      </c>
      <c r="D15" s="35">
        <v>11.249758639825247</v>
      </c>
      <c r="E15" s="35">
        <v>0.28204424726636351</v>
      </c>
      <c r="F15" s="47">
        <v>96.205643815689797</v>
      </c>
      <c r="G15" s="30"/>
      <c r="H15" s="32" t="s">
        <v>6</v>
      </c>
      <c r="I15" s="30" t="s">
        <v>70</v>
      </c>
      <c r="J15" s="30"/>
      <c r="K15" s="30"/>
    </row>
    <row r="16" spans="1:11">
      <c r="A16" s="29" t="s">
        <v>72</v>
      </c>
      <c r="B16" s="29"/>
      <c r="C16" s="39">
        <f t="shared" si="0"/>
        <v>260</v>
      </c>
      <c r="D16" s="36">
        <v>11.038422433121253</v>
      </c>
      <c r="E16" s="36">
        <v>0.29926757655486308</v>
      </c>
      <c r="F16" s="48">
        <v>99.95636331037349</v>
      </c>
      <c r="G16" s="29"/>
      <c r="H16" s="34"/>
      <c r="I16" s="29"/>
      <c r="J16" s="29"/>
      <c r="K16" s="29"/>
    </row>
    <row r="17" spans="1:11">
      <c r="A17" s="29"/>
      <c r="B17" s="29"/>
      <c r="C17" s="39"/>
      <c r="D17" s="36"/>
      <c r="E17" s="36"/>
      <c r="F17" s="48"/>
      <c r="G17" s="29"/>
      <c r="H17" s="34"/>
      <c r="I17" s="29"/>
      <c r="J17" s="29"/>
      <c r="K17" s="29"/>
    </row>
    <row r="18" spans="1:11">
      <c r="A18" s="25" t="s">
        <v>73</v>
      </c>
      <c r="B18" s="29"/>
      <c r="C18" s="39"/>
      <c r="D18" s="49"/>
      <c r="E18" s="50"/>
      <c r="F18" s="53"/>
      <c r="G18" s="29"/>
      <c r="H18" s="34"/>
      <c r="I18" s="29"/>
      <c r="J18" s="29"/>
      <c r="K18" s="29"/>
    </row>
    <row r="19" spans="1:11">
      <c r="A19" s="29" t="s">
        <v>74</v>
      </c>
      <c r="B19" s="29"/>
      <c r="C19" s="39">
        <v>10</v>
      </c>
      <c r="D19" s="36">
        <v>11.392302279592537</v>
      </c>
      <c r="E19" s="36">
        <v>0.29354356849988933</v>
      </c>
      <c r="F19" s="48">
        <v>98.890121316850227</v>
      </c>
      <c r="G19" s="29"/>
      <c r="H19" s="34"/>
      <c r="I19" s="29"/>
      <c r="J19" s="29"/>
      <c r="K19" s="29"/>
    </row>
    <row r="20" spans="1:11">
      <c r="A20" s="29" t="s">
        <v>75</v>
      </c>
      <c r="B20" s="29"/>
      <c r="C20" s="39">
        <f>C19+30</f>
        <v>40</v>
      </c>
      <c r="D20" s="36">
        <v>10.931608636454815</v>
      </c>
      <c r="E20" s="36">
        <v>0.29863303766341665</v>
      </c>
      <c r="F20" s="48">
        <v>100.05217268557082</v>
      </c>
      <c r="G20" s="29"/>
      <c r="H20" s="34"/>
      <c r="I20" s="29"/>
      <c r="J20" s="29"/>
      <c r="K20" s="29"/>
    </row>
    <row r="21" spans="1:11">
      <c r="A21" s="29" t="s">
        <v>76</v>
      </c>
      <c r="B21" s="29"/>
      <c r="C21" s="39">
        <f t="shared" ref="C21:C29" si="1">C20+30</f>
        <v>70</v>
      </c>
      <c r="D21" s="36">
        <v>10.872018915222936</v>
      </c>
      <c r="E21" s="36">
        <v>0.28916977487102558</v>
      </c>
      <c r="F21" s="48">
        <v>100.23184380344034</v>
      </c>
      <c r="G21" s="29"/>
      <c r="H21" s="34"/>
      <c r="I21" s="29"/>
      <c r="J21" s="29"/>
      <c r="K21" s="29"/>
    </row>
    <row r="22" spans="1:11">
      <c r="A22" s="29" t="s">
        <v>77</v>
      </c>
      <c r="B22" s="29"/>
      <c r="C22" s="39">
        <f t="shared" si="1"/>
        <v>100</v>
      </c>
      <c r="D22" s="36">
        <v>10.845979709306564</v>
      </c>
      <c r="E22" s="36">
        <v>0.2746338624276643</v>
      </c>
      <c r="F22" s="48">
        <v>99.926020754222492</v>
      </c>
      <c r="G22" s="29"/>
      <c r="H22" s="34"/>
      <c r="I22" s="29"/>
      <c r="J22" s="29"/>
      <c r="K22" s="29"/>
    </row>
    <row r="23" spans="1:11">
      <c r="A23" s="30" t="s">
        <v>78</v>
      </c>
      <c r="B23" s="30"/>
      <c r="C23" s="38">
        <f>C22+100</f>
        <v>200</v>
      </c>
      <c r="D23" s="35">
        <v>13.03477526817054</v>
      </c>
      <c r="E23" s="35">
        <v>0.27389198906169931</v>
      </c>
      <c r="F23" s="47">
        <v>99.292539295977548</v>
      </c>
      <c r="G23" s="30" t="s">
        <v>23</v>
      </c>
      <c r="H23" s="32" t="s">
        <v>6</v>
      </c>
      <c r="I23" s="30" t="s">
        <v>79</v>
      </c>
      <c r="J23" s="30"/>
      <c r="K23" s="30"/>
    </row>
    <row r="24" spans="1:11">
      <c r="A24" s="29" t="s">
        <v>80</v>
      </c>
      <c r="B24" s="29"/>
      <c r="C24" s="39">
        <f t="shared" si="1"/>
        <v>230</v>
      </c>
      <c r="D24" s="36">
        <v>11.067813713556474</v>
      </c>
      <c r="E24" s="36">
        <v>0.27238680087110539</v>
      </c>
      <c r="F24" s="48">
        <v>99.315199866065583</v>
      </c>
      <c r="G24" s="29"/>
      <c r="H24" s="34"/>
      <c r="I24" s="29"/>
      <c r="J24" s="29"/>
      <c r="K24" s="29"/>
    </row>
    <row r="25" spans="1:11">
      <c r="A25" s="30" t="s">
        <v>81</v>
      </c>
      <c r="B25" s="30"/>
      <c r="C25" s="38">
        <f t="shared" si="1"/>
        <v>260</v>
      </c>
      <c r="D25" s="35">
        <v>10.016230397698944</v>
      </c>
      <c r="E25" s="35">
        <v>0.26600464305164301</v>
      </c>
      <c r="F25" s="47">
        <v>108.85695882752621</v>
      </c>
      <c r="G25" s="30"/>
      <c r="H25" s="32" t="s">
        <v>82</v>
      </c>
      <c r="I25" s="30" t="s">
        <v>83</v>
      </c>
      <c r="J25" s="30"/>
      <c r="K25" s="30"/>
    </row>
    <row r="26" spans="1:11">
      <c r="A26" s="29" t="s">
        <v>84</v>
      </c>
      <c r="B26" s="29"/>
      <c r="C26" s="39">
        <f t="shared" si="1"/>
        <v>290</v>
      </c>
      <c r="D26" s="36">
        <v>11.03075792052155</v>
      </c>
      <c r="E26" s="36">
        <v>0.29166174332559147</v>
      </c>
      <c r="F26" s="48">
        <v>100.10860665410229</v>
      </c>
      <c r="G26" s="29"/>
      <c r="H26" s="34"/>
      <c r="I26" s="29"/>
      <c r="J26" s="29"/>
      <c r="K26" s="29"/>
    </row>
    <row r="27" spans="1:11">
      <c r="A27" s="29" t="s">
        <v>85</v>
      </c>
      <c r="B27" s="29"/>
      <c r="C27" s="39">
        <f t="shared" si="1"/>
        <v>320</v>
      </c>
      <c r="D27" s="36">
        <v>10.919590541416557</v>
      </c>
      <c r="E27" s="36">
        <v>0.34115712369809842</v>
      </c>
      <c r="F27" s="48">
        <v>100.18879610624299</v>
      </c>
      <c r="G27" s="29"/>
      <c r="H27" s="34"/>
      <c r="I27" s="29"/>
      <c r="J27" s="29"/>
      <c r="K27" s="29"/>
    </row>
    <row r="28" spans="1:11">
      <c r="A28" s="29" t="s">
        <v>86</v>
      </c>
      <c r="B28" s="29"/>
      <c r="C28" s="39">
        <f t="shared" si="1"/>
        <v>350</v>
      </c>
      <c r="D28" s="36">
        <v>10.940121453773877</v>
      </c>
      <c r="E28" s="36">
        <v>0.30664908396204221</v>
      </c>
      <c r="F28" s="48">
        <v>101.07529414474901</v>
      </c>
      <c r="G28" s="29"/>
      <c r="H28" s="34"/>
      <c r="I28" s="29"/>
      <c r="J28" s="29"/>
      <c r="K28" s="29"/>
    </row>
    <row r="29" spans="1:11">
      <c r="A29" s="29" t="s">
        <v>87</v>
      </c>
      <c r="B29" s="29"/>
      <c r="C29" s="39">
        <f t="shared" si="1"/>
        <v>380</v>
      </c>
      <c r="D29" s="36">
        <v>10.794402051433671</v>
      </c>
      <c r="E29" s="36">
        <v>0.28622041770160495</v>
      </c>
      <c r="F29" s="48">
        <v>100.51866954063544</v>
      </c>
      <c r="G29" s="29"/>
      <c r="H29" s="34"/>
      <c r="I29" s="29"/>
      <c r="J29" s="29"/>
      <c r="K29" s="29"/>
    </row>
    <row r="30" spans="1:11">
      <c r="A30" s="29"/>
      <c r="B30" s="29"/>
      <c r="C30" s="39"/>
      <c r="D30" s="36"/>
      <c r="E30" s="36"/>
      <c r="F30" s="54"/>
      <c r="G30" s="29"/>
      <c r="H30" s="34"/>
      <c r="I30" s="29"/>
      <c r="J30" s="29"/>
      <c r="K30" s="29"/>
    </row>
    <row r="31" spans="1:11">
      <c r="A31" s="124" t="s">
        <v>682</v>
      </c>
      <c r="B31" s="135"/>
      <c r="C31" s="136"/>
      <c r="D31" s="137"/>
      <c r="E31" s="137"/>
      <c r="F31" s="138"/>
      <c r="G31" s="135"/>
      <c r="H31" s="137"/>
      <c r="I31" s="139"/>
      <c r="J31" s="135"/>
      <c r="K31" s="13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71"/>
  <sheetViews>
    <sheetView workbookViewId="0">
      <selection activeCell="A3" sqref="A3"/>
    </sheetView>
  </sheetViews>
  <sheetFormatPr baseColWidth="10" defaultRowHeight="16"/>
  <cols>
    <col min="3" max="3" width="8.6640625" bestFit="1" customWidth="1"/>
    <col min="4" max="4" width="13.6640625" style="1" bestFit="1" customWidth="1"/>
    <col min="5" max="5" width="5" style="1" bestFit="1" customWidth="1"/>
    <col min="6" max="6" width="5.6640625" style="46" bestFit="1" customWidth="1"/>
  </cols>
  <sheetData>
    <row r="1" spans="1:8">
      <c r="A1" s="189" t="s">
        <v>813</v>
      </c>
    </row>
    <row r="2" spans="1:8">
      <c r="A2" s="189" t="s">
        <v>814</v>
      </c>
    </row>
    <row r="3" spans="1:8">
      <c r="A3" t="s">
        <v>815</v>
      </c>
    </row>
    <row r="4" spans="1:8">
      <c r="A4" s="60" t="s">
        <v>812</v>
      </c>
      <c r="B4" s="60"/>
      <c r="C4" s="21"/>
      <c r="D4" s="66"/>
      <c r="E4" s="66"/>
      <c r="F4" s="43"/>
    </row>
    <row r="5" spans="1:8">
      <c r="A5" s="59" t="s">
        <v>147</v>
      </c>
      <c r="B5" s="59"/>
      <c r="C5" s="21"/>
      <c r="D5" s="66"/>
      <c r="E5" s="66"/>
      <c r="F5" s="43"/>
    </row>
    <row r="6" spans="1:8">
      <c r="A6" s="59"/>
      <c r="B6" s="59"/>
      <c r="C6" s="21"/>
      <c r="D6" s="66"/>
      <c r="E6" s="66"/>
      <c r="F6" s="43"/>
    </row>
    <row r="7" spans="1:8" s="12" customFormat="1" ht="19">
      <c r="C7" s="24" t="s">
        <v>44</v>
      </c>
      <c r="D7" s="49" t="s">
        <v>680</v>
      </c>
      <c r="E7" s="19" t="s">
        <v>1</v>
      </c>
      <c r="F7" s="18" t="s">
        <v>0</v>
      </c>
      <c r="G7" s="26" t="s">
        <v>88</v>
      </c>
      <c r="H7" s="17"/>
    </row>
    <row r="8" spans="1:8">
      <c r="A8" s="21"/>
      <c r="B8" s="21"/>
      <c r="C8" s="21"/>
      <c r="D8" s="123" t="s">
        <v>681</v>
      </c>
      <c r="E8" s="66"/>
      <c r="F8" s="43"/>
    </row>
    <row r="9" spans="1:8">
      <c r="A9" s="59" t="s">
        <v>89</v>
      </c>
      <c r="B9" s="59"/>
      <c r="C9" s="21"/>
      <c r="D9" s="66"/>
      <c r="E9" s="66"/>
      <c r="F9" s="67"/>
    </row>
    <row r="10" spans="1:8">
      <c r="A10" s="59" t="s">
        <v>90</v>
      </c>
      <c r="B10" s="21"/>
    </row>
    <row r="11" spans="1:8">
      <c r="A11" s="21" t="s">
        <v>91</v>
      </c>
      <c r="B11" s="21"/>
      <c r="C11" s="21">
        <v>30</v>
      </c>
      <c r="D11" s="68">
        <v>10.9</v>
      </c>
      <c r="E11" s="68">
        <v>0.28000000000000003</v>
      </c>
      <c r="F11" s="43">
        <v>100</v>
      </c>
    </row>
    <row r="12" spans="1:8">
      <c r="A12" s="21" t="s">
        <v>92</v>
      </c>
      <c r="B12" s="21"/>
      <c r="C12" s="21">
        <v>60</v>
      </c>
      <c r="D12" s="68">
        <v>10.85</v>
      </c>
      <c r="E12" s="68">
        <v>0.3</v>
      </c>
      <c r="F12" s="43">
        <v>100</v>
      </c>
    </row>
    <row r="13" spans="1:8">
      <c r="A13" s="21" t="s">
        <v>93</v>
      </c>
      <c r="B13" s="21"/>
      <c r="C13" s="21">
        <v>90</v>
      </c>
      <c r="D13" s="68">
        <v>10.75</v>
      </c>
      <c r="E13" s="68">
        <v>0.3</v>
      </c>
      <c r="F13" s="43">
        <v>102</v>
      </c>
    </row>
    <row r="14" spans="1:8">
      <c r="A14" s="21" t="s">
        <v>94</v>
      </c>
      <c r="B14" s="21"/>
      <c r="C14" s="21">
        <v>120</v>
      </c>
      <c r="D14" s="68">
        <v>10.94</v>
      </c>
      <c r="E14" s="68">
        <v>0.28999999999999998</v>
      </c>
      <c r="F14" s="43">
        <v>101</v>
      </c>
    </row>
    <row r="15" spans="1:8">
      <c r="A15" s="21" t="s">
        <v>95</v>
      </c>
      <c r="B15" s="21"/>
      <c r="C15" s="21">
        <v>150</v>
      </c>
      <c r="D15" s="68">
        <v>10.7</v>
      </c>
      <c r="E15" s="68">
        <v>0.35</v>
      </c>
      <c r="F15" s="43">
        <v>101</v>
      </c>
    </row>
    <row r="16" spans="1:8">
      <c r="A16" s="21" t="s">
        <v>96</v>
      </c>
      <c r="B16" s="21"/>
      <c r="C16" s="21">
        <v>180</v>
      </c>
      <c r="D16" s="68">
        <v>10.67</v>
      </c>
      <c r="E16" s="68">
        <v>0.28000000000000003</v>
      </c>
      <c r="F16" s="43">
        <v>101</v>
      </c>
    </row>
    <row r="17" spans="1:6">
      <c r="A17" s="21" t="s">
        <v>97</v>
      </c>
      <c r="B17" s="21"/>
      <c r="C17" s="21">
        <v>210</v>
      </c>
      <c r="D17" s="68">
        <v>11.11</v>
      </c>
      <c r="E17" s="68">
        <v>0.33</v>
      </c>
      <c r="F17" s="43">
        <v>101</v>
      </c>
    </row>
    <row r="18" spans="1:6">
      <c r="A18" s="21" t="s">
        <v>98</v>
      </c>
      <c r="B18" s="21"/>
      <c r="C18" s="21">
        <v>270</v>
      </c>
      <c r="D18" s="68">
        <v>10.92</v>
      </c>
      <c r="E18" s="68">
        <v>0.28999999999999998</v>
      </c>
      <c r="F18" s="43">
        <v>102</v>
      </c>
    </row>
    <row r="19" spans="1:6">
      <c r="A19" s="21" t="s">
        <v>99</v>
      </c>
      <c r="B19" s="21"/>
      <c r="C19" s="21">
        <v>300</v>
      </c>
      <c r="D19" s="68">
        <v>11.02</v>
      </c>
      <c r="E19" s="68">
        <v>0.28999999999999998</v>
      </c>
      <c r="F19" s="43">
        <v>101</v>
      </c>
    </row>
    <row r="20" spans="1:6">
      <c r="A20" s="21" t="s">
        <v>100</v>
      </c>
      <c r="B20" s="21"/>
      <c r="C20" s="21">
        <v>360</v>
      </c>
      <c r="D20" s="68">
        <v>11.12</v>
      </c>
      <c r="E20" s="68">
        <v>0.23</v>
      </c>
      <c r="F20" s="43">
        <v>100</v>
      </c>
    </row>
    <row r="21" spans="1:6">
      <c r="A21" s="21" t="s">
        <v>101</v>
      </c>
      <c r="B21" s="21"/>
      <c r="C21" s="21">
        <v>390</v>
      </c>
      <c r="D21" s="68">
        <v>11.02</v>
      </c>
      <c r="E21" s="68">
        <v>0.26</v>
      </c>
      <c r="F21" s="43">
        <v>100</v>
      </c>
    </row>
    <row r="22" spans="1:6">
      <c r="A22" s="21" t="s">
        <v>102</v>
      </c>
      <c r="B22" s="21"/>
      <c r="C22" s="21">
        <v>420</v>
      </c>
      <c r="D22" s="68">
        <v>11.11</v>
      </c>
      <c r="E22" s="68">
        <v>0.26</v>
      </c>
      <c r="F22" s="43">
        <v>100</v>
      </c>
    </row>
    <row r="23" spans="1:6">
      <c r="A23" s="21" t="s">
        <v>103</v>
      </c>
      <c r="B23" s="21"/>
      <c r="C23" s="21">
        <v>450</v>
      </c>
      <c r="D23" s="68">
        <v>10.96</v>
      </c>
      <c r="E23" s="68">
        <v>0.27</v>
      </c>
      <c r="F23" s="43">
        <v>100</v>
      </c>
    </row>
    <row r="24" spans="1:6">
      <c r="A24" s="21" t="s">
        <v>104</v>
      </c>
      <c r="B24" s="21"/>
      <c r="C24" s="21">
        <v>480</v>
      </c>
      <c r="D24" s="68">
        <v>10.9</v>
      </c>
      <c r="E24" s="68">
        <v>0.3</v>
      </c>
      <c r="F24" s="43">
        <v>100</v>
      </c>
    </row>
    <row r="25" spans="1:6">
      <c r="A25" s="21" t="s">
        <v>105</v>
      </c>
      <c r="B25" s="21"/>
      <c r="C25" s="21">
        <v>510</v>
      </c>
      <c r="D25" s="68">
        <v>10.76</v>
      </c>
      <c r="E25" s="68">
        <v>0.3</v>
      </c>
      <c r="F25" s="43">
        <v>100</v>
      </c>
    </row>
    <row r="26" spans="1:6">
      <c r="A26" s="21" t="s">
        <v>106</v>
      </c>
      <c r="B26" s="21"/>
      <c r="C26" s="21">
        <v>540</v>
      </c>
      <c r="D26" s="68">
        <v>10.98</v>
      </c>
      <c r="E26" s="68">
        <v>0.28999999999999998</v>
      </c>
      <c r="F26" s="43">
        <v>101</v>
      </c>
    </row>
    <row r="27" spans="1:6">
      <c r="A27" s="21" t="s">
        <v>107</v>
      </c>
      <c r="B27" s="21"/>
      <c r="C27" s="21">
        <v>570</v>
      </c>
      <c r="D27" s="68">
        <v>11.07</v>
      </c>
      <c r="E27" s="68">
        <v>0.26</v>
      </c>
      <c r="F27" s="43">
        <v>101</v>
      </c>
    </row>
    <row r="28" spans="1:6">
      <c r="A28" s="21" t="s">
        <v>108</v>
      </c>
      <c r="B28" s="21"/>
      <c r="C28" s="21">
        <v>600</v>
      </c>
      <c r="D28" s="68">
        <v>10.77</v>
      </c>
      <c r="E28" s="68">
        <v>0.27</v>
      </c>
      <c r="F28" s="43">
        <v>100</v>
      </c>
    </row>
    <row r="29" spans="1:6">
      <c r="A29" s="21" t="s">
        <v>109</v>
      </c>
      <c r="B29" s="21"/>
      <c r="C29" s="21">
        <v>630</v>
      </c>
      <c r="D29" s="68">
        <v>10.84</v>
      </c>
      <c r="E29" s="68">
        <v>0.28000000000000003</v>
      </c>
      <c r="F29" s="43">
        <v>100</v>
      </c>
    </row>
    <row r="30" spans="1:6">
      <c r="A30" s="21" t="s">
        <v>110</v>
      </c>
      <c r="B30" s="21"/>
      <c r="C30" s="21">
        <v>660</v>
      </c>
      <c r="D30" s="68">
        <v>10.86</v>
      </c>
      <c r="E30" s="68">
        <v>0.25</v>
      </c>
      <c r="F30" s="43">
        <v>102</v>
      </c>
    </row>
    <row r="31" spans="1:6">
      <c r="A31" s="21" t="s">
        <v>111</v>
      </c>
      <c r="B31" s="21"/>
      <c r="C31" s="21">
        <v>690</v>
      </c>
      <c r="D31" s="68">
        <v>10.87</v>
      </c>
      <c r="E31" s="68">
        <v>0.23</v>
      </c>
      <c r="F31" s="43">
        <v>101</v>
      </c>
    </row>
    <row r="32" spans="1:6">
      <c r="A32" s="21" t="s">
        <v>112</v>
      </c>
      <c r="B32" s="21"/>
      <c r="C32" s="21">
        <v>720</v>
      </c>
      <c r="D32" s="68">
        <v>10.89</v>
      </c>
      <c r="E32" s="68">
        <v>0.25</v>
      </c>
      <c r="F32" s="43">
        <v>101</v>
      </c>
    </row>
    <row r="33" spans="1:9">
      <c r="A33" s="21" t="s">
        <v>113</v>
      </c>
      <c r="B33" s="21"/>
      <c r="C33" s="21">
        <v>750</v>
      </c>
      <c r="D33" s="68">
        <v>10.87</v>
      </c>
      <c r="E33" s="68">
        <v>0.26</v>
      </c>
      <c r="F33" s="43">
        <v>101</v>
      </c>
    </row>
    <row r="34" spans="1:9">
      <c r="A34" s="21" t="s">
        <v>114</v>
      </c>
      <c r="B34" s="21"/>
      <c r="C34" s="21">
        <v>780</v>
      </c>
      <c r="D34" s="68">
        <v>10.79</v>
      </c>
      <c r="E34" s="68">
        <v>0.28999999999999998</v>
      </c>
      <c r="F34" s="43">
        <v>101</v>
      </c>
    </row>
    <row r="35" spans="1:9">
      <c r="A35" s="21" t="s">
        <v>115</v>
      </c>
      <c r="B35" s="21"/>
      <c r="C35" s="21">
        <v>810</v>
      </c>
      <c r="D35" s="68">
        <v>10.84</v>
      </c>
      <c r="E35" s="68">
        <v>0.28999999999999998</v>
      </c>
      <c r="F35" s="43">
        <v>100</v>
      </c>
    </row>
    <row r="36" spans="1:9">
      <c r="A36" s="21"/>
      <c r="B36" s="21"/>
      <c r="C36" s="21"/>
      <c r="D36" s="68"/>
      <c r="E36" s="68"/>
      <c r="F36" s="43"/>
    </row>
    <row r="37" spans="1:9">
      <c r="A37" s="59" t="s">
        <v>116</v>
      </c>
      <c r="B37" s="59"/>
      <c r="C37" s="21"/>
      <c r="D37" s="66"/>
      <c r="E37" s="66"/>
      <c r="F37" s="67"/>
    </row>
    <row r="38" spans="1:9">
      <c r="A38" s="59" t="s">
        <v>117</v>
      </c>
      <c r="B38" s="21"/>
      <c r="C38" s="21"/>
      <c r="D38" s="68"/>
      <c r="E38" s="68"/>
      <c r="F38" s="43"/>
    </row>
    <row r="39" spans="1:9">
      <c r="A39" s="21" t="s">
        <v>118</v>
      </c>
      <c r="B39" s="21"/>
      <c r="C39" s="21">
        <v>0</v>
      </c>
      <c r="D39" s="68">
        <v>10.98</v>
      </c>
      <c r="E39" s="68">
        <v>0.28999999999999998</v>
      </c>
      <c r="F39" s="43">
        <v>103</v>
      </c>
    </row>
    <row r="40" spans="1:9">
      <c r="A40" s="56" t="s">
        <v>119</v>
      </c>
      <c r="B40" s="56"/>
      <c r="C40" s="56">
        <v>30</v>
      </c>
      <c r="D40" s="69">
        <v>8.9499999999999993</v>
      </c>
      <c r="E40" s="69">
        <v>0.31</v>
      </c>
      <c r="F40" s="62">
        <v>102</v>
      </c>
      <c r="G40" s="31" t="s">
        <v>5</v>
      </c>
      <c r="H40" s="30" t="s">
        <v>120</v>
      </c>
      <c r="I40" s="30" t="s">
        <v>121</v>
      </c>
    </row>
    <row r="41" spans="1:9">
      <c r="A41" s="21" t="s">
        <v>122</v>
      </c>
      <c r="B41" s="21"/>
      <c r="C41" s="21">
        <v>60</v>
      </c>
      <c r="D41" s="68">
        <v>10.8</v>
      </c>
      <c r="E41" s="68">
        <v>0.28000000000000003</v>
      </c>
      <c r="F41" s="43">
        <v>100</v>
      </c>
      <c r="G41" s="76"/>
      <c r="H41" s="29"/>
      <c r="I41" s="29"/>
    </row>
    <row r="42" spans="1:9">
      <c r="A42" s="21" t="s">
        <v>123</v>
      </c>
      <c r="B42" s="21"/>
      <c r="C42" s="21">
        <v>90</v>
      </c>
      <c r="D42" s="68">
        <v>10.96</v>
      </c>
      <c r="E42" s="68">
        <v>0.33</v>
      </c>
      <c r="F42" s="43">
        <v>101</v>
      </c>
      <c r="G42" s="33"/>
      <c r="H42" s="29"/>
      <c r="I42" s="29"/>
    </row>
    <row r="43" spans="1:9">
      <c r="A43" s="21" t="s">
        <v>124</v>
      </c>
      <c r="B43" s="21"/>
      <c r="C43" s="21">
        <v>120</v>
      </c>
      <c r="D43" s="68">
        <v>11.07</v>
      </c>
      <c r="E43" s="68">
        <v>0.28999999999999998</v>
      </c>
      <c r="F43" s="43">
        <v>102</v>
      </c>
      <c r="G43" s="33"/>
      <c r="H43" s="29"/>
      <c r="I43" s="29"/>
    </row>
    <row r="44" spans="1:9">
      <c r="A44" s="21" t="s">
        <v>125</v>
      </c>
      <c r="B44" s="21"/>
      <c r="C44" s="21">
        <v>150</v>
      </c>
      <c r="D44" s="68">
        <v>11.01</v>
      </c>
      <c r="E44" s="68">
        <v>0.27</v>
      </c>
      <c r="F44" s="43">
        <v>102</v>
      </c>
      <c r="G44" s="33"/>
      <c r="H44" s="29"/>
      <c r="I44" s="29"/>
    </row>
    <row r="45" spans="1:9">
      <c r="A45" s="21" t="s">
        <v>126</v>
      </c>
      <c r="B45" s="21"/>
      <c r="C45" s="21">
        <v>180</v>
      </c>
      <c r="D45" s="68">
        <v>10.99</v>
      </c>
      <c r="E45" s="68">
        <v>0.3</v>
      </c>
      <c r="F45" s="43">
        <v>102</v>
      </c>
      <c r="G45" s="33"/>
      <c r="H45" s="29"/>
      <c r="I45" s="29"/>
    </row>
    <row r="46" spans="1:9">
      <c r="A46" s="21" t="s">
        <v>127</v>
      </c>
      <c r="B46" s="21"/>
      <c r="C46" s="21">
        <v>210</v>
      </c>
      <c r="D46" s="68">
        <v>10.69</v>
      </c>
      <c r="E46" s="68">
        <v>0.3</v>
      </c>
      <c r="F46" s="43">
        <v>102</v>
      </c>
      <c r="G46" s="33"/>
      <c r="H46" s="29"/>
      <c r="I46" s="29"/>
    </row>
    <row r="47" spans="1:9">
      <c r="A47" s="56" t="s">
        <v>128</v>
      </c>
      <c r="B47" s="56"/>
      <c r="C47" s="56">
        <v>240</v>
      </c>
      <c r="D47" s="69">
        <v>10.78</v>
      </c>
      <c r="E47" s="69">
        <v>0.28000000000000003</v>
      </c>
      <c r="F47" s="62">
        <v>97</v>
      </c>
      <c r="G47" s="31"/>
      <c r="H47" s="30" t="s">
        <v>120</v>
      </c>
      <c r="I47" s="30" t="s">
        <v>48</v>
      </c>
    </row>
    <row r="48" spans="1:9">
      <c r="A48" s="21" t="s">
        <v>129</v>
      </c>
      <c r="B48" s="21"/>
      <c r="C48" s="21">
        <v>270</v>
      </c>
      <c r="D48" s="68">
        <v>11.02</v>
      </c>
      <c r="E48" s="68">
        <v>0.27</v>
      </c>
      <c r="F48" s="43">
        <v>101</v>
      </c>
    </row>
    <row r="49" spans="1:6">
      <c r="A49" s="21" t="s">
        <v>130</v>
      </c>
      <c r="B49" s="21"/>
      <c r="C49" s="21">
        <v>300</v>
      </c>
      <c r="D49" s="68">
        <v>11.08</v>
      </c>
      <c r="E49" s="68">
        <v>0.28000000000000003</v>
      </c>
      <c r="F49" s="43">
        <v>102</v>
      </c>
    </row>
    <row r="50" spans="1:6">
      <c r="A50" s="21" t="s">
        <v>131</v>
      </c>
      <c r="B50" s="21"/>
      <c r="C50" s="21">
        <v>330</v>
      </c>
      <c r="D50" s="68">
        <v>11.05</v>
      </c>
      <c r="E50" s="68">
        <v>0.27</v>
      </c>
      <c r="F50" s="43">
        <v>100</v>
      </c>
    </row>
    <row r="51" spans="1:6">
      <c r="A51" s="21" t="s">
        <v>132</v>
      </c>
      <c r="B51" s="21"/>
      <c r="C51" s="21">
        <v>360</v>
      </c>
      <c r="D51" s="68">
        <v>11.05</v>
      </c>
      <c r="E51" s="68">
        <v>0.31</v>
      </c>
      <c r="F51" s="43">
        <v>101</v>
      </c>
    </row>
    <row r="52" spans="1:6">
      <c r="A52" s="21" t="s">
        <v>133</v>
      </c>
      <c r="B52" s="21"/>
      <c r="C52" s="21">
        <v>390</v>
      </c>
      <c r="D52" s="68">
        <v>10.55</v>
      </c>
      <c r="E52" s="68">
        <v>0.31</v>
      </c>
      <c r="F52" s="43">
        <v>101</v>
      </c>
    </row>
    <row r="53" spans="1:6">
      <c r="A53" s="21" t="s">
        <v>134</v>
      </c>
      <c r="B53" s="21"/>
      <c r="C53" s="21">
        <v>420</v>
      </c>
      <c r="D53" s="68">
        <v>10.54</v>
      </c>
      <c r="E53" s="68">
        <v>0.26</v>
      </c>
      <c r="F53" s="43">
        <v>102</v>
      </c>
    </row>
    <row r="54" spans="1:6">
      <c r="A54" s="21" t="s">
        <v>135</v>
      </c>
      <c r="B54" s="21"/>
      <c r="C54" s="21">
        <v>450</v>
      </c>
      <c r="D54" s="68">
        <v>10.77</v>
      </c>
      <c r="E54" s="68">
        <v>0.28999999999999998</v>
      </c>
      <c r="F54" s="43">
        <v>102</v>
      </c>
    </row>
    <row r="55" spans="1:6">
      <c r="A55" s="21" t="s">
        <v>136</v>
      </c>
      <c r="B55" s="21"/>
      <c r="C55" s="21">
        <v>480</v>
      </c>
      <c r="D55" s="68">
        <v>11</v>
      </c>
      <c r="E55" s="68">
        <v>0.3</v>
      </c>
      <c r="F55" s="43">
        <v>102</v>
      </c>
    </row>
    <row r="56" spans="1:6">
      <c r="A56" s="21" t="s">
        <v>137</v>
      </c>
      <c r="B56" s="21"/>
      <c r="C56" s="21">
        <v>510</v>
      </c>
      <c r="D56" s="68">
        <v>10.72</v>
      </c>
      <c r="E56" s="68">
        <v>0.28999999999999998</v>
      </c>
      <c r="F56" s="43">
        <v>101</v>
      </c>
    </row>
    <row r="57" spans="1:6">
      <c r="A57" s="21" t="s">
        <v>138</v>
      </c>
      <c r="B57" s="21"/>
      <c r="C57" s="21">
        <v>540</v>
      </c>
      <c r="D57" s="68">
        <v>10.75</v>
      </c>
      <c r="E57" s="68">
        <v>0.27</v>
      </c>
      <c r="F57" s="43">
        <v>101</v>
      </c>
    </row>
    <row r="58" spans="1:6">
      <c r="A58" s="21" t="s">
        <v>139</v>
      </c>
      <c r="B58" s="21"/>
      <c r="C58" s="21">
        <v>570</v>
      </c>
      <c r="D58" s="68">
        <v>10.97</v>
      </c>
      <c r="E58" s="68">
        <v>0.3</v>
      </c>
      <c r="F58" s="43">
        <v>102</v>
      </c>
    </row>
    <row r="59" spans="1:6">
      <c r="A59" s="21" t="s">
        <v>140</v>
      </c>
      <c r="B59" s="21"/>
      <c r="C59" s="21">
        <v>600</v>
      </c>
      <c r="D59" s="68">
        <v>10.83</v>
      </c>
      <c r="E59" s="68">
        <v>0.27</v>
      </c>
      <c r="F59" s="43">
        <v>101</v>
      </c>
    </row>
    <row r="60" spans="1:6">
      <c r="A60" s="21" t="s">
        <v>141</v>
      </c>
      <c r="B60" s="21"/>
      <c r="C60" s="21">
        <v>630</v>
      </c>
      <c r="D60" s="68">
        <v>10.99</v>
      </c>
      <c r="E60" s="68">
        <v>0.26</v>
      </c>
      <c r="F60" s="43">
        <v>100</v>
      </c>
    </row>
    <row r="61" spans="1:6">
      <c r="A61" s="21" t="s">
        <v>142</v>
      </c>
      <c r="B61" s="21"/>
      <c r="C61" s="21">
        <v>670</v>
      </c>
      <c r="D61" s="68">
        <v>11.04</v>
      </c>
      <c r="E61" s="68">
        <v>0.27</v>
      </c>
      <c r="F61" s="43">
        <v>101</v>
      </c>
    </row>
    <row r="62" spans="1:6">
      <c r="A62" s="21" t="s">
        <v>143</v>
      </c>
      <c r="B62" s="21"/>
      <c r="C62" s="21">
        <v>700</v>
      </c>
      <c r="D62" s="68">
        <v>10.72</v>
      </c>
      <c r="E62" s="68">
        <v>0.27</v>
      </c>
      <c r="F62" s="43">
        <v>102</v>
      </c>
    </row>
    <row r="63" spans="1:6">
      <c r="A63" s="21" t="s">
        <v>144</v>
      </c>
      <c r="B63" s="21"/>
      <c r="C63" s="21">
        <v>730</v>
      </c>
      <c r="D63" s="68">
        <v>11.03</v>
      </c>
      <c r="E63" s="68">
        <v>0.28000000000000003</v>
      </c>
      <c r="F63" s="43">
        <v>101</v>
      </c>
    </row>
    <row r="64" spans="1:6">
      <c r="A64" s="21" t="s">
        <v>145</v>
      </c>
      <c r="B64" s="21"/>
      <c r="C64" s="21">
        <v>760</v>
      </c>
      <c r="D64" s="68">
        <v>11.3</v>
      </c>
      <c r="E64" s="68">
        <v>0.28999999999999998</v>
      </c>
      <c r="F64" s="43">
        <v>101</v>
      </c>
    </row>
    <row r="65" spans="1:9">
      <c r="A65" s="21" t="s">
        <v>146</v>
      </c>
      <c r="B65" s="21"/>
      <c r="C65" s="21">
        <v>800</v>
      </c>
      <c r="D65" s="68">
        <v>11.06</v>
      </c>
      <c r="E65" s="68">
        <v>0.26</v>
      </c>
      <c r="F65" s="43">
        <v>100</v>
      </c>
    </row>
    <row r="66" spans="1:9">
      <c r="A66" s="21"/>
      <c r="B66" s="21"/>
      <c r="C66" s="21"/>
      <c r="D66" s="68"/>
      <c r="E66" s="68"/>
      <c r="F66" s="43"/>
    </row>
    <row r="67" spans="1:9">
      <c r="A67" s="124" t="s">
        <v>682</v>
      </c>
      <c r="B67" s="129"/>
      <c r="C67" s="129"/>
      <c r="D67" s="131"/>
      <c r="E67" s="131"/>
      <c r="F67" s="133"/>
      <c r="G67" s="134"/>
      <c r="H67" s="134"/>
      <c r="I67" s="134"/>
    </row>
    <row r="68" spans="1:9">
      <c r="A68" s="21"/>
      <c r="B68" s="21"/>
      <c r="C68" s="21"/>
      <c r="D68" s="66"/>
      <c r="E68" s="66"/>
      <c r="F68" s="43"/>
    </row>
    <row r="69" spans="1:9">
      <c r="A69" s="21"/>
      <c r="B69" s="21"/>
      <c r="C69" s="21"/>
      <c r="D69" s="66"/>
      <c r="E69" s="66"/>
      <c r="F69" s="43"/>
    </row>
    <row r="70" spans="1:9">
      <c r="A70" s="21"/>
      <c r="B70" s="21"/>
      <c r="C70" s="21"/>
      <c r="D70" s="66"/>
      <c r="E70" s="66"/>
      <c r="F70" s="43"/>
    </row>
    <row r="71" spans="1:9">
      <c r="A71" s="21"/>
      <c r="B71" s="21"/>
      <c r="C71" s="21"/>
      <c r="D71" s="66"/>
      <c r="E71" s="66"/>
      <c r="F71" s="4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60"/>
  <sheetViews>
    <sheetView workbookViewId="0">
      <selection activeCell="A3" sqref="A3"/>
    </sheetView>
  </sheetViews>
  <sheetFormatPr baseColWidth="10" defaultRowHeight="16"/>
  <cols>
    <col min="3" max="3" width="8.6640625" style="70" bestFit="1" customWidth="1"/>
    <col min="4" max="4" width="13.6640625" style="1" bestFit="1" customWidth="1"/>
    <col min="5" max="5" width="5" style="1" bestFit="1" customWidth="1"/>
    <col min="6" max="6" width="5.6640625" style="46" bestFit="1" customWidth="1"/>
  </cols>
  <sheetData>
    <row r="1" spans="1:11">
      <c r="A1" s="189" t="s">
        <v>813</v>
      </c>
    </row>
    <row r="2" spans="1:11">
      <c r="A2" s="189" t="s">
        <v>814</v>
      </c>
    </row>
    <row r="3" spans="1:11">
      <c r="A3" t="s">
        <v>815</v>
      </c>
    </row>
    <row r="4" spans="1:11">
      <c r="A4" s="60" t="s">
        <v>429</v>
      </c>
      <c r="B4" s="60"/>
      <c r="C4" s="72"/>
      <c r="D4" s="19"/>
      <c r="E4" s="20"/>
      <c r="F4" s="18"/>
      <c r="G4" s="21"/>
      <c r="H4" s="66"/>
      <c r="I4" s="21"/>
      <c r="J4" s="21"/>
      <c r="K4" s="21"/>
    </row>
    <row r="5" spans="1:11">
      <c r="A5" s="59" t="s">
        <v>492</v>
      </c>
      <c r="B5" s="59"/>
      <c r="C5" s="72"/>
      <c r="D5" s="19"/>
      <c r="E5" s="20"/>
      <c r="F5" s="18"/>
      <c r="G5" s="21"/>
      <c r="H5" s="66"/>
      <c r="I5" s="21"/>
      <c r="J5" s="21"/>
      <c r="K5" s="21"/>
    </row>
    <row r="6" spans="1:11">
      <c r="A6" s="59"/>
      <c r="B6" s="59"/>
      <c r="C6" s="72"/>
      <c r="D6" s="19"/>
      <c r="E6" s="20"/>
      <c r="F6" s="18"/>
      <c r="G6" s="21"/>
      <c r="H6" s="66"/>
      <c r="I6" s="21"/>
      <c r="J6" s="21"/>
      <c r="K6" s="21"/>
    </row>
    <row r="7" spans="1:11" s="12" customFormat="1" ht="19">
      <c r="C7" s="24" t="s">
        <v>44</v>
      </c>
      <c r="D7" s="49" t="s">
        <v>680</v>
      </c>
      <c r="E7" s="19" t="s">
        <v>1</v>
      </c>
      <c r="F7" s="18" t="s">
        <v>0</v>
      </c>
      <c r="G7" s="26" t="s">
        <v>88</v>
      </c>
    </row>
    <row r="8" spans="1:11">
      <c r="A8" s="59"/>
      <c r="B8" s="59"/>
      <c r="C8" s="72"/>
      <c r="D8" s="123" t="s">
        <v>681</v>
      </c>
      <c r="E8" s="20"/>
      <c r="F8" s="18"/>
      <c r="G8" s="21"/>
      <c r="H8" s="66"/>
      <c r="I8" s="21"/>
      <c r="J8" s="21"/>
      <c r="K8" s="21"/>
    </row>
    <row r="9" spans="1:11">
      <c r="A9" s="59" t="s">
        <v>377</v>
      </c>
      <c r="B9" s="59"/>
      <c r="C9" s="72"/>
      <c r="D9" s="19"/>
      <c r="E9" s="20"/>
      <c r="F9" s="18"/>
      <c r="G9" s="21"/>
      <c r="H9" s="66"/>
      <c r="I9" s="21"/>
      <c r="J9" s="21"/>
      <c r="K9" s="21"/>
    </row>
    <row r="10" spans="1:11">
      <c r="A10" s="56" t="s">
        <v>378</v>
      </c>
      <c r="B10" s="56"/>
      <c r="C10" s="73">
        <v>0</v>
      </c>
      <c r="D10" s="69">
        <v>15.05</v>
      </c>
      <c r="E10" s="69">
        <v>0.31</v>
      </c>
      <c r="F10" s="62">
        <v>99</v>
      </c>
      <c r="G10" s="58" t="s">
        <v>5</v>
      </c>
      <c r="H10" s="69" t="s">
        <v>6</v>
      </c>
      <c r="I10" s="56" t="s">
        <v>379</v>
      </c>
      <c r="J10" s="56"/>
      <c r="K10" s="56"/>
    </row>
    <row r="11" spans="1:11">
      <c r="A11" s="21" t="s">
        <v>380</v>
      </c>
      <c r="B11" s="21"/>
      <c r="C11" s="72">
        <v>35</v>
      </c>
      <c r="D11" s="68">
        <v>12.46</v>
      </c>
      <c r="E11" s="68">
        <v>0.3</v>
      </c>
      <c r="F11" s="43">
        <v>100</v>
      </c>
      <c r="G11" s="55"/>
      <c r="H11" s="68"/>
      <c r="I11" s="21"/>
      <c r="J11" s="21"/>
      <c r="K11" s="21"/>
    </row>
    <row r="12" spans="1:11">
      <c r="A12" s="21" t="s">
        <v>381</v>
      </c>
      <c r="B12" s="21"/>
      <c r="C12" s="72">
        <v>70</v>
      </c>
      <c r="D12" s="68">
        <v>11.88</v>
      </c>
      <c r="E12" s="68">
        <v>0.28999999999999998</v>
      </c>
      <c r="F12" s="43">
        <v>100</v>
      </c>
      <c r="G12" s="55"/>
      <c r="H12" s="68"/>
      <c r="I12" s="21"/>
      <c r="J12" s="21"/>
      <c r="K12" s="21"/>
    </row>
    <row r="13" spans="1:11">
      <c r="A13" s="21" t="s">
        <v>382</v>
      </c>
      <c r="B13" s="21"/>
      <c r="C13" s="72">
        <v>105</v>
      </c>
      <c r="D13" s="68">
        <v>11.7</v>
      </c>
      <c r="E13" s="68">
        <v>0.3</v>
      </c>
      <c r="F13" s="43">
        <v>100</v>
      </c>
      <c r="G13" s="55"/>
      <c r="H13" s="68"/>
      <c r="I13" s="21"/>
      <c r="J13" s="21"/>
      <c r="K13" s="21"/>
    </row>
    <row r="14" spans="1:11">
      <c r="A14" s="56" t="s">
        <v>383</v>
      </c>
      <c r="B14" s="56"/>
      <c r="C14" s="73">
        <v>140</v>
      </c>
      <c r="D14" s="69">
        <v>11.31</v>
      </c>
      <c r="E14" s="69">
        <v>0.3</v>
      </c>
      <c r="F14" s="62">
        <v>96</v>
      </c>
      <c r="G14" s="58"/>
      <c r="H14" s="69" t="s">
        <v>6</v>
      </c>
      <c r="I14" s="56" t="s">
        <v>384</v>
      </c>
      <c r="J14" s="56"/>
      <c r="K14" s="56"/>
    </row>
    <row r="15" spans="1:11">
      <c r="A15" s="21" t="s">
        <v>385</v>
      </c>
      <c r="B15" s="21"/>
      <c r="C15" s="72">
        <v>175</v>
      </c>
      <c r="D15" s="68">
        <v>11.55</v>
      </c>
      <c r="E15" s="68">
        <v>0.33</v>
      </c>
      <c r="F15" s="43">
        <v>100</v>
      </c>
      <c r="G15" s="55"/>
      <c r="H15" s="68"/>
      <c r="I15" s="21"/>
      <c r="J15" s="21"/>
      <c r="K15" s="21"/>
    </row>
    <row r="16" spans="1:11">
      <c r="A16" s="56" t="s">
        <v>386</v>
      </c>
      <c r="B16" s="56"/>
      <c r="C16" s="73">
        <v>210</v>
      </c>
      <c r="D16" s="69">
        <v>8.57</v>
      </c>
      <c r="E16" s="69">
        <v>0.33</v>
      </c>
      <c r="F16" s="62">
        <v>118</v>
      </c>
      <c r="G16" s="58"/>
      <c r="H16" s="69" t="s">
        <v>6</v>
      </c>
      <c r="I16" s="56" t="s">
        <v>387</v>
      </c>
      <c r="J16" s="56"/>
      <c r="K16" s="56"/>
    </row>
    <row r="17" spans="1:11">
      <c r="A17" s="56" t="s">
        <v>388</v>
      </c>
      <c r="B17" s="56"/>
      <c r="C17" s="73">
        <v>245</v>
      </c>
      <c r="D17" s="69">
        <v>12.7</v>
      </c>
      <c r="E17" s="69">
        <v>0.35</v>
      </c>
      <c r="F17" s="62">
        <v>93</v>
      </c>
      <c r="G17" s="58"/>
      <c r="H17" s="69" t="s">
        <v>6</v>
      </c>
      <c r="I17" s="56" t="s">
        <v>389</v>
      </c>
      <c r="J17" s="56"/>
      <c r="K17" s="56"/>
    </row>
    <row r="18" spans="1:11">
      <c r="A18" s="21" t="s">
        <v>390</v>
      </c>
      <c r="B18" s="21"/>
      <c r="C18" s="72">
        <v>280</v>
      </c>
      <c r="D18" s="68">
        <v>11.94</v>
      </c>
      <c r="E18" s="68">
        <v>0.31</v>
      </c>
      <c r="F18" s="43">
        <v>99</v>
      </c>
      <c r="G18" s="55"/>
      <c r="H18" s="68"/>
      <c r="I18" s="21"/>
      <c r="J18" s="21"/>
      <c r="K18" s="21"/>
    </row>
    <row r="19" spans="1:11">
      <c r="A19" s="21" t="s">
        <v>391</v>
      </c>
      <c r="B19" s="21"/>
      <c r="C19" s="72">
        <v>315</v>
      </c>
      <c r="D19" s="68">
        <v>11.64</v>
      </c>
      <c r="E19" s="68">
        <v>0.31</v>
      </c>
      <c r="F19" s="43">
        <v>99</v>
      </c>
      <c r="G19" s="55"/>
      <c r="H19" s="68"/>
      <c r="I19" s="21"/>
      <c r="J19" s="21"/>
      <c r="K19" s="21"/>
    </row>
    <row r="20" spans="1:11">
      <c r="A20" s="21" t="s">
        <v>392</v>
      </c>
      <c r="B20" s="21"/>
      <c r="C20" s="72">
        <v>350</v>
      </c>
      <c r="D20" s="68">
        <v>11.53</v>
      </c>
      <c r="E20" s="68">
        <v>0.31</v>
      </c>
      <c r="F20" s="43">
        <v>99</v>
      </c>
      <c r="G20" s="55"/>
      <c r="H20" s="68"/>
      <c r="I20" s="21"/>
      <c r="J20" s="21"/>
      <c r="K20" s="21"/>
    </row>
    <row r="21" spans="1:11">
      <c r="A21" s="21" t="s">
        <v>393</v>
      </c>
      <c r="B21" s="21"/>
      <c r="C21" s="72">
        <v>385</v>
      </c>
      <c r="D21" s="68">
        <v>11.46</v>
      </c>
      <c r="E21" s="68">
        <v>0.32</v>
      </c>
      <c r="F21" s="43">
        <v>100</v>
      </c>
      <c r="G21" s="55"/>
      <c r="H21" s="68"/>
      <c r="I21" s="21"/>
      <c r="J21" s="21"/>
      <c r="K21" s="21"/>
    </row>
    <row r="22" spans="1:11">
      <c r="A22" s="21" t="s">
        <v>394</v>
      </c>
      <c r="B22" s="21"/>
      <c r="C22" s="72">
        <v>420</v>
      </c>
      <c r="D22" s="68">
        <v>11.32</v>
      </c>
      <c r="E22" s="68">
        <v>0.32</v>
      </c>
      <c r="F22" s="43">
        <v>100</v>
      </c>
      <c r="G22" s="55"/>
      <c r="H22" s="68"/>
      <c r="I22" s="21"/>
      <c r="J22" s="21"/>
      <c r="K22" s="21"/>
    </row>
    <row r="23" spans="1:11">
      <c r="A23" s="21" t="s">
        <v>395</v>
      </c>
      <c r="B23" s="21"/>
      <c r="C23" s="72">
        <v>455</v>
      </c>
      <c r="D23" s="68">
        <v>10.97</v>
      </c>
      <c r="E23" s="68">
        <v>0.33</v>
      </c>
      <c r="F23" s="43">
        <v>100</v>
      </c>
      <c r="G23" s="55"/>
      <c r="H23" s="68"/>
      <c r="I23" s="21"/>
      <c r="J23" s="21"/>
      <c r="K23" s="21"/>
    </row>
    <row r="24" spans="1:11">
      <c r="A24" s="21" t="s">
        <v>396</v>
      </c>
      <c r="B24" s="21"/>
      <c r="C24" s="72">
        <v>490</v>
      </c>
      <c r="D24" s="68">
        <v>11.36</v>
      </c>
      <c r="E24" s="68">
        <v>0.31</v>
      </c>
      <c r="F24" s="43">
        <v>101</v>
      </c>
      <c r="G24" s="55"/>
      <c r="H24" s="68"/>
      <c r="I24" s="21"/>
      <c r="J24" s="21"/>
      <c r="K24" s="21"/>
    </row>
    <row r="25" spans="1:11">
      <c r="A25" s="56" t="s">
        <v>397</v>
      </c>
      <c r="B25" s="56"/>
      <c r="C25" s="73">
        <v>525</v>
      </c>
      <c r="D25" s="69">
        <v>10.44</v>
      </c>
      <c r="E25" s="69">
        <v>0.28999999999999998</v>
      </c>
      <c r="F25" s="62">
        <v>101</v>
      </c>
      <c r="G25" s="58"/>
      <c r="H25" s="69" t="s">
        <v>6</v>
      </c>
      <c r="I25" s="56" t="s">
        <v>398</v>
      </c>
      <c r="J25" s="56"/>
      <c r="K25" s="56"/>
    </row>
    <row r="26" spans="1:11">
      <c r="A26" s="21" t="s">
        <v>399</v>
      </c>
      <c r="B26" s="21"/>
      <c r="C26" s="72">
        <v>560</v>
      </c>
      <c r="D26" s="68">
        <v>11.55</v>
      </c>
      <c r="E26" s="68">
        <v>0.34</v>
      </c>
      <c r="F26" s="43">
        <v>100</v>
      </c>
      <c r="G26" s="55"/>
      <c r="H26" s="68"/>
      <c r="I26" s="21"/>
      <c r="J26" s="21"/>
      <c r="K26" s="21"/>
    </row>
    <row r="27" spans="1:11">
      <c r="A27" s="21" t="s">
        <v>400</v>
      </c>
      <c r="B27" s="21"/>
      <c r="C27" s="72">
        <v>595</v>
      </c>
      <c r="D27" s="68">
        <v>12.21</v>
      </c>
      <c r="E27" s="68">
        <v>0.33</v>
      </c>
      <c r="F27" s="43">
        <v>100</v>
      </c>
      <c r="G27" s="55"/>
      <c r="H27" s="68"/>
      <c r="I27" s="21"/>
      <c r="J27" s="21"/>
      <c r="K27" s="21"/>
    </row>
    <row r="28" spans="1:11">
      <c r="A28" s="56" t="s">
        <v>401</v>
      </c>
      <c r="B28" s="56"/>
      <c r="C28" s="73">
        <v>630</v>
      </c>
      <c r="D28" s="69">
        <v>14.05</v>
      </c>
      <c r="E28" s="69">
        <v>0.3</v>
      </c>
      <c r="F28" s="62">
        <v>100</v>
      </c>
      <c r="G28" s="58" t="s">
        <v>5</v>
      </c>
      <c r="H28" s="69" t="s">
        <v>6</v>
      </c>
      <c r="I28" s="56" t="s">
        <v>402</v>
      </c>
      <c r="J28" s="56"/>
      <c r="K28" s="56"/>
    </row>
    <row r="29" spans="1:11">
      <c r="A29" s="56" t="s">
        <v>403</v>
      </c>
      <c r="B29" s="56"/>
      <c r="C29" s="73">
        <v>665</v>
      </c>
      <c r="D29" s="69">
        <v>14.83</v>
      </c>
      <c r="E29" s="69">
        <v>0.32</v>
      </c>
      <c r="F29" s="62">
        <v>100</v>
      </c>
      <c r="G29" s="58" t="s">
        <v>5</v>
      </c>
      <c r="H29" s="69" t="s">
        <v>6</v>
      </c>
      <c r="I29" s="56" t="s">
        <v>402</v>
      </c>
      <c r="J29" s="56"/>
      <c r="K29" s="56"/>
    </row>
    <row r="30" spans="1:11">
      <c r="A30" s="56" t="s">
        <v>404</v>
      </c>
      <c r="B30" s="56"/>
      <c r="C30" s="73">
        <v>700</v>
      </c>
      <c r="D30" s="69">
        <v>16.190000000000001</v>
      </c>
      <c r="E30" s="69">
        <v>0.32</v>
      </c>
      <c r="F30" s="62">
        <v>96</v>
      </c>
      <c r="G30" s="58" t="s">
        <v>5</v>
      </c>
      <c r="H30" s="69" t="s">
        <v>6</v>
      </c>
      <c r="I30" s="56" t="s">
        <v>405</v>
      </c>
      <c r="J30" s="56"/>
      <c r="K30" s="56"/>
    </row>
    <row r="31" spans="1:11">
      <c r="A31" s="56" t="s">
        <v>406</v>
      </c>
      <c r="B31" s="56"/>
      <c r="C31" s="73">
        <v>735</v>
      </c>
      <c r="D31" s="69">
        <v>15.81</v>
      </c>
      <c r="E31" s="69">
        <v>0.3</v>
      </c>
      <c r="F31" s="62">
        <v>97</v>
      </c>
      <c r="G31" s="58" t="s">
        <v>5</v>
      </c>
      <c r="H31" s="69" t="s">
        <v>6</v>
      </c>
      <c r="I31" s="56" t="s">
        <v>405</v>
      </c>
      <c r="J31" s="56"/>
      <c r="K31" s="56"/>
    </row>
    <row r="32" spans="1:11">
      <c r="A32" s="56" t="s">
        <v>407</v>
      </c>
      <c r="B32" s="56"/>
      <c r="C32" s="73">
        <v>770</v>
      </c>
      <c r="D32" s="69">
        <v>15.56</v>
      </c>
      <c r="E32" s="69">
        <v>0.32</v>
      </c>
      <c r="F32" s="62">
        <v>96</v>
      </c>
      <c r="G32" s="58" t="s">
        <v>5</v>
      </c>
      <c r="H32" s="69" t="s">
        <v>6</v>
      </c>
      <c r="I32" s="56" t="s">
        <v>402</v>
      </c>
      <c r="J32" s="56"/>
      <c r="K32" s="56"/>
    </row>
    <row r="33" spans="1:11">
      <c r="A33" s="85" t="s">
        <v>408</v>
      </c>
      <c r="B33" s="85"/>
      <c r="C33" s="89">
        <v>805</v>
      </c>
      <c r="D33" s="87">
        <v>14.03</v>
      </c>
      <c r="E33" s="87">
        <v>0.31</v>
      </c>
      <c r="F33" s="88">
        <v>99</v>
      </c>
      <c r="G33" s="86"/>
      <c r="H33" s="87"/>
      <c r="I33" s="85" t="s">
        <v>409</v>
      </c>
      <c r="J33" s="85"/>
      <c r="K33" s="85"/>
    </row>
    <row r="34" spans="1:11">
      <c r="A34" s="21" t="s">
        <v>410</v>
      </c>
      <c r="B34" s="21"/>
      <c r="C34" s="72">
        <v>840</v>
      </c>
      <c r="D34" s="68">
        <v>12.59</v>
      </c>
      <c r="E34" s="68">
        <v>0.31</v>
      </c>
      <c r="F34" s="43">
        <v>99</v>
      </c>
      <c r="G34" s="55"/>
      <c r="H34" s="68"/>
      <c r="I34" s="21"/>
      <c r="J34" s="21"/>
      <c r="K34" s="21"/>
    </row>
    <row r="35" spans="1:11">
      <c r="A35" s="78" t="s">
        <v>411</v>
      </c>
      <c r="B35" s="78"/>
      <c r="C35" s="82">
        <v>875</v>
      </c>
      <c r="D35" s="81">
        <v>12.29</v>
      </c>
      <c r="E35" s="81">
        <v>0.3</v>
      </c>
      <c r="F35" s="83">
        <v>99</v>
      </c>
      <c r="G35" s="77"/>
      <c r="H35" s="81"/>
      <c r="I35" s="78" t="s">
        <v>121</v>
      </c>
      <c r="J35" s="78"/>
      <c r="K35" s="78"/>
    </row>
    <row r="36" spans="1:11">
      <c r="A36" s="21" t="s">
        <v>412</v>
      </c>
      <c r="B36" s="21"/>
      <c r="C36" s="72">
        <v>910</v>
      </c>
      <c r="D36" s="68">
        <v>13.56</v>
      </c>
      <c r="E36" s="68">
        <v>0.32</v>
      </c>
      <c r="F36" s="43">
        <v>99</v>
      </c>
      <c r="G36" s="55"/>
      <c r="H36" s="68"/>
      <c r="I36" s="21"/>
      <c r="J36" s="21"/>
      <c r="K36" s="21"/>
    </row>
    <row r="37" spans="1:11">
      <c r="A37" s="21" t="s">
        <v>413</v>
      </c>
      <c r="B37" s="21"/>
      <c r="C37" s="72">
        <v>945</v>
      </c>
      <c r="D37" s="68">
        <v>13.55</v>
      </c>
      <c r="E37" s="68">
        <v>0.35</v>
      </c>
      <c r="F37" s="43">
        <v>99</v>
      </c>
      <c r="G37" s="55"/>
      <c r="H37" s="68"/>
      <c r="I37" s="21"/>
      <c r="J37" s="21"/>
      <c r="K37" s="21"/>
    </row>
    <row r="38" spans="1:11">
      <c r="A38" s="21" t="s">
        <v>414</v>
      </c>
      <c r="B38" s="21"/>
      <c r="C38" s="72">
        <v>980</v>
      </c>
      <c r="D38" s="68">
        <v>13.41</v>
      </c>
      <c r="E38" s="68">
        <v>0.36</v>
      </c>
      <c r="F38" s="43">
        <v>99</v>
      </c>
      <c r="G38" s="55"/>
      <c r="H38" s="68"/>
      <c r="I38" s="21"/>
      <c r="J38" s="21"/>
      <c r="K38" s="21"/>
    </row>
    <row r="39" spans="1:11">
      <c r="A39" s="85" t="s">
        <v>415</v>
      </c>
      <c r="B39" s="85"/>
      <c r="C39" s="89">
        <v>1015</v>
      </c>
      <c r="D39" s="87">
        <v>14.29</v>
      </c>
      <c r="E39" s="87">
        <v>0.31</v>
      </c>
      <c r="F39" s="88">
        <v>99</v>
      </c>
      <c r="G39" s="86"/>
      <c r="H39" s="87"/>
      <c r="I39" s="85" t="s">
        <v>416</v>
      </c>
      <c r="J39" s="85"/>
      <c r="K39" s="85"/>
    </row>
    <row r="40" spans="1:11">
      <c r="A40" s="85" t="s">
        <v>417</v>
      </c>
      <c r="B40" s="85"/>
      <c r="C40" s="89">
        <v>1050</v>
      </c>
      <c r="D40" s="87">
        <v>14.36</v>
      </c>
      <c r="E40" s="87">
        <v>0.3</v>
      </c>
      <c r="F40" s="88">
        <v>99</v>
      </c>
      <c r="G40" s="86"/>
      <c r="H40" s="87"/>
      <c r="I40" s="85" t="s">
        <v>416</v>
      </c>
      <c r="J40" s="85"/>
      <c r="K40" s="85"/>
    </row>
    <row r="41" spans="1:11">
      <c r="A41" s="21" t="s">
        <v>418</v>
      </c>
      <c r="B41" s="21"/>
      <c r="C41" s="72">
        <v>1085</v>
      </c>
      <c r="D41" s="68">
        <v>13.11</v>
      </c>
      <c r="E41" s="68">
        <v>0.31</v>
      </c>
      <c r="F41" s="43">
        <v>100</v>
      </c>
      <c r="G41" s="55"/>
      <c r="H41" s="68"/>
      <c r="I41" s="21"/>
      <c r="J41" s="21"/>
      <c r="K41" s="21"/>
    </row>
    <row r="42" spans="1:11">
      <c r="A42" s="56" t="s">
        <v>419</v>
      </c>
      <c r="B42" s="56"/>
      <c r="C42" s="73">
        <v>1120</v>
      </c>
      <c r="D42" s="69">
        <v>11.96</v>
      </c>
      <c r="E42" s="69">
        <v>0.32</v>
      </c>
      <c r="F42" s="62">
        <v>94</v>
      </c>
      <c r="G42" s="58"/>
      <c r="H42" s="69"/>
      <c r="I42" s="56" t="s">
        <v>420</v>
      </c>
      <c r="J42" s="56"/>
      <c r="K42" s="56"/>
    </row>
    <row r="43" spans="1:11">
      <c r="A43" s="21" t="s">
        <v>421</v>
      </c>
      <c r="B43" s="21"/>
      <c r="C43" s="72">
        <v>1155</v>
      </c>
      <c r="D43" s="68">
        <v>11.59</v>
      </c>
      <c r="E43" s="68">
        <v>0.31</v>
      </c>
      <c r="F43" s="43">
        <v>100</v>
      </c>
      <c r="G43" s="55"/>
      <c r="H43" s="68"/>
      <c r="I43" s="21"/>
      <c r="J43" s="21"/>
      <c r="K43" s="21"/>
    </row>
    <row r="44" spans="1:11">
      <c r="A44" s="21" t="s">
        <v>422</v>
      </c>
      <c r="B44" s="21"/>
      <c r="C44" s="72">
        <v>1190</v>
      </c>
      <c r="D44" s="68">
        <v>11.45</v>
      </c>
      <c r="E44" s="68">
        <v>0.36</v>
      </c>
      <c r="F44" s="43">
        <v>100</v>
      </c>
      <c r="G44" s="55"/>
      <c r="H44" s="68"/>
      <c r="I44" s="21"/>
      <c r="J44" s="21"/>
      <c r="K44" s="21"/>
    </row>
    <row r="45" spans="1:11">
      <c r="A45" s="21" t="s">
        <v>423</v>
      </c>
      <c r="B45" s="21"/>
      <c r="C45" s="72">
        <v>1225</v>
      </c>
      <c r="D45" s="68">
        <v>11.63</v>
      </c>
      <c r="E45" s="68">
        <v>0.31</v>
      </c>
      <c r="F45" s="43">
        <v>99</v>
      </c>
      <c r="G45" s="55"/>
      <c r="H45" s="68"/>
      <c r="I45" s="21"/>
      <c r="J45" s="21"/>
      <c r="K45" s="21"/>
    </row>
    <row r="46" spans="1:11">
      <c r="A46" s="21" t="s">
        <v>424</v>
      </c>
      <c r="B46" s="21"/>
      <c r="C46" s="72">
        <v>1260</v>
      </c>
      <c r="D46" s="68">
        <v>11.87</v>
      </c>
      <c r="E46" s="68">
        <v>0.34</v>
      </c>
      <c r="F46" s="43">
        <v>99</v>
      </c>
      <c r="G46" s="55"/>
      <c r="H46" s="68"/>
      <c r="I46" s="21"/>
      <c r="J46" s="21"/>
      <c r="K46" s="21"/>
    </row>
    <row r="47" spans="1:11">
      <c r="A47" s="21" t="s">
        <v>425</v>
      </c>
      <c r="B47" s="21"/>
      <c r="C47" s="72">
        <v>1295</v>
      </c>
      <c r="D47" s="68">
        <v>11.52</v>
      </c>
      <c r="E47" s="68">
        <v>0.34</v>
      </c>
      <c r="F47" s="43">
        <v>99</v>
      </c>
      <c r="G47" s="55"/>
      <c r="H47" s="68"/>
      <c r="I47" s="21"/>
      <c r="J47" s="21"/>
      <c r="K47" s="21"/>
    </row>
    <row r="48" spans="1:11">
      <c r="A48" s="21" t="s">
        <v>426</v>
      </c>
      <c r="B48" s="21"/>
      <c r="C48" s="72">
        <v>1330</v>
      </c>
      <c r="D48" s="68">
        <v>11.92</v>
      </c>
      <c r="E48" s="68">
        <v>0.3</v>
      </c>
      <c r="F48" s="43">
        <v>100</v>
      </c>
      <c r="G48" s="55"/>
      <c r="H48" s="68"/>
      <c r="I48" s="21"/>
      <c r="J48" s="21"/>
      <c r="K48" s="21"/>
    </row>
    <row r="49" spans="1:11">
      <c r="A49" s="85" t="s">
        <v>427</v>
      </c>
      <c r="B49" s="85"/>
      <c r="C49" s="89">
        <v>1365</v>
      </c>
      <c r="D49" s="87">
        <v>13.38</v>
      </c>
      <c r="E49" s="87">
        <v>0.28999999999999998</v>
      </c>
      <c r="F49" s="88">
        <v>100</v>
      </c>
      <c r="G49" s="86"/>
      <c r="H49" s="87"/>
      <c r="I49" s="85" t="s">
        <v>428</v>
      </c>
      <c r="J49" s="85"/>
      <c r="K49" s="85"/>
    </row>
    <row r="50" spans="1:11">
      <c r="A50" s="21"/>
      <c r="B50" s="21"/>
      <c r="C50" s="72"/>
      <c r="D50" s="66"/>
      <c r="E50" s="66"/>
      <c r="F50" s="43"/>
      <c r="G50" s="22"/>
      <c r="H50" s="66"/>
      <c r="I50" s="21"/>
      <c r="J50" s="21"/>
      <c r="K50" s="21"/>
    </row>
    <row r="51" spans="1:11">
      <c r="A51" s="124" t="s">
        <v>682</v>
      </c>
      <c r="B51" s="129"/>
      <c r="C51" s="130"/>
      <c r="D51" s="131"/>
      <c r="E51" s="131"/>
      <c r="F51" s="133"/>
      <c r="G51" s="129"/>
      <c r="H51" s="131"/>
      <c r="I51" s="129"/>
      <c r="J51" s="129"/>
      <c r="K51" s="129"/>
    </row>
    <row r="52" spans="1:11">
      <c r="A52" s="21"/>
      <c r="B52" s="21"/>
      <c r="C52" s="72"/>
      <c r="D52" s="66"/>
      <c r="E52" s="66"/>
      <c r="F52" s="67"/>
      <c r="G52" s="21"/>
      <c r="H52" s="66"/>
      <c r="I52" s="21"/>
      <c r="J52" s="21"/>
      <c r="K52" s="21"/>
    </row>
    <row r="53" spans="1:11">
      <c r="A53" s="21"/>
      <c r="B53" s="21"/>
      <c r="C53" s="72"/>
      <c r="D53" s="66"/>
      <c r="E53" s="66"/>
      <c r="F53" s="67"/>
      <c r="G53" s="21"/>
      <c r="H53" s="66"/>
      <c r="I53" s="21"/>
      <c r="J53" s="21"/>
      <c r="K53" s="21"/>
    </row>
    <row r="54" spans="1:11">
      <c r="A54" s="21"/>
      <c r="B54" s="21"/>
      <c r="C54" s="72"/>
      <c r="D54" s="66"/>
      <c r="E54" s="66"/>
      <c r="F54" s="67"/>
      <c r="G54" s="21"/>
      <c r="H54" s="66"/>
      <c r="I54" s="21"/>
      <c r="J54" s="21"/>
      <c r="K54" s="21"/>
    </row>
    <row r="55" spans="1:11">
      <c r="A55" s="21"/>
      <c r="B55" s="21"/>
      <c r="C55" s="72"/>
      <c r="D55" s="66"/>
      <c r="E55" s="66"/>
      <c r="F55" s="43"/>
      <c r="G55" s="21"/>
      <c r="H55" s="66"/>
      <c r="I55" s="21"/>
      <c r="J55" s="21"/>
      <c r="K55" s="21"/>
    </row>
    <row r="56" spans="1:11">
      <c r="A56" s="21"/>
      <c r="B56" s="21"/>
      <c r="C56" s="72"/>
      <c r="D56" s="66"/>
      <c r="E56" s="66"/>
      <c r="F56" s="43"/>
      <c r="G56" s="21"/>
      <c r="H56" s="66"/>
      <c r="I56" s="21"/>
      <c r="J56" s="21"/>
      <c r="K56" s="21"/>
    </row>
    <row r="57" spans="1:11">
      <c r="A57" s="21"/>
      <c r="B57" s="21"/>
      <c r="C57" s="72"/>
      <c r="D57" s="66"/>
      <c r="E57" s="66"/>
      <c r="F57" s="43"/>
      <c r="G57" s="21"/>
      <c r="H57" s="66"/>
      <c r="I57" s="21"/>
      <c r="J57" s="21"/>
      <c r="K57" s="21"/>
    </row>
    <row r="58" spans="1:11">
      <c r="A58" s="21"/>
      <c r="B58" s="21"/>
      <c r="C58" s="72"/>
      <c r="D58" s="66"/>
      <c r="E58" s="66"/>
      <c r="F58" s="43"/>
      <c r="G58" s="21"/>
      <c r="H58" s="66"/>
      <c r="I58" s="21"/>
      <c r="J58" s="21"/>
      <c r="K58" s="21"/>
    </row>
    <row r="59" spans="1:11">
      <c r="A59" s="21"/>
      <c r="B59" s="21"/>
      <c r="C59" s="72"/>
      <c r="D59" s="66"/>
      <c r="E59" s="66"/>
      <c r="F59" s="43"/>
      <c r="G59" s="21"/>
      <c r="H59" s="66"/>
      <c r="I59" s="21"/>
      <c r="J59" s="21"/>
      <c r="K59" s="21"/>
    </row>
    <row r="60" spans="1:11">
      <c r="A60" s="21"/>
      <c r="B60" s="21"/>
      <c r="C60" s="72"/>
      <c r="D60" s="66"/>
      <c r="E60" s="66"/>
      <c r="F60" s="43"/>
      <c r="G60" s="21"/>
      <c r="H60" s="66"/>
      <c r="I60" s="21"/>
      <c r="J60" s="21"/>
      <c r="K60" s="21"/>
    </row>
    <row r="61" spans="1:11">
      <c r="A61" s="21"/>
      <c r="B61" s="21"/>
      <c r="C61" s="72"/>
      <c r="D61" s="66"/>
      <c r="E61" s="66"/>
      <c r="F61" s="43"/>
      <c r="G61" s="21"/>
      <c r="H61" s="66"/>
      <c r="I61" s="21"/>
      <c r="J61" s="21"/>
      <c r="K61" s="21"/>
    </row>
    <row r="62" spans="1:11">
      <c r="A62" s="21"/>
      <c r="B62" s="21"/>
      <c r="C62" s="72"/>
      <c r="D62" s="66"/>
      <c r="E62" s="66"/>
      <c r="F62" s="43"/>
      <c r="G62" s="21"/>
      <c r="H62" s="66"/>
      <c r="I62" s="21"/>
      <c r="J62" s="21"/>
      <c r="K62" s="21"/>
    </row>
    <row r="63" spans="1:11">
      <c r="A63" s="21"/>
      <c r="B63" s="21"/>
      <c r="C63" s="72"/>
      <c r="D63" s="66"/>
      <c r="E63" s="66"/>
      <c r="F63" s="43"/>
      <c r="G63" s="21"/>
      <c r="H63" s="66"/>
      <c r="I63" s="21"/>
      <c r="J63" s="21"/>
      <c r="K63" s="21"/>
    </row>
    <row r="64" spans="1:11">
      <c r="A64" s="21"/>
      <c r="B64" s="21"/>
      <c r="C64" s="72"/>
      <c r="D64" s="66"/>
      <c r="E64" s="66"/>
      <c r="F64" s="43"/>
      <c r="G64" s="21"/>
      <c r="H64" s="66"/>
      <c r="I64" s="21"/>
      <c r="J64" s="21"/>
      <c r="K64" s="21"/>
    </row>
    <row r="65" spans="1:11">
      <c r="A65" s="21"/>
      <c r="B65" s="21"/>
      <c r="C65" s="72"/>
      <c r="D65" s="66"/>
      <c r="E65" s="66"/>
      <c r="F65" s="43"/>
      <c r="G65" s="21"/>
      <c r="H65" s="66"/>
      <c r="I65" s="21"/>
      <c r="J65" s="21"/>
      <c r="K65" s="21"/>
    </row>
    <row r="66" spans="1:11">
      <c r="A66" s="21"/>
      <c r="B66" s="21"/>
      <c r="C66" s="72"/>
      <c r="D66" s="66"/>
      <c r="E66" s="66"/>
      <c r="F66" s="43"/>
      <c r="G66" s="21"/>
      <c r="H66" s="66"/>
      <c r="I66" s="21"/>
      <c r="J66" s="21"/>
      <c r="K66" s="21"/>
    </row>
    <row r="67" spans="1:11">
      <c r="A67" s="21"/>
      <c r="B67" s="21"/>
      <c r="C67" s="72"/>
      <c r="D67" s="66"/>
      <c r="E67" s="66"/>
      <c r="F67" s="43"/>
      <c r="G67" s="21"/>
      <c r="H67" s="66"/>
      <c r="I67" s="21"/>
      <c r="J67" s="21"/>
      <c r="K67" s="21"/>
    </row>
    <row r="68" spans="1:11">
      <c r="A68" s="21"/>
      <c r="B68" s="21"/>
      <c r="C68" s="72"/>
      <c r="D68" s="66"/>
      <c r="E68" s="66"/>
      <c r="F68" s="43"/>
      <c r="G68" s="21"/>
      <c r="H68" s="66"/>
      <c r="I68" s="21"/>
      <c r="J68" s="21"/>
      <c r="K68" s="21"/>
    </row>
    <row r="69" spans="1:11">
      <c r="A69" s="21"/>
      <c r="B69" s="21"/>
      <c r="C69" s="72"/>
      <c r="D69" s="66"/>
      <c r="E69" s="66"/>
      <c r="F69" s="43"/>
      <c r="G69" s="21"/>
      <c r="H69" s="66"/>
      <c r="I69" s="21"/>
      <c r="J69" s="21"/>
      <c r="K69" s="21"/>
    </row>
    <row r="70" spans="1:11">
      <c r="A70" s="21"/>
      <c r="B70" s="21"/>
      <c r="C70" s="72"/>
      <c r="D70" s="66"/>
      <c r="E70" s="66"/>
      <c r="F70" s="43"/>
      <c r="G70" s="21"/>
      <c r="H70" s="66"/>
      <c r="I70" s="21"/>
      <c r="J70" s="21"/>
      <c r="K70" s="21"/>
    </row>
    <row r="71" spans="1:11">
      <c r="A71" s="21"/>
      <c r="B71" s="21"/>
      <c r="C71" s="72"/>
      <c r="D71" s="66"/>
      <c r="E71" s="66"/>
      <c r="F71" s="43"/>
      <c r="G71" s="21"/>
      <c r="H71" s="66"/>
      <c r="I71" s="21"/>
      <c r="J71" s="21"/>
      <c r="K71" s="21"/>
    </row>
    <row r="72" spans="1:11">
      <c r="A72" s="21"/>
      <c r="B72" s="21"/>
      <c r="C72" s="72"/>
      <c r="D72" s="66"/>
      <c r="E72" s="66"/>
      <c r="F72" s="43"/>
      <c r="G72" s="21"/>
      <c r="H72" s="66"/>
      <c r="I72" s="21"/>
      <c r="J72" s="21"/>
      <c r="K72" s="21"/>
    </row>
    <row r="73" spans="1:11">
      <c r="A73" s="21"/>
      <c r="B73" s="21"/>
      <c r="C73" s="72"/>
      <c r="D73" s="66"/>
      <c r="E73" s="66"/>
      <c r="F73" s="43"/>
      <c r="G73" s="21"/>
      <c r="H73" s="66"/>
      <c r="I73" s="21"/>
      <c r="J73" s="21"/>
      <c r="K73" s="21"/>
    </row>
    <row r="74" spans="1:11">
      <c r="A74" s="21"/>
      <c r="B74" s="21"/>
      <c r="C74" s="72"/>
      <c r="D74" s="66"/>
      <c r="E74" s="66"/>
      <c r="F74" s="43"/>
      <c r="G74" s="21"/>
      <c r="H74" s="66"/>
      <c r="I74" s="21"/>
      <c r="J74" s="21"/>
      <c r="K74" s="21"/>
    </row>
    <row r="75" spans="1:11">
      <c r="A75" s="21"/>
      <c r="B75" s="21"/>
      <c r="C75" s="72"/>
      <c r="D75" s="66"/>
      <c r="E75" s="66"/>
      <c r="F75" s="43"/>
      <c r="G75" s="21"/>
      <c r="H75" s="66"/>
      <c r="I75" s="21"/>
      <c r="J75" s="21"/>
      <c r="K75" s="21"/>
    </row>
    <row r="76" spans="1:11">
      <c r="A76" s="21"/>
      <c r="B76" s="21"/>
      <c r="C76" s="72"/>
      <c r="D76" s="66"/>
      <c r="E76" s="66"/>
      <c r="F76" s="43"/>
      <c r="G76" s="21"/>
      <c r="H76" s="66"/>
      <c r="I76" s="21"/>
      <c r="J76" s="21"/>
      <c r="K76" s="21"/>
    </row>
    <row r="77" spans="1:11">
      <c r="A77" s="21"/>
      <c r="B77" s="21"/>
      <c r="C77" s="72"/>
      <c r="D77" s="66"/>
      <c r="E77" s="66"/>
      <c r="F77" s="43"/>
      <c r="G77" s="21"/>
      <c r="H77" s="66"/>
      <c r="I77" s="21"/>
      <c r="J77" s="21"/>
      <c r="K77" s="21"/>
    </row>
    <row r="78" spans="1:11">
      <c r="A78" s="21"/>
      <c r="B78" s="21"/>
      <c r="C78" s="72"/>
      <c r="D78" s="66"/>
      <c r="E78" s="66"/>
      <c r="F78" s="43"/>
      <c r="G78" s="21"/>
      <c r="H78" s="66"/>
      <c r="I78" s="21"/>
      <c r="J78" s="21"/>
      <c r="K78" s="21"/>
    </row>
    <row r="79" spans="1:11">
      <c r="A79" s="21"/>
      <c r="B79" s="21"/>
      <c r="C79" s="72"/>
      <c r="D79" s="66"/>
      <c r="E79" s="66"/>
      <c r="F79" s="43"/>
      <c r="G79" s="21"/>
      <c r="H79" s="66"/>
      <c r="I79" s="21"/>
      <c r="J79" s="21"/>
      <c r="K79" s="21"/>
    </row>
    <row r="80" spans="1:11">
      <c r="A80" s="21"/>
      <c r="B80" s="21"/>
      <c r="C80" s="72"/>
      <c r="D80" s="66"/>
      <c r="E80" s="66"/>
      <c r="F80" s="43"/>
      <c r="G80" s="21"/>
      <c r="H80" s="66"/>
      <c r="I80" s="21"/>
      <c r="J80" s="21"/>
      <c r="K80" s="21"/>
    </row>
    <row r="81" spans="1:11">
      <c r="A81" s="21"/>
      <c r="B81" s="21"/>
      <c r="C81" s="72"/>
      <c r="D81" s="66"/>
      <c r="E81" s="66"/>
      <c r="F81" s="43"/>
      <c r="G81" s="21"/>
      <c r="H81" s="66"/>
      <c r="I81" s="21"/>
      <c r="J81" s="21"/>
      <c r="K81" s="21"/>
    </row>
    <row r="82" spans="1:11">
      <c r="A82" s="21"/>
      <c r="B82" s="21"/>
      <c r="C82" s="72"/>
      <c r="D82" s="66"/>
      <c r="E82" s="66"/>
      <c r="F82" s="43"/>
      <c r="G82" s="21"/>
      <c r="H82" s="66"/>
      <c r="I82" s="21"/>
      <c r="J82" s="21"/>
      <c r="K82" s="21"/>
    </row>
    <row r="83" spans="1:11">
      <c r="A83" s="21"/>
      <c r="B83" s="21"/>
      <c r="C83" s="72"/>
      <c r="D83" s="66"/>
      <c r="E83" s="66"/>
      <c r="F83" s="43"/>
      <c r="G83" s="21"/>
      <c r="H83" s="66"/>
      <c r="I83" s="21"/>
      <c r="J83" s="21"/>
      <c r="K83" s="21"/>
    </row>
    <row r="84" spans="1:11">
      <c r="A84" s="21"/>
      <c r="B84" s="21"/>
      <c r="C84" s="72"/>
      <c r="D84" s="66"/>
      <c r="E84" s="66"/>
      <c r="F84" s="43"/>
      <c r="G84" s="21"/>
      <c r="H84" s="66"/>
      <c r="I84" s="21"/>
      <c r="J84" s="21"/>
      <c r="K84" s="21"/>
    </row>
    <row r="85" spans="1:11">
      <c r="A85" s="21"/>
      <c r="B85" s="21"/>
      <c r="C85" s="72"/>
      <c r="D85" s="66"/>
      <c r="E85" s="66"/>
      <c r="F85" s="43"/>
      <c r="G85" s="21"/>
      <c r="H85" s="66"/>
      <c r="I85" s="21"/>
      <c r="J85" s="21"/>
      <c r="K85" s="21"/>
    </row>
    <row r="86" spans="1:11">
      <c r="A86" s="21"/>
      <c r="B86" s="21"/>
      <c r="C86" s="72"/>
      <c r="D86" s="66"/>
      <c r="E86" s="66"/>
      <c r="F86" s="43"/>
      <c r="G86" s="21"/>
      <c r="H86" s="66"/>
      <c r="I86" s="21"/>
      <c r="J86" s="21"/>
      <c r="K86" s="21"/>
    </row>
    <row r="87" spans="1:11">
      <c r="A87" s="21"/>
      <c r="B87" s="21"/>
      <c r="C87" s="72"/>
      <c r="D87" s="66"/>
      <c r="E87" s="66"/>
      <c r="F87" s="43"/>
      <c r="G87" s="21"/>
      <c r="H87" s="66"/>
      <c r="I87" s="21"/>
      <c r="J87" s="21"/>
      <c r="K87" s="21"/>
    </row>
    <row r="88" spans="1:11">
      <c r="A88" s="21"/>
      <c r="B88" s="21"/>
      <c r="C88" s="72"/>
      <c r="D88" s="66"/>
      <c r="E88" s="66"/>
      <c r="F88" s="43"/>
      <c r="G88" s="21"/>
      <c r="H88" s="66"/>
      <c r="I88" s="21"/>
      <c r="J88" s="21"/>
      <c r="K88" s="21"/>
    </row>
    <row r="89" spans="1:11">
      <c r="A89" s="21"/>
      <c r="B89" s="21"/>
      <c r="C89" s="72"/>
      <c r="D89" s="66"/>
      <c r="E89" s="66"/>
      <c r="F89" s="43"/>
      <c r="G89" s="21"/>
      <c r="H89" s="66"/>
      <c r="I89" s="21"/>
      <c r="J89" s="21"/>
      <c r="K89" s="21"/>
    </row>
    <row r="90" spans="1:11">
      <c r="A90" s="21"/>
      <c r="B90" s="21"/>
      <c r="C90" s="72"/>
      <c r="D90" s="66"/>
      <c r="E90" s="66"/>
      <c r="F90" s="43"/>
      <c r="G90" s="21"/>
      <c r="H90" s="66"/>
      <c r="I90" s="21"/>
      <c r="J90" s="21"/>
      <c r="K90" s="21"/>
    </row>
    <row r="91" spans="1:11">
      <c r="A91" s="21"/>
      <c r="B91" s="21"/>
      <c r="C91" s="72"/>
      <c r="D91" s="66"/>
      <c r="E91" s="66"/>
      <c r="F91" s="43"/>
      <c r="G91" s="21"/>
      <c r="H91" s="66"/>
      <c r="I91" s="21"/>
      <c r="J91" s="21"/>
      <c r="K91" s="21"/>
    </row>
    <row r="92" spans="1:11">
      <c r="A92" s="21"/>
      <c r="B92" s="21"/>
      <c r="C92" s="72"/>
      <c r="D92" s="66"/>
      <c r="E92" s="66"/>
      <c r="F92" s="43"/>
      <c r="G92" s="21"/>
      <c r="H92" s="66"/>
      <c r="I92" s="21"/>
      <c r="J92" s="21"/>
      <c r="K92" s="21"/>
    </row>
    <row r="93" spans="1:11">
      <c r="A93" s="21"/>
      <c r="B93" s="21"/>
      <c r="C93" s="72"/>
      <c r="D93" s="66"/>
      <c r="E93" s="66"/>
      <c r="F93" s="43"/>
      <c r="G93" s="21"/>
      <c r="H93" s="66"/>
      <c r="I93" s="21"/>
      <c r="J93" s="21"/>
      <c r="K93" s="21"/>
    </row>
    <row r="94" spans="1:11">
      <c r="A94" s="21"/>
      <c r="B94" s="21"/>
      <c r="C94" s="72"/>
      <c r="D94" s="66"/>
      <c r="E94" s="66"/>
      <c r="F94" s="43"/>
      <c r="G94" s="21"/>
      <c r="H94" s="66"/>
      <c r="I94" s="21"/>
      <c r="J94" s="21"/>
      <c r="K94" s="21"/>
    </row>
    <row r="95" spans="1:11">
      <c r="A95" s="21"/>
      <c r="B95" s="21"/>
      <c r="C95" s="72"/>
      <c r="D95" s="66"/>
      <c r="E95" s="66"/>
      <c r="F95" s="43"/>
      <c r="G95" s="21"/>
      <c r="H95" s="66"/>
      <c r="I95" s="21"/>
      <c r="J95" s="21"/>
      <c r="K95" s="21"/>
    </row>
    <row r="96" spans="1:11">
      <c r="A96" s="21"/>
      <c r="B96" s="21"/>
      <c r="C96" s="72"/>
      <c r="D96" s="66"/>
      <c r="E96" s="66"/>
      <c r="F96" s="43"/>
      <c r="G96" s="21"/>
      <c r="H96" s="66"/>
      <c r="I96" s="21"/>
      <c r="J96" s="21"/>
      <c r="K96" s="21"/>
    </row>
    <row r="97" spans="1:11">
      <c r="A97" s="21"/>
      <c r="B97" s="21"/>
      <c r="C97" s="72"/>
      <c r="D97" s="66"/>
      <c r="E97" s="66"/>
      <c r="F97" s="43"/>
      <c r="G97" s="21"/>
      <c r="H97" s="66"/>
      <c r="I97" s="21"/>
      <c r="J97" s="21"/>
      <c r="K97" s="21"/>
    </row>
    <row r="98" spans="1:11">
      <c r="A98" s="21"/>
      <c r="B98" s="21"/>
      <c r="C98" s="72"/>
      <c r="D98" s="66"/>
      <c r="E98" s="66"/>
      <c r="F98" s="43"/>
      <c r="G98" s="21"/>
      <c r="H98" s="66"/>
      <c r="I98" s="21"/>
      <c r="J98" s="21"/>
      <c r="K98" s="21"/>
    </row>
    <row r="99" spans="1:11">
      <c r="A99" s="21"/>
      <c r="B99" s="21"/>
      <c r="C99" s="72"/>
      <c r="D99" s="66"/>
      <c r="E99" s="66"/>
      <c r="F99" s="43"/>
      <c r="G99" s="21"/>
      <c r="H99" s="66"/>
      <c r="I99" s="21"/>
      <c r="J99" s="21"/>
      <c r="K99" s="21"/>
    </row>
    <row r="100" spans="1:11">
      <c r="A100" s="21"/>
      <c r="B100" s="21"/>
      <c r="C100" s="72"/>
      <c r="D100" s="66"/>
      <c r="E100" s="66"/>
      <c r="F100" s="43"/>
      <c r="G100" s="21"/>
      <c r="H100" s="66"/>
      <c r="I100" s="21"/>
      <c r="J100" s="21"/>
      <c r="K100" s="21"/>
    </row>
    <row r="101" spans="1:11">
      <c r="A101" s="21"/>
      <c r="B101" s="21"/>
      <c r="C101" s="72"/>
      <c r="D101" s="66"/>
      <c r="E101" s="66"/>
      <c r="F101" s="43"/>
      <c r="G101" s="21"/>
      <c r="H101" s="66"/>
      <c r="I101" s="21"/>
      <c r="J101" s="21"/>
      <c r="K101" s="21"/>
    </row>
    <row r="102" spans="1:11">
      <c r="A102" s="21"/>
      <c r="B102" s="21"/>
      <c r="C102" s="72"/>
      <c r="D102" s="66"/>
      <c r="E102" s="66"/>
      <c r="F102" s="43"/>
      <c r="G102" s="21"/>
      <c r="H102" s="66"/>
      <c r="I102" s="21"/>
      <c r="J102" s="21"/>
      <c r="K102" s="21"/>
    </row>
    <row r="103" spans="1:11">
      <c r="A103" s="21"/>
      <c r="B103" s="21"/>
      <c r="C103" s="72"/>
      <c r="D103" s="66"/>
      <c r="E103" s="66"/>
      <c r="F103" s="43"/>
      <c r="G103" s="21"/>
      <c r="H103" s="66"/>
      <c r="I103" s="21"/>
      <c r="J103" s="21"/>
      <c r="K103" s="21"/>
    </row>
    <row r="104" spans="1:11">
      <c r="A104" s="21"/>
      <c r="B104" s="21"/>
      <c r="C104" s="72"/>
      <c r="D104" s="66"/>
      <c r="E104" s="66"/>
      <c r="F104" s="43"/>
      <c r="G104" s="21"/>
      <c r="H104" s="66"/>
      <c r="I104" s="21"/>
      <c r="J104" s="21"/>
      <c r="K104" s="21"/>
    </row>
    <row r="105" spans="1:11">
      <c r="A105" s="21"/>
      <c r="B105" s="21"/>
      <c r="C105" s="72"/>
      <c r="D105" s="66"/>
      <c r="E105" s="66"/>
      <c r="F105" s="43"/>
      <c r="G105" s="21"/>
      <c r="H105" s="66"/>
      <c r="I105" s="21"/>
      <c r="J105" s="21"/>
      <c r="K105" s="21"/>
    </row>
    <row r="106" spans="1:11">
      <c r="A106" s="21"/>
      <c r="B106" s="21"/>
      <c r="C106" s="90"/>
      <c r="D106" s="66"/>
      <c r="E106" s="66"/>
      <c r="F106" s="67"/>
      <c r="G106" s="21"/>
      <c r="H106" s="66"/>
      <c r="I106" s="21"/>
      <c r="J106" s="21"/>
      <c r="K106" s="21"/>
    </row>
    <row r="107" spans="1:11">
      <c r="A107" s="21"/>
      <c r="B107" s="21"/>
      <c r="C107" s="90"/>
      <c r="D107" s="66"/>
      <c r="E107" s="66"/>
      <c r="F107" s="67"/>
      <c r="G107" s="21"/>
      <c r="H107" s="66"/>
      <c r="I107" s="21"/>
      <c r="J107" s="21"/>
      <c r="K107" s="21"/>
    </row>
    <row r="108" spans="1:11">
      <c r="A108" s="21"/>
      <c r="B108" s="21"/>
      <c r="C108" s="90"/>
      <c r="D108" s="66"/>
      <c r="E108" s="66"/>
      <c r="F108" s="67"/>
      <c r="G108" s="21"/>
      <c r="H108" s="66"/>
      <c r="I108" s="21"/>
      <c r="J108" s="21"/>
      <c r="K108" s="21"/>
    </row>
    <row r="109" spans="1:11">
      <c r="A109" s="21"/>
      <c r="B109" s="21"/>
      <c r="C109" s="90"/>
      <c r="D109" s="66"/>
      <c r="E109" s="66"/>
      <c r="F109" s="67"/>
      <c r="G109" s="21"/>
      <c r="H109" s="66"/>
      <c r="I109" s="21"/>
      <c r="J109" s="21"/>
      <c r="K109" s="21"/>
    </row>
    <row r="110" spans="1:11">
      <c r="A110" s="21"/>
      <c r="B110" s="21"/>
      <c r="C110" s="90"/>
      <c r="D110" s="66"/>
      <c r="E110" s="66"/>
      <c r="F110" s="67"/>
      <c r="G110" s="21"/>
      <c r="H110" s="66"/>
      <c r="I110" s="21"/>
      <c r="J110" s="21"/>
      <c r="K110" s="21"/>
    </row>
    <row r="111" spans="1:11">
      <c r="A111" s="21"/>
      <c r="B111" s="21"/>
      <c r="C111" s="90"/>
      <c r="D111" s="66"/>
      <c r="E111" s="66"/>
      <c r="F111" s="67"/>
      <c r="G111" s="21"/>
      <c r="H111" s="66"/>
      <c r="I111" s="21"/>
      <c r="J111" s="21"/>
      <c r="K111" s="21"/>
    </row>
    <row r="112" spans="1:11">
      <c r="A112" s="21"/>
      <c r="B112" s="21"/>
      <c r="C112" s="90"/>
      <c r="D112" s="66"/>
      <c r="E112" s="66"/>
      <c r="F112" s="67"/>
      <c r="G112" s="21"/>
      <c r="H112" s="66"/>
      <c r="I112" s="21"/>
      <c r="J112" s="21"/>
      <c r="K112" s="21"/>
    </row>
    <row r="113" spans="1:11">
      <c r="A113" s="21"/>
      <c r="B113" s="21"/>
      <c r="C113" s="90"/>
      <c r="D113" s="66"/>
      <c r="E113" s="66"/>
      <c r="F113" s="67"/>
      <c r="G113" s="21"/>
      <c r="H113" s="66"/>
      <c r="I113" s="21"/>
      <c r="J113" s="21"/>
      <c r="K113" s="21"/>
    </row>
    <row r="114" spans="1:11">
      <c r="A114" s="21"/>
      <c r="B114" s="21"/>
      <c r="C114" s="90"/>
      <c r="D114" s="66"/>
      <c r="E114" s="66"/>
      <c r="F114" s="67"/>
      <c r="G114" s="21"/>
      <c r="H114" s="66"/>
      <c r="I114" s="21"/>
      <c r="J114" s="21"/>
      <c r="K114" s="21"/>
    </row>
    <row r="115" spans="1:11">
      <c r="A115" s="21"/>
      <c r="B115" s="21"/>
      <c r="C115" s="90"/>
      <c r="D115" s="66"/>
      <c r="E115" s="66"/>
      <c r="F115" s="67"/>
      <c r="G115" s="21"/>
      <c r="H115" s="66"/>
      <c r="I115" s="21"/>
      <c r="J115" s="21"/>
      <c r="K115" s="21"/>
    </row>
    <row r="116" spans="1:11">
      <c r="A116" s="21"/>
      <c r="B116" s="21"/>
      <c r="C116" s="90"/>
      <c r="D116" s="66"/>
      <c r="E116" s="66"/>
      <c r="F116" s="67"/>
      <c r="G116" s="21"/>
      <c r="H116" s="66"/>
      <c r="I116" s="21"/>
      <c r="J116" s="21"/>
      <c r="K116" s="21"/>
    </row>
    <row r="117" spans="1:11">
      <c r="A117" s="21"/>
      <c r="B117" s="21"/>
      <c r="C117" s="90"/>
      <c r="D117" s="66"/>
      <c r="E117" s="66"/>
      <c r="F117" s="67"/>
      <c r="G117" s="21"/>
      <c r="H117" s="66"/>
      <c r="I117" s="21"/>
      <c r="J117" s="21"/>
      <c r="K117" s="21"/>
    </row>
    <row r="118" spans="1:11">
      <c r="A118" s="21"/>
      <c r="B118" s="21"/>
      <c r="C118" s="90"/>
      <c r="D118" s="66"/>
      <c r="E118" s="66"/>
      <c r="F118" s="67"/>
      <c r="G118" s="21"/>
      <c r="H118" s="66"/>
      <c r="I118" s="21"/>
      <c r="J118" s="21"/>
      <c r="K118" s="21"/>
    </row>
    <row r="119" spans="1:11">
      <c r="A119" s="21"/>
      <c r="B119" s="21"/>
      <c r="C119" s="90"/>
      <c r="D119" s="66"/>
      <c r="E119" s="66"/>
      <c r="F119" s="67"/>
      <c r="G119" s="21"/>
      <c r="H119" s="66"/>
      <c r="I119" s="21"/>
      <c r="J119" s="21"/>
      <c r="K119" s="21"/>
    </row>
    <row r="120" spans="1:11">
      <c r="A120" s="21"/>
      <c r="B120" s="21"/>
      <c r="C120" s="90"/>
      <c r="D120" s="66"/>
      <c r="E120" s="66"/>
      <c r="F120" s="67"/>
      <c r="G120" s="21"/>
      <c r="H120" s="66"/>
      <c r="I120" s="21"/>
      <c r="J120" s="21"/>
      <c r="K120" s="21"/>
    </row>
    <row r="121" spans="1:11">
      <c r="A121" s="21"/>
      <c r="B121" s="21"/>
      <c r="C121" s="90"/>
      <c r="D121" s="66"/>
      <c r="E121" s="66"/>
      <c r="F121" s="67"/>
      <c r="G121" s="21"/>
      <c r="H121" s="66"/>
      <c r="I121" s="21"/>
      <c r="J121" s="21"/>
      <c r="K121" s="21"/>
    </row>
    <row r="122" spans="1:11">
      <c r="A122" s="21"/>
      <c r="B122" s="21"/>
      <c r="C122" s="90"/>
      <c r="D122" s="66"/>
      <c r="E122" s="66"/>
      <c r="F122" s="67"/>
      <c r="G122" s="21"/>
      <c r="H122" s="66"/>
      <c r="I122" s="21"/>
      <c r="J122" s="21"/>
      <c r="K122" s="21"/>
    </row>
    <row r="123" spans="1:11">
      <c r="A123" s="21"/>
      <c r="B123" s="21"/>
      <c r="C123" s="90"/>
      <c r="D123" s="66"/>
      <c r="E123" s="66"/>
      <c r="F123" s="67"/>
      <c r="G123" s="21"/>
      <c r="H123" s="66"/>
      <c r="I123" s="21"/>
      <c r="J123" s="21"/>
      <c r="K123" s="21"/>
    </row>
    <row r="124" spans="1:11">
      <c r="A124" s="21"/>
      <c r="B124" s="21"/>
      <c r="C124" s="90"/>
      <c r="D124" s="66"/>
      <c r="E124" s="66"/>
      <c r="F124" s="67"/>
      <c r="G124" s="21"/>
      <c r="H124" s="66"/>
      <c r="I124" s="21"/>
      <c r="J124" s="21"/>
      <c r="K124" s="21"/>
    </row>
    <row r="125" spans="1:11">
      <c r="A125" s="21"/>
      <c r="B125" s="21"/>
      <c r="C125" s="90"/>
      <c r="D125" s="66"/>
      <c r="E125" s="66"/>
      <c r="F125" s="67"/>
      <c r="G125" s="21"/>
      <c r="H125" s="66"/>
      <c r="I125" s="21"/>
      <c r="J125" s="21"/>
      <c r="K125" s="21"/>
    </row>
    <row r="126" spans="1:11">
      <c r="A126" s="21"/>
      <c r="B126" s="21"/>
      <c r="C126" s="90"/>
      <c r="D126" s="66"/>
      <c r="E126" s="66"/>
      <c r="F126" s="67"/>
      <c r="G126" s="21"/>
      <c r="H126" s="66"/>
      <c r="I126" s="21"/>
      <c r="J126" s="21"/>
      <c r="K126" s="21"/>
    </row>
    <row r="127" spans="1:11">
      <c r="A127" s="21"/>
      <c r="B127" s="21"/>
      <c r="C127" s="90"/>
      <c r="D127" s="66"/>
      <c r="E127" s="66"/>
      <c r="F127" s="67"/>
      <c r="G127" s="21"/>
      <c r="H127" s="66"/>
      <c r="I127" s="21"/>
      <c r="J127" s="21"/>
      <c r="K127" s="21"/>
    </row>
    <row r="128" spans="1:11">
      <c r="A128" s="21"/>
      <c r="B128" s="21"/>
      <c r="C128" s="90"/>
      <c r="D128" s="66"/>
      <c r="E128" s="66"/>
      <c r="F128" s="67"/>
      <c r="G128" s="21"/>
      <c r="H128" s="66"/>
      <c r="I128" s="21"/>
      <c r="J128" s="21"/>
      <c r="K128" s="21"/>
    </row>
    <row r="129" spans="1:11">
      <c r="A129" s="21"/>
      <c r="B129" s="21"/>
      <c r="C129" s="90"/>
      <c r="D129" s="66"/>
      <c r="E129" s="66"/>
      <c r="F129" s="67"/>
      <c r="G129" s="21"/>
      <c r="H129" s="66"/>
      <c r="I129" s="21"/>
      <c r="J129" s="21"/>
      <c r="K129" s="21"/>
    </row>
    <row r="130" spans="1:11">
      <c r="A130" s="21"/>
      <c r="B130" s="21"/>
      <c r="C130" s="90"/>
      <c r="D130" s="66"/>
      <c r="E130" s="66"/>
      <c r="F130" s="67"/>
      <c r="G130" s="21"/>
      <c r="H130" s="66"/>
      <c r="I130" s="21"/>
      <c r="J130" s="21"/>
      <c r="K130" s="21"/>
    </row>
    <row r="131" spans="1:11">
      <c r="A131" s="21"/>
      <c r="B131" s="21"/>
      <c r="C131" s="90"/>
      <c r="D131" s="66"/>
      <c r="E131" s="66"/>
      <c r="F131" s="67"/>
      <c r="G131" s="21"/>
      <c r="H131" s="66"/>
      <c r="I131" s="21"/>
      <c r="J131" s="21"/>
      <c r="K131" s="21"/>
    </row>
    <row r="132" spans="1:11">
      <c r="A132" s="21"/>
      <c r="B132" s="21"/>
      <c r="C132" s="90"/>
      <c r="D132" s="66"/>
      <c r="E132" s="66"/>
      <c r="F132" s="67"/>
      <c r="G132" s="21"/>
      <c r="H132" s="66"/>
      <c r="I132" s="21"/>
      <c r="J132" s="21"/>
      <c r="K132" s="21"/>
    </row>
    <row r="133" spans="1:11">
      <c r="A133" s="21"/>
      <c r="B133" s="21"/>
      <c r="C133" s="90"/>
      <c r="D133" s="66"/>
      <c r="E133" s="66"/>
      <c r="F133" s="67"/>
      <c r="G133" s="21"/>
      <c r="H133" s="66"/>
      <c r="I133" s="21"/>
      <c r="J133" s="21"/>
      <c r="K133" s="21"/>
    </row>
    <row r="134" spans="1:11">
      <c r="A134" s="21"/>
      <c r="B134" s="21"/>
      <c r="C134" s="90"/>
      <c r="D134" s="66"/>
      <c r="E134" s="66"/>
      <c r="F134" s="67"/>
      <c r="G134" s="21"/>
      <c r="H134" s="66"/>
      <c r="I134" s="21"/>
      <c r="J134" s="21"/>
      <c r="K134" s="21"/>
    </row>
    <row r="135" spans="1:11">
      <c r="A135" s="21"/>
      <c r="B135" s="21"/>
      <c r="C135" s="90"/>
      <c r="D135" s="66"/>
      <c r="E135" s="66"/>
      <c r="F135" s="67"/>
      <c r="G135" s="21"/>
      <c r="H135" s="66"/>
      <c r="I135" s="21"/>
      <c r="J135" s="21"/>
      <c r="K135" s="21"/>
    </row>
    <row r="136" spans="1:11">
      <c r="A136" s="21"/>
      <c r="B136" s="21"/>
      <c r="C136" s="90"/>
      <c r="D136" s="66"/>
      <c r="E136" s="66"/>
      <c r="F136" s="67"/>
      <c r="G136" s="21"/>
      <c r="H136" s="66"/>
      <c r="I136" s="21"/>
      <c r="J136" s="21"/>
      <c r="K136" s="21"/>
    </row>
    <row r="137" spans="1:11">
      <c r="A137" s="21"/>
      <c r="B137" s="21"/>
      <c r="C137" s="90"/>
      <c r="D137" s="66"/>
      <c r="E137" s="66"/>
      <c r="F137" s="67"/>
      <c r="G137" s="21"/>
      <c r="H137" s="66"/>
      <c r="I137" s="21"/>
      <c r="J137" s="21"/>
      <c r="K137" s="21"/>
    </row>
    <row r="138" spans="1:11">
      <c r="A138" s="21"/>
      <c r="B138" s="21"/>
      <c r="C138" s="90"/>
      <c r="D138" s="66"/>
      <c r="E138" s="66"/>
      <c r="F138" s="67"/>
      <c r="G138" s="21"/>
      <c r="H138" s="66"/>
      <c r="I138" s="21"/>
      <c r="J138" s="21"/>
      <c r="K138" s="21"/>
    </row>
    <row r="139" spans="1:11">
      <c r="A139" s="21"/>
      <c r="B139" s="21"/>
      <c r="C139" s="90"/>
      <c r="D139" s="66"/>
      <c r="E139" s="66"/>
      <c r="F139" s="67"/>
      <c r="G139" s="21"/>
      <c r="H139" s="66"/>
      <c r="I139" s="21"/>
      <c r="J139" s="21"/>
      <c r="K139" s="21"/>
    </row>
    <row r="140" spans="1:11">
      <c r="A140" s="21"/>
      <c r="B140" s="21"/>
      <c r="C140" s="90"/>
      <c r="D140" s="66"/>
      <c r="E140" s="66"/>
      <c r="F140" s="67"/>
      <c r="G140" s="21"/>
      <c r="H140" s="66"/>
      <c r="I140" s="21"/>
      <c r="J140" s="21"/>
      <c r="K140" s="21"/>
    </row>
    <row r="141" spans="1:11">
      <c r="A141" s="21"/>
      <c r="B141" s="21"/>
      <c r="C141" s="90"/>
      <c r="D141" s="66"/>
      <c r="E141" s="66"/>
      <c r="F141" s="67"/>
      <c r="G141" s="21"/>
      <c r="H141" s="66"/>
      <c r="I141" s="21"/>
      <c r="J141" s="21"/>
      <c r="K141" s="21"/>
    </row>
    <row r="142" spans="1:11">
      <c r="A142" s="21"/>
      <c r="B142" s="21"/>
      <c r="C142" s="90"/>
      <c r="D142" s="66"/>
      <c r="E142" s="66"/>
      <c r="F142" s="67"/>
      <c r="G142" s="21"/>
      <c r="H142" s="66"/>
      <c r="I142" s="21"/>
      <c r="J142" s="21"/>
      <c r="K142" s="21"/>
    </row>
    <row r="143" spans="1:11">
      <c r="A143" s="21"/>
      <c r="B143" s="21"/>
      <c r="C143" s="90"/>
      <c r="D143" s="66"/>
      <c r="E143" s="66"/>
      <c r="F143" s="67"/>
      <c r="G143" s="21"/>
      <c r="H143" s="66"/>
      <c r="I143" s="21"/>
      <c r="J143" s="21"/>
      <c r="K143" s="21"/>
    </row>
    <row r="144" spans="1:11">
      <c r="A144" s="21"/>
      <c r="B144" s="21"/>
      <c r="C144" s="90"/>
      <c r="D144" s="66"/>
      <c r="E144" s="66"/>
      <c r="F144" s="67"/>
      <c r="G144" s="21"/>
      <c r="H144" s="66"/>
      <c r="I144" s="21"/>
      <c r="J144" s="21"/>
      <c r="K144" s="21"/>
    </row>
    <row r="145" spans="1:11">
      <c r="A145" s="21"/>
      <c r="B145" s="21"/>
      <c r="C145" s="90"/>
      <c r="D145" s="66"/>
      <c r="E145" s="66"/>
      <c r="F145" s="67"/>
      <c r="G145" s="21"/>
      <c r="H145" s="66"/>
      <c r="I145" s="21"/>
      <c r="J145" s="21"/>
      <c r="K145" s="21"/>
    </row>
    <row r="146" spans="1:11">
      <c r="A146" s="21"/>
      <c r="B146" s="21"/>
      <c r="C146" s="90"/>
      <c r="D146" s="66"/>
      <c r="E146" s="66"/>
      <c r="F146" s="67"/>
      <c r="G146" s="21"/>
      <c r="H146" s="66"/>
      <c r="I146" s="21"/>
      <c r="J146" s="21"/>
      <c r="K146" s="21"/>
    </row>
    <row r="147" spans="1:11">
      <c r="A147" s="21"/>
      <c r="B147" s="21"/>
      <c r="C147" s="90"/>
      <c r="D147" s="66"/>
      <c r="E147" s="66"/>
      <c r="F147" s="67"/>
      <c r="G147" s="21"/>
      <c r="H147" s="66"/>
      <c r="I147" s="21"/>
      <c r="J147" s="21"/>
      <c r="K147" s="21"/>
    </row>
    <row r="148" spans="1:11">
      <c r="A148" s="21"/>
      <c r="B148" s="21"/>
      <c r="C148" s="90"/>
      <c r="D148" s="66"/>
      <c r="E148" s="66"/>
      <c r="F148" s="67"/>
      <c r="G148" s="21"/>
      <c r="H148" s="66"/>
      <c r="I148" s="21"/>
      <c r="J148" s="21"/>
      <c r="K148" s="21"/>
    </row>
    <row r="149" spans="1:11">
      <c r="A149" s="21"/>
      <c r="B149" s="21"/>
      <c r="C149" s="90"/>
      <c r="D149" s="66"/>
      <c r="E149" s="66"/>
      <c r="F149" s="67"/>
      <c r="G149" s="21"/>
      <c r="H149" s="66"/>
      <c r="I149" s="21"/>
      <c r="J149" s="21"/>
      <c r="K149" s="21"/>
    </row>
    <row r="150" spans="1:11">
      <c r="A150" s="21"/>
      <c r="B150" s="21"/>
      <c r="C150" s="90"/>
      <c r="D150" s="66"/>
      <c r="E150" s="66"/>
      <c r="F150" s="67"/>
      <c r="G150" s="21"/>
      <c r="H150" s="66"/>
      <c r="I150" s="21"/>
      <c r="J150" s="21"/>
      <c r="K150" s="21"/>
    </row>
    <row r="151" spans="1:11">
      <c r="A151" s="21"/>
      <c r="B151" s="21"/>
      <c r="C151" s="90"/>
      <c r="D151" s="66"/>
      <c r="E151" s="66"/>
      <c r="F151" s="67"/>
      <c r="G151" s="21"/>
      <c r="H151" s="66"/>
      <c r="I151" s="21"/>
      <c r="J151" s="21"/>
      <c r="K151" s="21"/>
    </row>
    <row r="152" spans="1:11">
      <c r="A152" s="21"/>
      <c r="B152" s="21"/>
      <c r="C152" s="90"/>
      <c r="D152" s="66"/>
      <c r="E152" s="66"/>
      <c r="F152" s="67"/>
      <c r="G152" s="21"/>
      <c r="H152" s="66"/>
      <c r="I152" s="21"/>
      <c r="J152" s="21"/>
      <c r="K152" s="21"/>
    </row>
    <row r="153" spans="1:11">
      <c r="A153" s="21"/>
      <c r="B153" s="21"/>
      <c r="C153" s="90"/>
      <c r="D153" s="66"/>
      <c r="E153" s="66"/>
      <c r="F153" s="67"/>
      <c r="G153" s="21"/>
      <c r="H153" s="66"/>
      <c r="I153" s="21"/>
      <c r="J153" s="21"/>
      <c r="K153" s="21"/>
    </row>
    <row r="154" spans="1:11">
      <c r="A154" s="21"/>
      <c r="B154" s="21"/>
      <c r="C154" s="90"/>
      <c r="D154" s="66"/>
      <c r="E154" s="66"/>
      <c r="F154" s="67"/>
      <c r="G154" s="21"/>
      <c r="H154" s="66"/>
      <c r="I154" s="21"/>
      <c r="J154" s="21"/>
      <c r="K154" s="21"/>
    </row>
    <row r="155" spans="1:11">
      <c r="A155" s="21"/>
      <c r="B155" s="21"/>
      <c r="C155" s="90"/>
      <c r="D155" s="66"/>
      <c r="E155" s="66"/>
      <c r="F155" s="67"/>
      <c r="G155" s="21"/>
      <c r="H155" s="66"/>
      <c r="I155" s="21"/>
      <c r="J155" s="21"/>
      <c r="K155" s="21"/>
    </row>
    <row r="156" spans="1:11">
      <c r="A156" s="21"/>
      <c r="B156" s="21"/>
      <c r="C156" s="90"/>
      <c r="D156" s="66"/>
      <c r="E156" s="66"/>
      <c r="F156" s="67"/>
      <c r="G156" s="21"/>
      <c r="H156" s="66"/>
      <c r="I156" s="21"/>
      <c r="J156" s="21"/>
      <c r="K156" s="21"/>
    </row>
    <row r="157" spans="1:11">
      <c r="A157" s="21"/>
      <c r="B157" s="21"/>
      <c r="C157" s="90"/>
      <c r="D157" s="66"/>
      <c r="E157" s="66"/>
      <c r="F157" s="67"/>
      <c r="G157" s="21"/>
      <c r="H157" s="66"/>
      <c r="I157" s="21"/>
      <c r="J157" s="21"/>
      <c r="K157" s="21"/>
    </row>
    <row r="158" spans="1:11">
      <c r="A158" s="21"/>
      <c r="B158" s="21"/>
      <c r="C158" s="90"/>
      <c r="D158" s="66"/>
      <c r="E158" s="66"/>
      <c r="F158" s="67"/>
      <c r="G158" s="21"/>
      <c r="H158" s="66"/>
      <c r="I158" s="21"/>
      <c r="J158" s="21"/>
      <c r="K158" s="21"/>
    </row>
    <row r="159" spans="1:11">
      <c r="A159" s="21"/>
      <c r="B159" s="21"/>
      <c r="C159" s="90"/>
      <c r="D159" s="66"/>
      <c r="E159" s="66"/>
      <c r="F159" s="67"/>
      <c r="G159" s="21"/>
      <c r="H159" s="66"/>
      <c r="I159" s="21"/>
      <c r="J159" s="21"/>
      <c r="K159" s="21"/>
    </row>
    <row r="160" spans="1:11">
      <c r="A160" s="21"/>
      <c r="B160" s="21"/>
      <c r="C160" s="90"/>
      <c r="D160" s="66"/>
      <c r="E160" s="66"/>
      <c r="F160" s="67"/>
      <c r="G160" s="21"/>
      <c r="H160" s="66"/>
      <c r="I160" s="21"/>
      <c r="J160" s="21"/>
      <c r="K160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74"/>
  <sheetViews>
    <sheetView workbookViewId="0">
      <selection activeCell="A3" sqref="A3"/>
    </sheetView>
  </sheetViews>
  <sheetFormatPr baseColWidth="10" defaultRowHeight="16"/>
  <cols>
    <col min="3" max="3" width="8.6640625" style="70" bestFit="1" customWidth="1"/>
    <col min="4" max="4" width="13.6640625" style="1" bestFit="1" customWidth="1"/>
    <col min="5" max="5" width="4.6640625" style="1" bestFit="1" customWidth="1"/>
    <col min="6" max="6" width="5.83203125" style="1" bestFit="1" customWidth="1"/>
  </cols>
  <sheetData>
    <row r="1" spans="1:10">
      <c r="A1" s="189" t="s">
        <v>813</v>
      </c>
    </row>
    <row r="2" spans="1:10">
      <c r="A2" s="189" t="s">
        <v>814</v>
      </c>
    </row>
    <row r="3" spans="1:10">
      <c r="A3" t="s">
        <v>815</v>
      </c>
    </row>
    <row r="4" spans="1:10">
      <c r="A4" s="60" t="s">
        <v>429</v>
      </c>
      <c r="B4" s="60"/>
      <c r="C4" s="72"/>
      <c r="D4" s="19"/>
      <c r="E4" s="20"/>
      <c r="F4" s="66"/>
      <c r="G4" s="66"/>
      <c r="H4" s="20"/>
      <c r="I4" s="21"/>
      <c r="J4" s="21"/>
    </row>
    <row r="5" spans="1:10">
      <c r="A5" s="59" t="s">
        <v>491</v>
      </c>
      <c r="B5" s="59"/>
      <c r="C5" s="72"/>
      <c r="D5" s="19"/>
      <c r="E5" s="20"/>
      <c r="F5" s="66"/>
      <c r="G5" s="66"/>
      <c r="H5" s="20"/>
      <c r="I5" s="21"/>
      <c r="J5" s="21"/>
    </row>
    <row r="6" spans="1:10">
      <c r="A6" s="59"/>
      <c r="B6" s="21"/>
      <c r="C6" s="72"/>
      <c r="D6" s="19"/>
      <c r="E6" s="20"/>
      <c r="F6" s="66"/>
      <c r="G6" s="66"/>
      <c r="H6" s="20"/>
      <c r="I6" s="21"/>
      <c r="J6" s="21"/>
    </row>
    <row r="7" spans="1:10" s="12" customFormat="1" ht="19">
      <c r="C7" s="24" t="s">
        <v>44</v>
      </c>
      <c r="D7" s="49" t="s">
        <v>680</v>
      </c>
      <c r="E7" s="19" t="s">
        <v>1</v>
      </c>
      <c r="F7" s="18" t="s">
        <v>0</v>
      </c>
      <c r="G7" s="26" t="s">
        <v>88</v>
      </c>
    </row>
    <row r="8" spans="1:10">
      <c r="A8" s="59"/>
      <c r="B8" s="21"/>
      <c r="C8" s="72"/>
      <c r="D8" s="123" t="s">
        <v>681</v>
      </c>
      <c r="E8" s="20"/>
      <c r="F8" s="40"/>
      <c r="G8" s="66"/>
      <c r="H8" s="20"/>
      <c r="I8" s="21"/>
      <c r="J8" s="21"/>
    </row>
    <row r="9" spans="1:10">
      <c r="A9" s="59" t="s">
        <v>430</v>
      </c>
      <c r="B9" s="59"/>
      <c r="C9" s="72"/>
      <c r="D9" s="19"/>
      <c r="E9" s="20"/>
      <c r="F9" s="66"/>
      <c r="G9" s="66"/>
      <c r="H9" s="20"/>
      <c r="I9" s="21"/>
      <c r="J9" s="21"/>
    </row>
    <row r="10" spans="1:10">
      <c r="A10" s="59" t="s">
        <v>431</v>
      </c>
      <c r="B10" s="21"/>
      <c r="C10" s="72"/>
      <c r="D10" s="19"/>
      <c r="E10" s="20"/>
      <c r="F10" s="66"/>
      <c r="G10" s="66"/>
      <c r="H10" s="20"/>
      <c r="I10" s="21"/>
      <c r="J10" s="21"/>
    </row>
    <row r="11" spans="1:10">
      <c r="A11" s="21" t="s">
        <v>432</v>
      </c>
      <c r="B11" s="21"/>
      <c r="C11" s="72">
        <v>5</v>
      </c>
      <c r="D11" s="68">
        <v>11.84</v>
      </c>
      <c r="E11" s="68">
        <v>0.32</v>
      </c>
      <c r="F11" s="43">
        <v>103</v>
      </c>
      <c r="G11" s="66"/>
      <c r="H11" s="55"/>
      <c r="I11" s="21"/>
      <c r="J11" s="21"/>
    </row>
    <row r="12" spans="1:10">
      <c r="A12" s="21" t="s">
        <v>433</v>
      </c>
      <c r="B12" s="21"/>
      <c r="C12" s="72">
        <v>40</v>
      </c>
      <c r="D12" s="68">
        <v>11.08</v>
      </c>
      <c r="E12" s="68">
        <v>0.34</v>
      </c>
      <c r="F12" s="43">
        <v>103</v>
      </c>
      <c r="G12" s="66"/>
      <c r="H12" s="55"/>
      <c r="I12" s="21"/>
      <c r="J12" s="21"/>
    </row>
    <row r="13" spans="1:10">
      <c r="A13" s="21" t="s">
        <v>434</v>
      </c>
      <c r="B13" s="21"/>
      <c r="C13" s="72">
        <v>75</v>
      </c>
      <c r="D13" s="68">
        <v>11.84</v>
      </c>
      <c r="E13" s="68">
        <v>0.33</v>
      </c>
      <c r="F13" s="43">
        <v>103</v>
      </c>
      <c r="G13" s="66"/>
      <c r="H13" s="55"/>
      <c r="I13" s="21"/>
      <c r="J13" s="21"/>
    </row>
    <row r="14" spans="1:10">
      <c r="A14" s="21" t="s">
        <v>435</v>
      </c>
      <c r="B14" s="21"/>
      <c r="C14" s="72">
        <v>110</v>
      </c>
      <c r="D14" s="68">
        <v>11.56</v>
      </c>
      <c r="E14" s="68">
        <v>0.24</v>
      </c>
      <c r="F14" s="23">
        <v>99</v>
      </c>
      <c r="G14" s="66"/>
      <c r="H14" s="55"/>
      <c r="I14" s="21"/>
      <c r="J14" s="21"/>
    </row>
    <row r="15" spans="1:10">
      <c r="A15" s="21" t="s">
        <v>436</v>
      </c>
      <c r="B15" s="21"/>
      <c r="C15" s="72">
        <v>145</v>
      </c>
      <c r="D15" s="68">
        <v>11.73</v>
      </c>
      <c r="E15" s="68">
        <v>0.28000000000000003</v>
      </c>
      <c r="F15" s="23">
        <v>103</v>
      </c>
      <c r="G15" s="66"/>
      <c r="H15" s="55"/>
      <c r="I15" s="21"/>
      <c r="J15" s="21"/>
    </row>
    <row r="16" spans="1:10">
      <c r="A16" s="21" t="s">
        <v>437</v>
      </c>
      <c r="B16" s="21"/>
      <c r="C16" s="72">
        <v>180</v>
      </c>
      <c r="D16" s="68">
        <v>11.72</v>
      </c>
      <c r="E16" s="68">
        <v>0.33</v>
      </c>
      <c r="F16" s="23">
        <v>103</v>
      </c>
      <c r="G16" s="66"/>
      <c r="H16" s="55"/>
      <c r="I16" s="21"/>
      <c r="J16" s="21"/>
    </row>
    <row r="17" spans="1:10">
      <c r="A17" s="56" t="s">
        <v>438</v>
      </c>
      <c r="B17" s="56"/>
      <c r="C17" s="73">
        <v>215</v>
      </c>
      <c r="D17" s="69">
        <v>9.93</v>
      </c>
      <c r="E17" s="69">
        <v>0.27</v>
      </c>
      <c r="F17" s="57">
        <v>104</v>
      </c>
      <c r="G17" s="91" t="s">
        <v>82</v>
      </c>
      <c r="H17" s="56" t="s">
        <v>439</v>
      </c>
      <c r="I17" s="56"/>
      <c r="J17" s="56"/>
    </row>
    <row r="18" spans="1:10">
      <c r="A18" s="56" t="s">
        <v>440</v>
      </c>
      <c r="B18" s="56"/>
      <c r="C18" s="73">
        <v>250</v>
      </c>
      <c r="D18" s="69">
        <v>10.68</v>
      </c>
      <c r="E18" s="69">
        <v>0.3</v>
      </c>
      <c r="F18" s="57">
        <v>85</v>
      </c>
      <c r="G18" s="91" t="s">
        <v>82</v>
      </c>
      <c r="H18" s="58" t="s">
        <v>441</v>
      </c>
      <c r="I18" s="56"/>
      <c r="J18" s="56"/>
    </row>
    <row r="19" spans="1:10">
      <c r="A19" s="78" t="s">
        <v>442</v>
      </c>
      <c r="B19" s="78"/>
      <c r="C19" s="82">
        <v>285</v>
      </c>
      <c r="D19" s="81">
        <v>11.24</v>
      </c>
      <c r="E19" s="81">
        <v>0.24</v>
      </c>
      <c r="F19" s="80">
        <v>107</v>
      </c>
      <c r="G19" s="92"/>
      <c r="H19" s="77" t="s">
        <v>443</v>
      </c>
      <c r="I19" s="78"/>
      <c r="J19" s="78"/>
    </row>
    <row r="20" spans="1:10">
      <c r="A20" s="78" t="s">
        <v>444</v>
      </c>
      <c r="B20" s="78"/>
      <c r="C20" s="82">
        <v>320</v>
      </c>
      <c r="D20" s="81">
        <v>10.91</v>
      </c>
      <c r="E20" s="81">
        <v>0.28999999999999998</v>
      </c>
      <c r="F20" s="80">
        <v>106</v>
      </c>
      <c r="G20" s="92"/>
      <c r="H20" s="77" t="s">
        <v>443</v>
      </c>
      <c r="I20" s="78"/>
      <c r="J20" s="78"/>
    </row>
    <row r="21" spans="1:10">
      <c r="A21" s="21" t="s">
        <v>445</v>
      </c>
      <c r="B21" s="21"/>
      <c r="C21" s="72">
        <v>355</v>
      </c>
      <c r="D21" s="68">
        <v>11.35</v>
      </c>
      <c r="E21" s="68">
        <v>0.27</v>
      </c>
      <c r="F21" s="23">
        <v>104</v>
      </c>
      <c r="G21" s="66"/>
      <c r="H21" s="55"/>
      <c r="I21" s="21"/>
      <c r="J21" s="21"/>
    </row>
    <row r="22" spans="1:10">
      <c r="A22" s="21" t="s">
        <v>446</v>
      </c>
      <c r="B22" s="21"/>
      <c r="C22" s="72">
        <v>390</v>
      </c>
      <c r="D22" s="68">
        <v>11.26</v>
      </c>
      <c r="E22" s="68">
        <v>0.27</v>
      </c>
      <c r="F22" s="23">
        <v>103</v>
      </c>
      <c r="G22" s="66"/>
      <c r="H22" s="55"/>
      <c r="I22" s="21"/>
      <c r="J22" s="21"/>
    </row>
    <row r="23" spans="1:10">
      <c r="A23" s="21" t="s">
        <v>447</v>
      </c>
      <c r="B23" s="21"/>
      <c r="C23" s="72">
        <v>425</v>
      </c>
      <c r="D23" s="68">
        <v>11.33</v>
      </c>
      <c r="E23" s="68">
        <v>0.24</v>
      </c>
      <c r="F23" s="23">
        <v>103</v>
      </c>
      <c r="G23" s="66"/>
      <c r="H23" s="55"/>
      <c r="I23" s="21"/>
      <c r="J23" s="21"/>
    </row>
    <row r="24" spans="1:10">
      <c r="A24" s="21" t="s">
        <v>448</v>
      </c>
      <c r="B24" s="21"/>
      <c r="C24" s="72">
        <v>460</v>
      </c>
      <c r="D24" s="68">
        <v>11.19</v>
      </c>
      <c r="E24" s="68">
        <v>0.24</v>
      </c>
      <c r="F24" s="23">
        <v>103</v>
      </c>
      <c r="G24" s="66"/>
      <c r="H24" s="55"/>
      <c r="I24" s="21"/>
      <c r="J24" s="21"/>
    </row>
    <row r="25" spans="1:10">
      <c r="A25" s="21" t="s">
        <v>449</v>
      </c>
      <c r="B25" s="21"/>
      <c r="C25" s="72">
        <v>495</v>
      </c>
      <c r="D25" s="68">
        <v>10.98</v>
      </c>
      <c r="E25" s="68">
        <v>0.26</v>
      </c>
      <c r="F25" s="23">
        <v>103</v>
      </c>
      <c r="G25" s="66"/>
      <c r="H25" s="55"/>
      <c r="I25" s="21"/>
      <c r="J25" s="21"/>
    </row>
    <row r="26" spans="1:10">
      <c r="A26" s="21" t="s">
        <v>450</v>
      </c>
      <c r="B26" s="21"/>
      <c r="C26" s="72">
        <v>530</v>
      </c>
      <c r="D26" s="68">
        <v>11.41</v>
      </c>
      <c r="E26" s="68">
        <v>0.26</v>
      </c>
      <c r="F26" s="23">
        <v>102</v>
      </c>
      <c r="G26" s="66"/>
      <c r="H26" s="55"/>
      <c r="I26" s="21"/>
      <c r="J26" s="21"/>
    </row>
    <row r="27" spans="1:10">
      <c r="A27" s="21" t="s">
        <v>451</v>
      </c>
      <c r="B27" s="21"/>
      <c r="C27" s="72">
        <v>565</v>
      </c>
      <c r="D27" s="68">
        <v>11.5</v>
      </c>
      <c r="E27" s="68">
        <v>0.28999999999999998</v>
      </c>
      <c r="F27" s="23">
        <v>104</v>
      </c>
      <c r="G27" s="66"/>
      <c r="H27" s="55"/>
      <c r="I27" s="21"/>
      <c r="J27" s="21"/>
    </row>
    <row r="28" spans="1:10">
      <c r="A28" s="21" t="s">
        <v>452</v>
      </c>
      <c r="B28" s="21"/>
      <c r="C28" s="72">
        <v>600</v>
      </c>
      <c r="D28" s="68">
        <v>11.24</v>
      </c>
      <c r="E28" s="68">
        <v>0.26</v>
      </c>
      <c r="F28" s="23">
        <v>103</v>
      </c>
      <c r="G28" s="66"/>
      <c r="H28" s="55"/>
      <c r="I28" s="21"/>
      <c r="J28" s="21"/>
    </row>
    <row r="29" spans="1:10">
      <c r="A29" s="21" t="s">
        <v>453</v>
      </c>
      <c r="B29" s="21"/>
      <c r="C29" s="72">
        <v>635</v>
      </c>
      <c r="D29" s="68">
        <v>11.39</v>
      </c>
      <c r="E29" s="68">
        <v>0.24</v>
      </c>
      <c r="F29" s="43">
        <v>103</v>
      </c>
      <c r="G29" s="66"/>
      <c r="H29" s="55"/>
      <c r="I29" s="21"/>
      <c r="J29" s="21"/>
    </row>
    <row r="30" spans="1:10">
      <c r="A30" s="21" t="s">
        <v>454</v>
      </c>
      <c r="B30" s="21"/>
      <c r="C30" s="72">
        <v>670</v>
      </c>
      <c r="D30" s="68">
        <v>11.54</v>
      </c>
      <c r="E30" s="68">
        <v>0.32</v>
      </c>
      <c r="F30" s="43">
        <v>103</v>
      </c>
      <c r="G30" s="66"/>
      <c r="H30" s="55"/>
      <c r="I30" s="21"/>
      <c r="J30" s="21"/>
    </row>
    <row r="31" spans="1:10">
      <c r="A31" s="21" t="s">
        <v>455</v>
      </c>
      <c r="B31" s="21"/>
      <c r="C31" s="72">
        <v>705</v>
      </c>
      <c r="D31" s="68">
        <v>11.11</v>
      </c>
      <c r="E31" s="68">
        <v>0.26</v>
      </c>
      <c r="F31" s="43">
        <v>103</v>
      </c>
      <c r="G31" s="66"/>
      <c r="H31" s="55"/>
      <c r="I31" s="21"/>
      <c r="J31" s="21"/>
    </row>
    <row r="32" spans="1:10">
      <c r="A32" s="21" t="s">
        <v>456</v>
      </c>
      <c r="B32" s="21"/>
      <c r="C32" s="72">
        <v>740</v>
      </c>
      <c r="D32" s="68">
        <v>11.29</v>
      </c>
      <c r="E32" s="68">
        <v>0.28999999999999998</v>
      </c>
      <c r="F32" s="43">
        <v>102</v>
      </c>
      <c r="G32" s="66"/>
      <c r="H32" s="55"/>
      <c r="I32" s="21"/>
      <c r="J32" s="21"/>
    </row>
    <row r="33" spans="1:10">
      <c r="A33" s="21" t="s">
        <v>457</v>
      </c>
      <c r="B33" s="21"/>
      <c r="C33" s="72">
        <v>775</v>
      </c>
      <c r="D33" s="68">
        <v>11.54</v>
      </c>
      <c r="E33" s="68">
        <v>0.27</v>
      </c>
      <c r="F33" s="43">
        <v>103</v>
      </c>
      <c r="G33" s="66"/>
      <c r="H33" s="55"/>
      <c r="I33" s="21"/>
      <c r="J33" s="21"/>
    </row>
    <row r="34" spans="1:10">
      <c r="A34" s="21" t="s">
        <v>458</v>
      </c>
      <c r="B34" s="21"/>
      <c r="C34" s="72">
        <v>810</v>
      </c>
      <c r="D34" s="68">
        <v>11.46</v>
      </c>
      <c r="E34" s="68">
        <v>0.26</v>
      </c>
      <c r="F34" s="43">
        <v>103</v>
      </c>
      <c r="G34" s="66"/>
      <c r="H34" s="55"/>
      <c r="I34" s="21"/>
      <c r="J34" s="21"/>
    </row>
    <row r="35" spans="1:10">
      <c r="A35" s="56" t="s">
        <v>459</v>
      </c>
      <c r="B35" s="56"/>
      <c r="C35" s="73">
        <v>845</v>
      </c>
      <c r="D35" s="69">
        <v>9.84</v>
      </c>
      <c r="E35" s="69">
        <v>0.26</v>
      </c>
      <c r="F35" s="62">
        <v>106</v>
      </c>
      <c r="G35" s="91" t="s">
        <v>6</v>
      </c>
      <c r="H35" s="58" t="s">
        <v>460</v>
      </c>
      <c r="I35" s="58"/>
      <c r="J35" s="56"/>
    </row>
    <row r="36" spans="1:10">
      <c r="A36" s="56" t="s">
        <v>461</v>
      </c>
      <c r="B36" s="56"/>
      <c r="C36" s="73">
        <v>880</v>
      </c>
      <c r="D36" s="69">
        <v>10.38</v>
      </c>
      <c r="E36" s="69">
        <v>0.27</v>
      </c>
      <c r="F36" s="62">
        <v>105</v>
      </c>
      <c r="G36" s="91" t="s">
        <v>6</v>
      </c>
      <c r="H36" s="58" t="s">
        <v>460</v>
      </c>
      <c r="I36" s="58"/>
      <c r="J36" s="56"/>
    </row>
    <row r="37" spans="1:10">
      <c r="A37" s="21" t="s">
        <v>462</v>
      </c>
      <c r="B37" s="21"/>
      <c r="C37" s="72">
        <v>915</v>
      </c>
      <c r="D37" s="68">
        <v>11.68</v>
      </c>
      <c r="E37" s="68">
        <v>0.23</v>
      </c>
      <c r="F37" s="43">
        <v>102</v>
      </c>
      <c r="G37" s="66"/>
      <c r="H37" s="55"/>
      <c r="I37" s="21"/>
      <c r="J37" s="21"/>
    </row>
    <row r="38" spans="1:10">
      <c r="A38" s="78" t="s">
        <v>463</v>
      </c>
      <c r="B38" s="78"/>
      <c r="C38" s="82">
        <v>950</v>
      </c>
      <c r="D38" s="81">
        <v>12.31</v>
      </c>
      <c r="E38" s="81">
        <v>0.23</v>
      </c>
      <c r="F38" s="83">
        <v>103</v>
      </c>
      <c r="G38" s="92" t="s">
        <v>6</v>
      </c>
      <c r="H38" s="77" t="s">
        <v>464</v>
      </c>
      <c r="I38" s="78"/>
      <c r="J38" s="78"/>
    </row>
    <row r="39" spans="1:10">
      <c r="A39" s="21"/>
      <c r="B39" s="21"/>
      <c r="C39" s="72"/>
      <c r="D39" s="68"/>
      <c r="E39" s="68"/>
      <c r="F39" s="43"/>
      <c r="G39" s="66"/>
      <c r="H39" s="55"/>
      <c r="I39" s="21"/>
      <c r="J39" s="21"/>
    </row>
    <row r="40" spans="1:10">
      <c r="A40" s="59" t="s">
        <v>465</v>
      </c>
      <c r="B40" s="59"/>
      <c r="C40" s="72"/>
      <c r="D40" s="19"/>
      <c r="E40" s="20"/>
      <c r="F40" s="66"/>
      <c r="G40" s="66"/>
      <c r="H40" s="20"/>
      <c r="I40" s="21"/>
      <c r="J40" s="21"/>
    </row>
    <row r="41" spans="1:10">
      <c r="A41" s="59" t="s">
        <v>466</v>
      </c>
      <c r="B41" s="21"/>
      <c r="C41" s="72"/>
      <c r="D41" s="66"/>
      <c r="E41" s="66"/>
      <c r="F41" s="23"/>
      <c r="G41" s="66"/>
      <c r="H41" s="21"/>
      <c r="I41" s="21"/>
      <c r="J41" s="21"/>
    </row>
    <row r="42" spans="1:10">
      <c r="A42" s="21" t="s">
        <v>467</v>
      </c>
      <c r="B42" s="21"/>
      <c r="C42" s="72">
        <v>35</v>
      </c>
      <c r="D42" s="68">
        <v>11.71</v>
      </c>
      <c r="E42" s="68">
        <v>0.32</v>
      </c>
      <c r="F42" s="43">
        <v>103</v>
      </c>
      <c r="G42" s="66"/>
      <c r="H42" s="55"/>
      <c r="I42" s="21"/>
      <c r="J42" s="21"/>
    </row>
    <row r="43" spans="1:10">
      <c r="A43" s="21" t="s">
        <v>468</v>
      </c>
      <c r="B43" s="21"/>
      <c r="C43" s="72">
        <v>50</v>
      </c>
      <c r="D43" s="68">
        <v>11.79</v>
      </c>
      <c r="E43" s="68">
        <v>0.34</v>
      </c>
      <c r="F43" s="43">
        <v>104</v>
      </c>
      <c r="G43" s="66"/>
      <c r="H43" s="55"/>
      <c r="I43" s="21"/>
      <c r="J43" s="21"/>
    </row>
    <row r="44" spans="1:10">
      <c r="A44" s="21" t="s">
        <v>469</v>
      </c>
      <c r="B44" s="21"/>
      <c r="C44" s="72">
        <v>65</v>
      </c>
      <c r="D44" s="68">
        <v>11.78</v>
      </c>
      <c r="E44" s="68">
        <v>0.33</v>
      </c>
      <c r="F44" s="43">
        <v>104</v>
      </c>
      <c r="G44" s="66"/>
      <c r="H44" s="55"/>
      <c r="I44" s="21"/>
      <c r="J44" s="21"/>
    </row>
    <row r="45" spans="1:10">
      <c r="A45" s="56" t="s">
        <v>470</v>
      </c>
      <c r="B45" s="56"/>
      <c r="C45" s="73">
        <v>80</v>
      </c>
      <c r="D45" s="69">
        <v>11.99</v>
      </c>
      <c r="E45" s="69">
        <v>0.34</v>
      </c>
      <c r="F45" s="62">
        <v>91</v>
      </c>
      <c r="G45" s="91" t="s">
        <v>471</v>
      </c>
      <c r="H45" s="58" t="s">
        <v>472</v>
      </c>
      <c r="I45" s="56"/>
      <c r="J45" s="56"/>
    </row>
    <row r="46" spans="1:10">
      <c r="A46" s="21" t="s">
        <v>473</v>
      </c>
      <c r="B46" s="21"/>
      <c r="C46" s="72">
        <v>95</v>
      </c>
      <c r="D46" s="68">
        <v>11.87</v>
      </c>
      <c r="E46" s="68">
        <v>0.34</v>
      </c>
      <c r="F46" s="43">
        <v>104</v>
      </c>
      <c r="G46" s="66"/>
      <c r="H46" s="55"/>
      <c r="I46" s="21"/>
      <c r="J46" s="21"/>
    </row>
    <row r="47" spans="1:10">
      <c r="A47" s="21" t="s">
        <v>474</v>
      </c>
      <c r="B47" s="21"/>
      <c r="C47" s="72">
        <v>110</v>
      </c>
      <c r="D47" s="68">
        <v>11.44</v>
      </c>
      <c r="E47" s="68">
        <v>0.33</v>
      </c>
      <c r="F47" s="43">
        <v>105</v>
      </c>
      <c r="G47" s="66"/>
      <c r="H47" s="55"/>
      <c r="I47" s="21"/>
      <c r="J47" s="21"/>
    </row>
    <row r="48" spans="1:10">
      <c r="A48" s="78" t="s">
        <v>475</v>
      </c>
      <c r="B48" s="78"/>
      <c r="C48" s="82">
        <v>145</v>
      </c>
      <c r="D48" s="81">
        <v>12.31</v>
      </c>
      <c r="E48" s="81">
        <v>0.33</v>
      </c>
      <c r="F48" s="83">
        <v>104</v>
      </c>
      <c r="G48" s="92"/>
      <c r="H48" s="78" t="s">
        <v>476</v>
      </c>
      <c r="I48" s="78"/>
      <c r="J48" s="78"/>
    </row>
    <row r="49" spans="1:10">
      <c r="A49" s="21" t="s">
        <v>477</v>
      </c>
      <c r="B49" s="21"/>
      <c r="C49" s="72">
        <v>180</v>
      </c>
      <c r="D49" s="68">
        <v>11.88</v>
      </c>
      <c r="E49" s="68">
        <v>0.32</v>
      </c>
      <c r="F49" s="43">
        <v>103</v>
      </c>
      <c r="G49" s="66"/>
      <c r="H49" s="55"/>
      <c r="I49" s="21"/>
      <c r="J49" s="21"/>
    </row>
    <row r="50" spans="1:10">
      <c r="A50" s="21" t="s">
        <v>478</v>
      </c>
      <c r="B50" s="21"/>
      <c r="C50" s="72">
        <v>215</v>
      </c>
      <c r="D50" s="68">
        <v>11.85</v>
      </c>
      <c r="E50" s="68">
        <v>0.33</v>
      </c>
      <c r="F50" s="43">
        <v>104</v>
      </c>
      <c r="G50" s="66"/>
      <c r="H50" s="55"/>
      <c r="I50" s="21"/>
      <c r="J50" s="21"/>
    </row>
    <row r="51" spans="1:10">
      <c r="A51" s="21" t="s">
        <v>479</v>
      </c>
      <c r="B51" s="21"/>
      <c r="C51" s="72">
        <v>250</v>
      </c>
      <c r="D51" s="68">
        <v>11.62</v>
      </c>
      <c r="E51" s="68">
        <v>0.31</v>
      </c>
      <c r="F51" s="43">
        <v>104</v>
      </c>
      <c r="G51" s="66"/>
      <c r="H51" s="55"/>
      <c r="I51" s="21"/>
      <c r="J51" s="21"/>
    </row>
    <row r="52" spans="1:10">
      <c r="A52" s="21" t="s">
        <v>480</v>
      </c>
      <c r="B52" s="21"/>
      <c r="C52" s="72">
        <v>285</v>
      </c>
      <c r="D52" s="68">
        <v>11.77</v>
      </c>
      <c r="E52" s="68">
        <v>0.3</v>
      </c>
      <c r="F52" s="43">
        <v>104</v>
      </c>
      <c r="G52" s="66"/>
      <c r="H52" s="55"/>
      <c r="I52" s="21"/>
      <c r="J52" s="21"/>
    </row>
    <row r="53" spans="1:10">
      <c r="A53" s="21" t="s">
        <v>481</v>
      </c>
      <c r="B53" s="21"/>
      <c r="C53" s="72">
        <v>320</v>
      </c>
      <c r="D53" s="68">
        <v>11.72</v>
      </c>
      <c r="E53" s="68">
        <v>0.33</v>
      </c>
      <c r="F53" s="43">
        <v>104</v>
      </c>
      <c r="G53" s="66"/>
      <c r="H53" s="55"/>
      <c r="I53" s="21"/>
      <c r="J53" s="21"/>
    </row>
    <row r="54" spans="1:10">
      <c r="A54" s="21" t="s">
        <v>482</v>
      </c>
      <c r="B54" s="21"/>
      <c r="C54" s="72">
        <v>355</v>
      </c>
      <c r="D54" s="68">
        <v>11.43</v>
      </c>
      <c r="E54" s="68">
        <v>0.34</v>
      </c>
      <c r="F54" s="43">
        <v>105</v>
      </c>
      <c r="G54" s="66"/>
      <c r="H54" s="55"/>
      <c r="I54" s="21"/>
      <c r="J54" s="21"/>
    </row>
    <row r="55" spans="1:10">
      <c r="A55" s="21" t="s">
        <v>483</v>
      </c>
      <c r="B55" s="21"/>
      <c r="C55" s="72">
        <v>390</v>
      </c>
      <c r="D55" s="68">
        <v>11.6</v>
      </c>
      <c r="E55" s="68">
        <v>0.3</v>
      </c>
      <c r="F55" s="43">
        <v>104</v>
      </c>
      <c r="G55" s="66"/>
      <c r="H55" s="55"/>
      <c r="I55" s="21"/>
      <c r="J55" s="21"/>
    </row>
    <row r="56" spans="1:10">
      <c r="A56" s="78" t="s">
        <v>484</v>
      </c>
      <c r="B56" s="78"/>
      <c r="C56" s="82">
        <v>425</v>
      </c>
      <c r="D56" s="81">
        <v>11.02</v>
      </c>
      <c r="E56" s="81">
        <v>0.33</v>
      </c>
      <c r="F56" s="83">
        <v>105</v>
      </c>
      <c r="G56" s="92"/>
      <c r="H56" s="77" t="s">
        <v>485</v>
      </c>
      <c r="I56" s="77"/>
      <c r="J56" s="77"/>
    </row>
    <row r="57" spans="1:10">
      <c r="A57" s="21" t="s">
        <v>486</v>
      </c>
      <c r="B57" s="21"/>
      <c r="C57" s="72">
        <v>440</v>
      </c>
      <c r="D57" s="68">
        <v>11.98</v>
      </c>
      <c r="E57" s="68">
        <v>0.3</v>
      </c>
      <c r="F57" s="43">
        <v>104</v>
      </c>
      <c r="G57" s="66"/>
      <c r="H57" s="55"/>
      <c r="I57" s="21"/>
      <c r="J57" s="21"/>
    </row>
    <row r="58" spans="1:10">
      <c r="A58" s="21" t="s">
        <v>487</v>
      </c>
      <c r="B58" s="21"/>
      <c r="C58" s="72">
        <v>475</v>
      </c>
      <c r="D58" s="68">
        <v>12.01</v>
      </c>
      <c r="E58" s="68">
        <v>0.33</v>
      </c>
      <c r="F58" s="43">
        <v>104</v>
      </c>
      <c r="G58" s="66"/>
      <c r="H58" s="55"/>
      <c r="I58" s="21"/>
      <c r="J58" s="21"/>
    </row>
    <row r="59" spans="1:10">
      <c r="A59" s="21" t="s">
        <v>488</v>
      </c>
      <c r="B59" s="21"/>
      <c r="C59" s="72">
        <v>510</v>
      </c>
      <c r="D59" s="68">
        <v>11.85</v>
      </c>
      <c r="E59" s="68">
        <v>0.3</v>
      </c>
      <c r="F59" s="43">
        <v>104</v>
      </c>
      <c r="G59" s="66"/>
      <c r="H59" s="55"/>
      <c r="I59" s="21"/>
      <c r="J59" s="21"/>
    </row>
    <row r="60" spans="1:10">
      <c r="A60" s="21" t="s">
        <v>489</v>
      </c>
      <c r="B60" s="21"/>
      <c r="C60" s="72">
        <v>525</v>
      </c>
      <c r="D60" s="68">
        <v>11.74</v>
      </c>
      <c r="E60" s="68">
        <v>0.35</v>
      </c>
      <c r="F60" s="43">
        <v>103</v>
      </c>
      <c r="G60" s="66"/>
      <c r="H60" s="55"/>
      <c r="I60" s="21"/>
      <c r="J60" s="21"/>
    </row>
    <row r="61" spans="1:10">
      <c r="A61" s="21" t="s">
        <v>490</v>
      </c>
      <c r="B61" s="21"/>
      <c r="C61" s="72">
        <v>540</v>
      </c>
      <c r="D61" s="68">
        <v>11.9</v>
      </c>
      <c r="E61" s="68">
        <v>0.33</v>
      </c>
      <c r="F61" s="43">
        <v>103</v>
      </c>
      <c r="G61" s="66"/>
      <c r="H61" s="55"/>
      <c r="I61" s="21"/>
      <c r="J61" s="21"/>
    </row>
    <row r="62" spans="1:10">
      <c r="A62" s="21"/>
      <c r="B62" s="21"/>
      <c r="C62" s="72"/>
      <c r="D62" s="66"/>
      <c r="E62" s="66"/>
      <c r="F62" s="23"/>
      <c r="G62" s="66"/>
      <c r="H62" s="21"/>
      <c r="I62" s="21"/>
      <c r="J62" s="21"/>
    </row>
    <row r="63" spans="1:10">
      <c r="A63" s="124" t="s">
        <v>682</v>
      </c>
      <c r="B63" s="129"/>
      <c r="C63" s="130"/>
      <c r="D63" s="131"/>
      <c r="E63" s="131"/>
      <c r="F63" s="132"/>
      <c r="G63" s="131"/>
      <c r="H63" s="129"/>
      <c r="I63" s="129"/>
      <c r="J63" s="129"/>
    </row>
    <row r="64" spans="1:10">
      <c r="A64" s="21"/>
      <c r="B64" s="21"/>
      <c r="C64" s="72"/>
      <c r="D64" s="66"/>
      <c r="E64" s="66"/>
      <c r="F64" s="23"/>
      <c r="G64" s="66"/>
      <c r="H64" s="21"/>
      <c r="I64" s="21"/>
      <c r="J64" s="21"/>
    </row>
    <row r="65" spans="1:10">
      <c r="A65" s="21"/>
      <c r="B65" s="21"/>
      <c r="C65" s="72"/>
      <c r="D65" s="66"/>
      <c r="E65" s="66"/>
      <c r="F65" s="23"/>
      <c r="G65" s="66"/>
      <c r="H65" s="21"/>
      <c r="I65" s="21"/>
      <c r="J65" s="21"/>
    </row>
    <row r="66" spans="1:10">
      <c r="A66" s="21"/>
      <c r="B66" s="21"/>
      <c r="C66" s="72"/>
      <c r="D66" s="66"/>
      <c r="E66" s="66"/>
      <c r="F66" s="23"/>
      <c r="G66" s="66"/>
      <c r="H66" s="21"/>
      <c r="I66" s="21"/>
      <c r="J66" s="21"/>
    </row>
    <row r="67" spans="1:10">
      <c r="A67" s="21"/>
      <c r="B67" s="21"/>
      <c r="C67" s="72"/>
      <c r="D67" s="66"/>
      <c r="E67" s="66"/>
      <c r="F67" s="23"/>
      <c r="G67" s="66"/>
      <c r="H67" s="21"/>
      <c r="I67" s="21"/>
      <c r="J67" s="21"/>
    </row>
    <row r="68" spans="1:10">
      <c r="A68" s="21"/>
      <c r="B68" s="21"/>
      <c r="C68" s="72"/>
      <c r="D68" s="66"/>
      <c r="E68" s="66"/>
      <c r="F68" s="66"/>
      <c r="G68" s="66"/>
      <c r="H68" s="21"/>
      <c r="I68" s="21"/>
      <c r="J68" s="21"/>
    </row>
    <row r="69" spans="1:10">
      <c r="A69" s="21"/>
      <c r="B69" s="21"/>
      <c r="C69" s="72"/>
      <c r="D69" s="66"/>
      <c r="E69" s="66"/>
      <c r="F69" s="66"/>
      <c r="G69" s="66"/>
      <c r="H69" s="21"/>
      <c r="I69" s="21"/>
      <c r="J69" s="21"/>
    </row>
    <row r="70" spans="1:10">
      <c r="A70" s="21"/>
      <c r="B70" s="21"/>
      <c r="C70" s="72"/>
      <c r="D70" s="66"/>
      <c r="E70" s="66"/>
      <c r="F70" s="66"/>
      <c r="G70" s="66"/>
      <c r="H70" s="21"/>
      <c r="I70" s="21"/>
      <c r="J70" s="21"/>
    </row>
    <row r="71" spans="1:10">
      <c r="A71" s="21"/>
      <c r="B71" s="21"/>
      <c r="C71" s="72"/>
      <c r="D71" s="66"/>
      <c r="E71" s="66"/>
      <c r="F71" s="66"/>
      <c r="G71" s="66"/>
      <c r="H71" s="21"/>
      <c r="I71" s="21"/>
      <c r="J71" s="21"/>
    </row>
    <row r="72" spans="1:10">
      <c r="A72" s="21"/>
      <c r="B72" s="21"/>
      <c r="C72" s="72"/>
      <c r="D72" s="66"/>
      <c r="E72" s="66"/>
      <c r="F72" s="66"/>
      <c r="G72" s="66"/>
      <c r="H72" s="21"/>
      <c r="I72" s="21"/>
      <c r="J72" s="21"/>
    </row>
    <row r="73" spans="1:10">
      <c r="A73" s="21"/>
      <c r="B73" s="21"/>
      <c r="C73" s="72"/>
      <c r="D73" s="66"/>
      <c r="E73" s="66"/>
      <c r="F73" s="66"/>
      <c r="G73" s="66"/>
      <c r="H73" s="21"/>
      <c r="I73" s="21"/>
      <c r="J73" s="21"/>
    </row>
    <row r="74" spans="1:10">
      <c r="A74" s="21"/>
      <c r="B74" s="21"/>
      <c r="C74" s="72"/>
      <c r="D74" s="66"/>
      <c r="E74" s="66"/>
      <c r="F74" s="66"/>
      <c r="G74" s="66"/>
      <c r="H74" s="21"/>
      <c r="I74" s="21"/>
      <c r="J74" s="2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73"/>
  <sheetViews>
    <sheetView workbookViewId="0">
      <selection activeCell="A3" sqref="A3"/>
    </sheetView>
  </sheetViews>
  <sheetFormatPr baseColWidth="10" defaultRowHeight="16"/>
  <cols>
    <col min="2" max="2" width="15.5" customWidth="1"/>
    <col min="3" max="3" width="8" style="70" bestFit="1" customWidth="1"/>
    <col min="4" max="4" width="13.6640625" style="1" bestFit="1" customWidth="1"/>
    <col min="5" max="5" width="5" style="1" bestFit="1" customWidth="1"/>
    <col min="6" max="6" width="5.6640625" style="1" bestFit="1" customWidth="1"/>
  </cols>
  <sheetData>
    <row r="1" spans="1:18">
      <c r="A1" s="189" t="s">
        <v>813</v>
      </c>
    </row>
    <row r="2" spans="1:18">
      <c r="A2" s="189" t="s">
        <v>814</v>
      </c>
    </row>
    <row r="3" spans="1:18">
      <c r="A3" t="s">
        <v>815</v>
      </c>
    </row>
    <row r="4" spans="1:18">
      <c r="A4" s="60" t="s">
        <v>807</v>
      </c>
      <c r="B4" s="60"/>
      <c r="C4" s="72"/>
      <c r="D4" s="19"/>
      <c r="E4" s="20"/>
      <c r="F4" s="121"/>
      <c r="G4" s="66"/>
      <c r="H4" s="20"/>
      <c r="I4" s="21"/>
      <c r="J4" s="21"/>
      <c r="K4" s="21"/>
      <c r="L4" s="21"/>
      <c r="M4" s="21"/>
      <c r="N4" s="21"/>
      <c r="O4" s="21"/>
      <c r="P4" s="21"/>
      <c r="Q4" s="21"/>
      <c r="R4" s="21"/>
    </row>
    <row r="5" spans="1:18">
      <c r="A5" s="59" t="s">
        <v>808</v>
      </c>
      <c r="B5" s="59"/>
      <c r="C5" s="72"/>
      <c r="D5" s="19"/>
      <c r="E5" s="20"/>
      <c r="F5" s="20"/>
      <c r="G5" s="66"/>
      <c r="H5" s="20"/>
      <c r="I5" s="21"/>
      <c r="J5" s="21"/>
      <c r="K5" s="21"/>
      <c r="L5" s="21"/>
      <c r="M5" s="21"/>
      <c r="N5" s="21"/>
      <c r="O5" s="21"/>
      <c r="P5" s="21"/>
      <c r="Q5" s="21"/>
      <c r="R5" s="21"/>
    </row>
    <row r="6" spans="1:18">
      <c r="A6" s="59"/>
      <c r="B6" s="21"/>
      <c r="C6" s="72"/>
      <c r="D6" s="19"/>
      <c r="E6" s="20"/>
      <c r="F6" s="20"/>
      <c r="G6" s="66"/>
      <c r="H6" s="20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18" s="12" customFormat="1" ht="19">
      <c r="C7" s="116" t="s">
        <v>44</v>
      </c>
      <c r="D7" s="49" t="s">
        <v>680</v>
      </c>
      <c r="E7" s="19" t="s">
        <v>1</v>
      </c>
      <c r="F7" s="18" t="s">
        <v>0</v>
      </c>
      <c r="G7" s="26" t="s">
        <v>88</v>
      </c>
    </row>
    <row r="8" spans="1:18">
      <c r="A8" s="59"/>
      <c r="B8" s="21"/>
      <c r="C8" s="72"/>
      <c r="D8" s="123" t="s">
        <v>681</v>
      </c>
      <c r="E8" s="20"/>
      <c r="F8" s="20"/>
      <c r="G8" s="66"/>
      <c r="H8" s="20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spans="1:18">
      <c r="A9" s="59" t="s">
        <v>617</v>
      </c>
      <c r="B9" s="59"/>
      <c r="C9" s="72"/>
      <c r="D9" s="19"/>
      <c r="E9" s="20"/>
      <c r="F9" s="20"/>
      <c r="G9" s="66"/>
      <c r="H9" s="20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1:18">
      <c r="A10" s="75" t="s">
        <v>618</v>
      </c>
      <c r="B10" s="21"/>
      <c r="C10" s="72"/>
      <c r="D10" s="19"/>
      <c r="E10" s="20"/>
      <c r="F10" s="20"/>
      <c r="G10" s="66"/>
      <c r="H10" s="20"/>
      <c r="I10" s="21"/>
      <c r="J10" s="21"/>
      <c r="K10" s="21"/>
      <c r="L10" s="21"/>
      <c r="M10" s="21"/>
      <c r="N10" s="21"/>
      <c r="O10" s="21"/>
      <c r="P10" s="21"/>
      <c r="Q10" s="21"/>
      <c r="R10" s="21"/>
    </row>
    <row r="11" spans="1:18">
      <c r="A11" s="78" t="s">
        <v>619</v>
      </c>
      <c r="B11" s="78"/>
      <c r="C11" s="82">
        <v>20</v>
      </c>
      <c r="D11" s="81">
        <v>12.97</v>
      </c>
      <c r="E11" s="81">
        <v>0.36</v>
      </c>
      <c r="F11" s="83">
        <v>98</v>
      </c>
      <c r="G11" s="81"/>
      <c r="H11" s="118" t="s">
        <v>620</v>
      </c>
      <c r="I11" s="118"/>
      <c r="J11" s="21"/>
      <c r="K11" s="21"/>
      <c r="L11" s="21"/>
      <c r="M11" s="21"/>
      <c r="N11" s="21"/>
      <c r="O11" s="21"/>
      <c r="P11" s="21"/>
      <c r="Q11" s="21"/>
      <c r="R11" s="21"/>
    </row>
    <row r="12" spans="1:18">
      <c r="A12" s="21" t="s">
        <v>621</v>
      </c>
      <c r="B12" s="21"/>
      <c r="C12" s="72">
        <v>50</v>
      </c>
      <c r="D12" s="68">
        <v>12.35</v>
      </c>
      <c r="E12" s="68">
        <v>0.38</v>
      </c>
      <c r="F12" s="43">
        <v>97</v>
      </c>
      <c r="G12" s="68"/>
      <c r="H12" s="119"/>
      <c r="I12" s="21"/>
      <c r="J12" s="21"/>
      <c r="K12" s="21"/>
      <c r="L12" s="21"/>
      <c r="M12" s="21"/>
      <c r="N12" s="21"/>
      <c r="O12" s="21"/>
      <c r="P12" s="21"/>
      <c r="Q12" s="21"/>
      <c r="R12" s="21"/>
    </row>
    <row r="13" spans="1:18">
      <c r="A13" s="21" t="s">
        <v>622</v>
      </c>
      <c r="B13" s="21"/>
      <c r="C13" s="72">
        <v>80</v>
      </c>
      <c r="D13" s="68">
        <v>11.92</v>
      </c>
      <c r="E13" s="68">
        <v>0.32</v>
      </c>
      <c r="F13" s="43">
        <v>98</v>
      </c>
      <c r="G13" s="23"/>
      <c r="H13" s="119"/>
      <c r="I13" s="21"/>
      <c r="J13" s="21"/>
      <c r="K13" s="21"/>
      <c r="L13" s="21"/>
      <c r="M13" s="21"/>
      <c r="N13" s="21"/>
      <c r="O13" s="21"/>
      <c r="P13" s="21"/>
      <c r="Q13" s="21"/>
      <c r="R13" s="21"/>
    </row>
    <row r="14" spans="1:18">
      <c r="A14" s="21" t="s">
        <v>623</v>
      </c>
      <c r="B14" s="21"/>
      <c r="C14" s="72">
        <v>110</v>
      </c>
      <c r="D14" s="68">
        <v>11.8</v>
      </c>
      <c r="E14" s="68">
        <v>0.39</v>
      </c>
      <c r="F14" s="43">
        <v>98</v>
      </c>
      <c r="G14" s="66"/>
      <c r="H14" s="119"/>
      <c r="I14" s="21"/>
      <c r="J14" s="21"/>
      <c r="K14" s="21"/>
      <c r="L14" s="21"/>
      <c r="M14" s="21"/>
      <c r="N14" s="21"/>
      <c r="O14" s="21"/>
      <c r="P14" s="21"/>
      <c r="Q14" s="21"/>
      <c r="R14" s="21"/>
    </row>
    <row r="15" spans="1:18">
      <c r="A15" s="21" t="s">
        <v>624</v>
      </c>
      <c r="B15" s="21"/>
      <c r="C15" s="72">
        <v>140</v>
      </c>
      <c r="D15" s="68">
        <v>11.65</v>
      </c>
      <c r="E15" s="68">
        <v>0.37</v>
      </c>
      <c r="F15" s="43">
        <v>97</v>
      </c>
      <c r="G15" s="66"/>
      <c r="H15" s="119"/>
      <c r="I15" s="21"/>
      <c r="J15" s="21"/>
      <c r="K15" s="21"/>
      <c r="L15" s="21"/>
      <c r="M15" s="21"/>
      <c r="N15" s="21"/>
      <c r="O15" s="21"/>
      <c r="P15" s="21"/>
      <c r="Q15" s="21"/>
      <c r="R15" s="21"/>
    </row>
    <row r="16" spans="1:18">
      <c r="A16" s="21" t="s">
        <v>625</v>
      </c>
      <c r="B16" s="21"/>
      <c r="C16" s="72">
        <v>170</v>
      </c>
      <c r="D16" s="68">
        <v>11.69</v>
      </c>
      <c r="E16" s="68">
        <v>0.36</v>
      </c>
      <c r="F16" s="43">
        <v>98</v>
      </c>
      <c r="G16" s="66"/>
      <c r="H16" s="119"/>
      <c r="I16" s="21"/>
      <c r="J16" s="21"/>
      <c r="K16" s="21"/>
      <c r="L16" s="21"/>
      <c r="M16" s="21"/>
      <c r="N16" s="21"/>
      <c r="O16" s="21"/>
      <c r="P16" s="21"/>
      <c r="Q16" s="21"/>
      <c r="R16" s="21"/>
    </row>
    <row r="17" spans="1:18">
      <c r="A17" s="21" t="s">
        <v>626</v>
      </c>
      <c r="B17" s="21"/>
      <c r="C17" s="72">
        <v>200</v>
      </c>
      <c r="D17" s="68">
        <v>12.04</v>
      </c>
      <c r="E17" s="68">
        <v>0.38</v>
      </c>
      <c r="F17" s="43">
        <v>98</v>
      </c>
      <c r="G17" s="66"/>
      <c r="H17" s="119"/>
      <c r="I17" s="21"/>
      <c r="J17" s="21"/>
      <c r="K17" s="21"/>
      <c r="L17" s="21"/>
      <c r="M17" s="21"/>
      <c r="N17" s="21"/>
      <c r="O17" s="21"/>
      <c r="P17" s="21"/>
      <c r="Q17" s="60"/>
      <c r="R17" s="21"/>
    </row>
    <row r="18" spans="1:18">
      <c r="A18" s="56" t="s">
        <v>627</v>
      </c>
      <c r="B18" s="56"/>
      <c r="C18" s="73">
        <v>230</v>
      </c>
      <c r="D18" s="69">
        <v>12.66</v>
      </c>
      <c r="E18" s="69">
        <v>0.39</v>
      </c>
      <c r="F18" s="62">
        <v>96</v>
      </c>
      <c r="G18" s="91" t="s">
        <v>6</v>
      </c>
      <c r="H18" s="128" t="s">
        <v>678</v>
      </c>
      <c r="I18" s="120"/>
      <c r="J18" s="21"/>
      <c r="K18" s="21"/>
      <c r="L18" s="21"/>
      <c r="M18" s="21"/>
      <c r="N18" s="21"/>
      <c r="O18" s="21"/>
      <c r="P18" s="21"/>
      <c r="Q18" s="59"/>
      <c r="R18" s="21"/>
    </row>
    <row r="19" spans="1:18">
      <c r="A19" s="21" t="s">
        <v>628</v>
      </c>
      <c r="B19" s="21"/>
      <c r="C19" s="72">
        <v>260</v>
      </c>
      <c r="D19" s="68">
        <v>11.99</v>
      </c>
      <c r="E19" s="68">
        <v>0.4</v>
      </c>
      <c r="F19" s="43">
        <v>98</v>
      </c>
      <c r="G19" s="66"/>
      <c r="H19" s="119"/>
      <c r="I19" s="21"/>
      <c r="J19" s="21"/>
      <c r="K19" s="21"/>
      <c r="L19" s="21"/>
      <c r="M19" s="21"/>
      <c r="N19" s="21"/>
      <c r="O19" s="21"/>
      <c r="P19" s="21"/>
      <c r="Q19" s="21"/>
      <c r="R19" s="21"/>
    </row>
    <row r="20" spans="1:18">
      <c r="A20" s="21" t="s">
        <v>629</v>
      </c>
      <c r="B20" s="21"/>
      <c r="C20" s="72">
        <v>290</v>
      </c>
      <c r="D20" s="68">
        <v>11.92</v>
      </c>
      <c r="E20" s="68">
        <v>0.39</v>
      </c>
      <c r="F20" s="43">
        <v>97</v>
      </c>
      <c r="G20" s="66"/>
      <c r="H20" s="119"/>
      <c r="I20" s="21"/>
      <c r="J20" s="21"/>
      <c r="K20" s="21"/>
      <c r="L20" s="21"/>
      <c r="M20" s="21"/>
      <c r="N20" s="21"/>
      <c r="O20" s="21"/>
      <c r="P20" s="21"/>
      <c r="Q20" s="21"/>
      <c r="R20" s="21"/>
    </row>
    <row r="21" spans="1:18">
      <c r="A21" s="21" t="s">
        <v>630</v>
      </c>
      <c r="B21" s="21"/>
      <c r="C21" s="72">
        <v>320</v>
      </c>
      <c r="D21" s="68">
        <v>12.49</v>
      </c>
      <c r="E21" s="68">
        <v>0.39</v>
      </c>
      <c r="F21" s="43">
        <v>97</v>
      </c>
      <c r="G21" s="66"/>
      <c r="H21" s="119"/>
      <c r="I21" s="21"/>
      <c r="J21" s="21"/>
      <c r="K21" s="21"/>
      <c r="L21" s="21"/>
      <c r="M21" s="21"/>
      <c r="N21" s="21"/>
      <c r="O21" s="21"/>
      <c r="P21" s="21"/>
      <c r="Q21" s="21"/>
      <c r="R21" s="21"/>
    </row>
    <row r="22" spans="1:18">
      <c r="A22" s="21" t="s">
        <v>631</v>
      </c>
      <c r="B22" s="21"/>
      <c r="C22" s="72">
        <v>350</v>
      </c>
      <c r="D22" s="68">
        <v>12.26</v>
      </c>
      <c r="E22" s="68">
        <v>0.28000000000000003</v>
      </c>
      <c r="F22" s="43">
        <v>99</v>
      </c>
      <c r="G22" s="66"/>
      <c r="H22" s="119"/>
      <c r="I22" s="21"/>
      <c r="J22" s="21"/>
      <c r="K22" s="21"/>
      <c r="L22" s="21"/>
      <c r="M22" s="21"/>
      <c r="N22" s="21"/>
      <c r="O22" s="21"/>
      <c r="P22" s="21"/>
      <c r="Q22" s="21"/>
      <c r="R22" s="21"/>
    </row>
    <row r="23" spans="1:18">
      <c r="A23" s="78" t="s">
        <v>632</v>
      </c>
      <c r="B23" s="78"/>
      <c r="C23" s="82">
        <v>380</v>
      </c>
      <c r="D23" s="81">
        <v>12.74</v>
      </c>
      <c r="E23" s="81">
        <v>0.31</v>
      </c>
      <c r="F23" s="83">
        <v>98</v>
      </c>
      <c r="G23" s="92"/>
      <c r="H23" s="118" t="s">
        <v>633</v>
      </c>
      <c r="I23" s="118"/>
      <c r="J23" s="21"/>
      <c r="K23" s="21"/>
      <c r="L23" s="21"/>
      <c r="M23" s="21"/>
      <c r="N23" s="21"/>
      <c r="O23" s="21"/>
      <c r="P23" s="21"/>
      <c r="Q23" s="21"/>
      <c r="R23" s="21"/>
    </row>
    <row r="24" spans="1:18">
      <c r="A24" s="78" t="s">
        <v>634</v>
      </c>
      <c r="B24" s="78"/>
      <c r="C24" s="82">
        <v>410</v>
      </c>
      <c r="D24" s="81">
        <v>11.85</v>
      </c>
      <c r="E24" s="81">
        <v>0.3</v>
      </c>
      <c r="F24" s="83">
        <v>97</v>
      </c>
      <c r="G24" s="92"/>
      <c r="H24" s="118" t="s">
        <v>633</v>
      </c>
      <c r="I24" s="118"/>
      <c r="J24" s="21"/>
      <c r="K24" s="21"/>
      <c r="L24" s="21"/>
      <c r="M24" s="21"/>
      <c r="N24" s="21"/>
      <c r="O24" s="21"/>
      <c r="P24" s="21"/>
      <c r="Q24" s="21"/>
      <c r="R24" s="21"/>
    </row>
    <row r="25" spans="1:18">
      <c r="A25" s="21" t="s">
        <v>635</v>
      </c>
      <c r="B25" s="21"/>
      <c r="C25" s="72">
        <v>440</v>
      </c>
      <c r="D25" s="68">
        <v>11.69</v>
      </c>
      <c r="E25" s="68">
        <v>0.28999999999999998</v>
      </c>
      <c r="F25" s="43">
        <v>97</v>
      </c>
      <c r="G25" s="66"/>
      <c r="H25" s="119"/>
      <c r="I25" s="21"/>
      <c r="J25" s="21"/>
      <c r="K25" s="21"/>
      <c r="L25" s="21"/>
      <c r="M25" s="21"/>
      <c r="N25" s="21"/>
      <c r="O25" s="21"/>
      <c r="P25" s="21"/>
      <c r="Q25" s="21"/>
      <c r="R25" s="21"/>
    </row>
    <row r="26" spans="1:18">
      <c r="A26" s="21" t="s">
        <v>636</v>
      </c>
      <c r="B26" s="21"/>
      <c r="C26" s="72">
        <v>470</v>
      </c>
      <c r="D26" s="68">
        <v>11.68</v>
      </c>
      <c r="E26" s="68">
        <v>0.28000000000000003</v>
      </c>
      <c r="F26" s="43">
        <v>98</v>
      </c>
      <c r="G26" s="66"/>
      <c r="H26" s="119"/>
      <c r="I26" s="21"/>
      <c r="J26" s="21"/>
      <c r="K26" s="21"/>
      <c r="L26" s="21"/>
      <c r="M26" s="21"/>
      <c r="N26" s="21"/>
      <c r="O26" s="21"/>
      <c r="P26" s="21"/>
      <c r="Q26" s="21"/>
      <c r="R26" s="21"/>
    </row>
    <row r="27" spans="1:18">
      <c r="A27" s="21" t="s">
        <v>637</v>
      </c>
      <c r="B27" s="21"/>
      <c r="C27" s="72">
        <v>500</v>
      </c>
      <c r="D27" s="68">
        <v>11.8</v>
      </c>
      <c r="E27" s="68">
        <v>0.28000000000000003</v>
      </c>
      <c r="F27" s="43">
        <v>98</v>
      </c>
      <c r="G27" s="66"/>
      <c r="H27" s="119"/>
      <c r="I27" s="21"/>
      <c r="J27" s="21"/>
      <c r="K27" s="21"/>
      <c r="L27" s="21"/>
      <c r="M27" s="21"/>
      <c r="N27" s="21"/>
      <c r="O27" s="21"/>
      <c r="P27" s="21"/>
      <c r="Q27" s="21"/>
      <c r="R27" s="21"/>
    </row>
    <row r="28" spans="1:18">
      <c r="A28" s="21" t="s">
        <v>638</v>
      </c>
      <c r="B28" s="21"/>
      <c r="C28" s="72">
        <v>530</v>
      </c>
      <c r="D28" s="68">
        <v>11.76</v>
      </c>
      <c r="E28" s="68">
        <v>0.28999999999999998</v>
      </c>
      <c r="F28" s="43">
        <v>97</v>
      </c>
      <c r="G28" s="66"/>
      <c r="H28" s="119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8">
      <c r="A29" s="21" t="s">
        <v>639</v>
      </c>
      <c r="B29" s="21"/>
      <c r="C29" s="72">
        <v>560</v>
      </c>
      <c r="D29" s="68">
        <v>11.36</v>
      </c>
      <c r="E29" s="68">
        <v>0.33</v>
      </c>
      <c r="F29" s="43">
        <v>98</v>
      </c>
      <c r="G29" s="66"/>
      <c r="H29" s="119"/>
      <c r="I29" s="21"/>
      <c r="J29" s="21"/>
      <c r="K29" s="21"/>
      <c r="L29" s="21"/>
      <c r="M29" s="21"/>
      <c r="N29" s="21"/>
      <c r="O29" s="21"/>
      <c r="P29" s="21"/>
      <c r="Q29" s="21"/>
      <c r="R29" s="21"/>
    </row>
    <row r="30" spans="1:18">
      <c r="A30" s="21" t="s">
        <v>640</v>
      </c>
      <c r="B30" s="21"/>
      <c r="C30" s="72">
        <v>590</v>
      </c>
      <c r="D30" s="68">
        <v>11.76</v>
      </c>
      <c r="E30" s="68">
        <v>0.3</v>
      </c>
      <c r="F30" s="43">
        <v>97</v>
      </c>
      <c r="G30" s="66"/>
      <c r="H30" s="119"/>
      <c r="I30" s="21"/>
      <c r="J30" s="21"/>
      <c r="K30" s="21"/>
      <c r="L30" s="21"/>
      <c r="M30" s="21"/>
      <c r="N30" s="21"/>
      <c r="O30" s="21"/>
      <c r="P30" s="21"/>
      <c r="Q30" s="21"/>
      <c r="R30" s="21"/>
    </row>
    <row r="31" spans="1:18">
      <c r="A31" s="21" t="s">
        <v>641</v>
      </c>
      <c r="B31" s="21"/>
      <c r="C31" s="72">
        <v>620</v>
      </c>
      <c r="D31" s="68">
        <v>11.43</v>
      </c>
      <c r="E31" s="68">
        <v>0.32</v>
      </c>
      <c r="F31" s="43">
        <v>97</v>
      </c>
      <c r="G31" s="66"/>
      <c r="H31" s="119"/>
      <c r="I31" s="21"/>
      <c r="J31" s="21"/>
      <c r="K31" s="21"/>
      <c r="L31" s="21"/>
      <c r="M31" s="21"/>
      <c r="N31" s="21"/>
      <c r="O31" s="21"/>
      <c r="P31" s="21"/>
      <c r="Q31" s="21"/>
      <c r="R31" s="21"/>
    </row>
    <row r="32" spans="1:18">
      <c r="A32" s="21" t="s">
        <v>642</v>
      </c>
      <c r="B32" s="21"/>
      <c r="C32" s="72">
        <v>650</v>
      </c>
      <c r="D32" s="68">
        <v>11.63</v>
      </c>
      <c r="E32" s="68">
        <v>0.31</v>
      </c>
      <c r="F32" s="43">
        <v>98</v>
      </c>
      <c r="G32" s="66"/>
      <c r="H32" s="119"/>
      <c r="I32" s="21"/>
      <c r="J32" s="21"/>
      <c r="K32" s="21"/>
      <c r="L32" s="21"/>
      <c r="M32" s="21"/>
      <c r="N32" s="21"/>
      <c r="O32" s="21"/>
      <c r="P32" s="21"/>
      <c r="Q32" s="21"/>
      <c r="R32" s="21"/>
    </row>
    <row r="33" spans="1:18">
      <c r="A33" s="21" t="s">
        <v>643</v>
      </c>
      <c r="B33" s="21"/>
      <c r="C33" s="72">
        <v>680</v>
      </c>
      <c r="D33" s="68">
        <v>11.68</v>
      </c>
      <c r="E33" s="68">
        <v>0.28999999999999998</v>
      </c>
      <c r="F33" s="43">
        <v>97</v>
      </c>
      <c r="G33" s="66"/>
      <c r="H33" s="119"/>
      <c r="I33" s="21"/>
      <c r="J33" s="21"/>
      <c r="K33" s="21"/>
      <c r="L33" s="21"/>
      <c r="M33" s="21"/>
      <c r="N33" s="21"/>
      <c r="O33" s="21"/>
      <c r="P33" s="21"/>
      <c r="Q33" s="21"/>
      <c r="R33" s="21"/>
    </row>
    <row r="34" spans="1:18">
      <c r="A34" s="21" t="s">
        <v>644</v>
      </c>
      <c r="B34" s="21"/>
      <c r="C34" s="72">
        <v>710</v>
      </c>
      <c r="D34" s="68">
        <v>11.81</v>
      </c>
      <c r="E34" s="68">
        <v>0.28000000000000003</v>
      </c>
      <c r="F34" s="43">
        <v>98</v>
      </c>
      <c r="G34" s="66"/>
      <c r="H34" s="119"/>
      <c r="I34" s="21"/>
      <c r="J34" s="21"/>
      <c r="K34" s="21"/>
      <c r="L34" s="21"/>
      <c r="M34" s="21"/>
      <c r="N34" s="21"/>
      <c r="O34" s="21"/>
      <c r="P34" s="21"/>
      <c r="Q34" s="21"/>
      <c r="R34" s="21"/>
    </row>
    <row r="35" spans="1:18">
      <c r="A35" s="21" t="s">
        <v>645</v>
      </c>
      <c r="B35" s="21"/>
      <c r="C35" s="72">
        <v>820</v>
      </c>
      <c r="D35" s="68">
        <v>11.63</v>
      </c>
      <c r="E35" s="68">
        <v>0.35</v>
      </c>
      <c r="F35" s="43">
        <v>97</v>
      </c>
      <c r="G35" s="66"/>
      <c r="H35" s="119"/>
      <c r="I35" s="21"/>
      <c r="J35" s="21"/>
      <c r="K35" s="21"/>
      <c r="L35" s="21"/>
      <c r="M35" s="21"/>
      <c r="N35" s="21"/>
      <c r="O35" s="21"/>
      <c r="P35" s="21"/>
      <c r="Q35" s="21"/>
      <c r="R35" s="21"/>
    </row>
    <row r="36" spans="1:18">
      <c r="A36" s="21" t="s">
        <v>646</v>
      </c>
      <c r="B36" s="21"/>
      <c r="C36" s="72">
        <v>850</v>
      </c>
      <c r="D36" s="68">
        <v>11.63</v>
      </c>
      <c r="E36" s="68">
        <v>0.32</v>
      </c>
      <c r="F36" s="43">
        <v>97</v>
      </c>
      <c r="G36" s="66"/>
      <c r="H36" s="119"/>
      <c r="I36" s="21"/>
      <c r="J36" s="21"/>
      <c r="K36" s="21"/>
      <c r="L36" s="21"/>
      <c r="M36" s="21"/>
      <c r="N36" s="21"/>
      <c r="O36" s="21"/>
      <c r="P36" s="21"/>
      <c r="Q36" s="21"/>
      <c r="R36" s="21"/>
    </row>
    <row r="37" spans="1:18">
      <c r="A37" s="21" t="s">
        <v>647</v>
      </c>
      <c r="B37" s="21"/>
      <c r="C37" s="72">
        <v>880</v>
      </c>
      <c r="D37" s="68">
        <v>11.77</v>
      </c>
      <c r="E37" s="68">
        <v>0.33</v>
      </c>
      <c r="F37" s="43">
        <v>97</v>
      </c>
      <c r="G37" s="66"/>
      <c r="H37" s="119"/>
      <c r="I37" s="21"/>
      <c r="J37" s="21"/>
      <c r="K37" s="21"/>
      <c r="L37" s="21"/>
      <c r="M37" s="21"/>
      <c r="N37" s="21"/>
      <c r="O37" s="21"/>
      <c r="P37" s="21"/>
      <c r="Q37" s="21"/>
      <c r="R37" s="21"/>
    </row>
    <row r="38" spans="1:18">
      <c r="A38" s="78" t="s">
        <v>648</v>
      </c>
      <c r="B38" s="78"/>
      <c r="C38" s="82">
        <v>910</v>
      </c>
      <c r="D38" s="81">
        <v>12.12</v>
      </c>
      <c r="E38" s="81">
        <v>0.36</v>
      </c>
      <c r="F38" s="83">
        <v>97</v>
      </c>
      <c r="G38" s="92"/>
      <c r="H38" s="118" t="s">
        <v>649</v>
      </c>
      <c r="I38" s="118"/>
      <c r="J38" s="21"/>
      <c r="K38" s="21"/>
      <c r="L38" s="21"/>
      <c r="M38" s="21"/>
      <c r="N38" s="21"/>
      <c r="O38" s="21"/>
      <c r="P38" s="21"/>
      <c r="Q38" s="21"/>
      <c r="R38" s="21"/>
    </row>
    <row r="39" spans="1:18">
      <c r="A39" s="21" t="s">
        <v>650</v>
      </c>
      <c r="B39" s="21"/>
      <c r="C39" s="72">
        <v>940</v>
      </c>
      <c r="D39" s="68">
        <v>11.99</v>
      </c>
      <c r="E39" s="68">
        <v>0.36</v>
      </c>
      <c r="F39" s="43">
        <v>96</v>
      </c>
      <c r="G39" s="66"/>
      <c r="H39" s="119"/>
      <c r="I39" s="21"/>
      <c r="J39" s="21"/>
      <c r="K39" s="21"/>
      <c r="L39" s="21"/>
      <c r="M39" s="21"/>
      <c r="N39" s="21"/>
      <c r="O39" s="21"/>
      <c r="P39" s="21"/>
      <c r="Q39" s="21"/>
      <c r="R39" s="21"/>
    </row>
    <row r="40" spans="1:18">
      <c r="A40" s="21" t="s">
        <v>651</v>
      </c>
      <c r="B40" s="21"/>
      <c r="C40" s="72">
        <v>970</v>
      </c>
      <c r="D40" s="68">
        <v>11.93</v>
      </c>
      <c r="E40" s="68">
        <v>0.32</v>
      </c>
      <c r="F40" s="43">
        <v>97</v>
      </c>
      <c r="G40" s="66"/>
      <c r="H40" s="119"/>
      <c r="I40" s="21"/>
      <c r="J40" s="21"/>
      <c r="K40" s="21"/>
      <c r="L40" s="21"/>
      <c r="M40" s="21"/>
      <c r="N40" s="21"/>
      <c r="O40" s="21"/>
      <c r="P40" s="21"/>
      <c r="Q40" s="21"/>
      <c r="R40" s="21"/>
    </row>
    <row r="41" spans="1:18">
      <c r="A41" s="21" t="s">
        <v>652</v>
      </c>
      <c r="B41" s="21"/>
      <c r="C41" s="72">
        <v>1000</v>
      </c>
      <c r="D41" s="68">
        <v>12.05</v>
      </c>
      <c r="E41" s="68">
        <v>0.35</v>
      </c>
      <c r="F41" s="43">
        <v>97</v>
      </c>
      <c r="G41" s="66"/>
      <c r="H41" s="119"/>
      <c r="I41" s="21"/>
      <c r="J41" s="21"/>
      <c r="K41" s="21"/>
      <c r="L41" s="21"/>
      <c r="M41" s="21"/>
      <c r="N41" s="21"/>
      <c r="O41" s="21"/>
      <c r="P41" s="21"/>
      <c r="Q41" s="21"/>
      <c r="R41" s="21"/>
    </row>
    <row r="42" spans="1:18">
      <c r="A42" s="21" t="s">
        <v>653</v>
      </c>
      <c r="B42" s="21"/>
      <c r="C42" s="72">
        <v>1030</v>
      </c>
      <c r="D42" s="68">
        <v>11.78</v>
      </c>
      <c r="E42" s="68">
        <v>0.37</v>
      </c>
      <c r="F42" s="43">
        <v>97</v>
      </c>
      <c r="G42" s="66"/>
      <c r="H42" s="119"/>
      <c r="I42" s="21"/>
      <c r="J42" s="21"/>
      <c r="K42" s="21"/>
      <c r="L42" s="21"/>
      <c r="M42" s="21"/>
      <c r="N42" s="21"/>
      <c r="O42" s="21"/>
      <c r="P42" s="21"/>
      <c r="Q42" s="21"/>
      <c r="R42" s="21"/>
    </row>
    <row r="43" spans="1:18">
      <c r="A43" s="21" t="s">
        <v>654</v>
      </c>
      <c r="B43" s="21"/>
      <c r="C43" s="72">
        <v>1060</v>
      </c>
      <c r="D43" s="68">
        <v>11.6</v>
      </c>
      <c r="E43" s="68">
        <v>0.41</v>
      </c>
      <c r="F43" s="43">
        <v>97</v>
      </c>
      <c r="G43" s="66"/>
      <c r="H43" s="119"/>
      <c r="I43" s="21"/>
      <c r="J43" s="21"/>
      <c r="K43" s="21"/>
      <c r="L43" s="21"/>
      <c r="M43" s="21"/>
      <c r="N43" s="21"/>
      <c r="O43" s="21"/>
      <c r="P43" s="21"/>
      <c r="Q43" s="21"/>
      <c r="R43" s="21"/>
    </row>
    <row r="44" spans="1:18">
      <c r="A44" s="21" t="s">
        <v>655</v>
      </c>
      <c r="B44" s="21"/>
      <c r="C44" s="72">
        <v>1090</v>
      </c>
      <c r="D44" s="68">
        <v>11.53</v>
      </c>
      <c r="E44" s="68">
        <v>0.36</v>
      </c>
      <c r="F44" s="43">
        <v>97</v>
      </c>
      <c r="G44" s="66"/>
      <c r="H44" s="119"/>
      <c r="I44" s="21"/>
      <c r="J44" s="21"/>
      <c r="K44" s="21"/>
      <c r="L44" s="21"/>
      <c r="M44" s="21"/>
      <c r="N44" s="21"/>
      <c r="O44" s="21"/>
      <c r="P44" s="21"/>
      <c r="Q44" s="21"/>
      <c r="R44" s="21"/>
    </row>
    <row r="45" spans="1:18">
      <c r="A45" s="78" t="s">
        <v>656</v>
      </c>
      <c r="B45" s="78"/>
      <c r="C45" s="82">
        <v>1120</v>
      </c>
      <c r="D45" s="81">
        <v>12.04</v>
      </c>
      <c r="E45" s="81">
        <v>0.34</v>
      </c>
      <c r="F45" s="83">
        <v>95</v>
      </c>
      <c r="G45" s="92"/>
      <c r="H45" s="118" t="s">
        <v>657</v>
      </c>
      <c r="I45" s="118"/>
      <c r="J45" s="21"/>
      <c r="K45" s="21"/>
      <c r="L45" s="21"/>
      <c r="M45" s="21"/>
      <c r="N45" s="21"/>
      <c r="O45" s="21"/>
      <c r="P45" s="21"/>
      <c r="Q45" s="21"/>
      <c r="R45" s="21"/>
    </row>
    <row r="46" spans="1:18">
      <c r="A46" s="78" t="s">
        <v>658</v>
      </c>
      <c r="B46" s="78"/>
      <c r="C46" s="82">
        <v>1150</v>
      </c>
      <c r="D46" s="81">
        <v>12.64</v>
      </c>
      <c r="E46" s="81">
        <v>0.33</v>
      </c>
      <c r="F46" s="83">
        <v>96</v>
      </c>
      <c r="G46" s="92"/>
      <c r="H46" s="118" t="s">
        <v>620</v>
      </c>
      <c r="I46" s="118"/>
      <c r="J46" s="21"/>
      <c r="K46" s="21"/>
      <c r="L46" s="21"/>
      <c r="M46" s="21"/>
      <c r="N46" s="21"/>
      <c r="O46" s="21"/>
      <c r="P46" s="21"/>
      <c r="Q46" s="21"/>
      <c r="R46" s="21"/>
    </row>
    <row r="47" spans="1:18">
      <c r="A47" s="21"/>
      <c r="B47" s="21"/>
      <c r="C47" s="72"/>
      <c r="D47" s="68"/>
      <c r="E47" s="68"/>
      <c r="F47" s="68"/>
      <c r="G47" s="66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</row>
    <row r="48" spans="1:18">
      <c r="A48" s="59" t="s">
        <v>659</v>
      </c>
      <c r="B48" s="59"/>
      <c r="C48" s="72"/>
      <c r="D48" s="68"/>
      <c r="E48" s="68"/>
      <c r="F48" s="68"/>
      <c r="G48" s="66"/>
      <c r="H48" s="68"/>
      <c r="I48" s="21"/>
      <c r="J48" s="21"/>
      <c r="K48" s="21"/>
      <c r="L48" s="21"/>
      <c r="M48" s="21"/>
      <c r="N48" s="21"/>
      <c r="O48" s="21"/>
      <c r="P48" s="21"/>
      <c r="Q48" s="21"/>
      <c r="R48" s="21"/>
    </row>
    <row r="49" spans="1:18">
      <c r="A49" s="75" t="s">
        <v>660</v>
      </c>
      <c r="B49" s="61"/>
      <c r="C49" s="122"/>
      <c r="D49" s="117"/>
      <c r="E49" s="117"/>
      <c r="F49" s="117"/>
      <c r="G49" s="67"/>
      <c r="H49" s="117"/>
      <c r="I49" s="61"/>
      <c r="J49" s="61"/>
      <c r="K49" s="61"/>
      <c r="L49" s="61"/>
      <c r="M49" s="61"/>
      <c r="N49" s="61"/>
      <c r="O49" s="61"/>
      <c r="P49" s="61"/>
      <c r="Q49" s="61"/>
      <c r="R49" s="61"/>
    </row>
    <row r="50" spans="1:18">
      <c r="A50" s="21" t="s">
        <v>661</v>
      </c>
      <c r="B50" s="21"/>
      <c r="C50" s="72">
        <v>15</v>
      </c>
      <c r="D50" s="68">
        <v>12.44</v>
      </c>
      <c r="E50" s="68">
        <v>0.37</v>
      </c>
      <c r="F50" s="43">
        <v>99</v>
      </c>
      <c r="G50" s="68"/>
      <c r="H50" s="119"/>
      <c r="I50" s="21"/>
      <c r="J50" s="21"/>
      <c r="K50" s="21"/>
      <c r="L50" s="21"/>
      <c r="M50" s="21"/>
      <c r="N50" s="21"/>
      <c r="O50" s="21"/>
      <c r="P50" s="21"/>
      <c r="Q50" s="21"/>
      <c r="R50" s="21"/>
    </row>
    <row r="51" spans="1:18">
      <c r="A51" s="21" t="s">
        <v>662</v>
      </c>
      <c r="B51" s="21"/>
      <c r="C51" s="72">
        <v>50</v>
      </c>
      <c r="D51" s="68">
        <v>11.73</v>
      </c>
      <c r="E51" s="68">
        <v>0.39</v>
      </c>
      <c r="F51" s="43">
        <v>98</v>
      </c>
      <c r="G51" s="68"/>
      <c r="H51" s="119"/>
      <c r="I51" s="21"/>
      <c r="J51" s="21"/>
      <c r="K51" s="21"/>
      <c r="L51" s="21"/>
      <c r="M51" s="21"/>
      <c r="N51" s="21"/>
      <c r="O51" s="21"/>
      <c r="P51" s="21"/>
      <c r="Q51" s="21"/>
      <c r="R51" s="21"/>
    </row>
    <row r="52" spans="1:18">
      <c r="A52" s="21" t="s">
        <v>663</v>
      </c>
      <c r="B52" s="21"/>
      <c r="C52" s="72">
        <v>100</v>
      </c>
      <c r="D52" s="68">
        <v>11.92</v>
      </c>
      <c r="E52" s="68">
        <v>0.37</v>
      </c>
      <c r="F52" s="43">
        <v>97</v>
      </c>
      <c r="G52" s="23"/>
      <c r="H52" s="119"/>
      <c r="I52" s="21"/>
      <c r="J52" s="21"/>
      <c r="K52" s="21"/>
      <c r="L52" s="21"/>
      <c r="M52" s="21"/>
      <c r="N52" s="21"/>
      <c r="O52" s="21"/>
      <c r="P52" s="21"/>
      <c r="Q52" s="21"/>
      <c r="R52" s="21"/>
    </row>
    <row r="53" spans="1:18">
      <c r="A53" s="21" t="s">
        <v>664</v>
      </c>
      <c r="B53" s="21"/>
      <c r="C53" s="72">
        <v>135</v>
      </c>
      <c r="D53" s="68">
        <v>12.31</v>
      </c>
      <c r="E53" s="68">
        <v>0.39</v>
      </c>
      <c r="F53" s="43">
        <v>98</v>
      </c>
      <c r="G53" s="66"/>
      <c r="H53" s="119"/>
      <c r="I53" s="21"/>
      <c r="J53" s="21"/>
      <c r="K53" s="21"/>
      <c r="L53" s="21"/>
      <c r="M53" s="21"/>
      <c r="N53" s="21"/>
      <c r="O53" s="21"/>
      <c r="P53" s="21"/>
      <c r="Q53" s="21"/>
      <c r="R53" s="21"/>
    </row>
    <row r="54" spans="1:18">
      <c r="A54" s="21" t="s">
        <v>665</v>
      </c>
      <c r="B54" s="21"/>
      <c r="C54" s="72">
        <v>170</v>
      </c>
      <c r="D54" s="68">
        <v>12.08</v>
      </c>
      <c r="E54" s="68">
        <v>0.38</v>
      </c>
      <c r="F54" s="43">
        <v>97</v>
      </c>
      <c r="G54" s="66"/>
      <c r="H54" s="119"/>
      <c r="I54" s="21"/>
      <c r="J54" s="21"/>
      <c r="K54" s="21"/>
      <c r="L54" s="21"/>
      <c r="M54" s="21"/>
      <c r="N54" s="21"/>
      <c r="O54" s="21"/>
      <c r="P54" s="21"/>
      <c r="Q54" s="21"/>
      <c r="R54" s="21"/>
    </row>
    <row r="55" spans="1:18">
      <c r="A55" s="21" t="s">
        <v>666</v>
      </c>
      <c r="B55" s="21"/>
      <c r="C55" s="72">
        <v>205</v>
      </c>
      <c r="D55" s="68">
        <v>11.66</v>
      </c>
      <c r="E55" s="68">
        <v>0.39</v>
      </c>
      <c r="F55" s="43">
        <v>98</v>
      </c>
      <c r="G55" s="66"/>
      <c r="H55" s="119"/>
      <c r="I55" s="21"/>
      <c r="J55" s="21"/>
      <c r="K55" s="21"/>
      <c r="L55" s="21"/>
      <c r="M55" s="21"/>
      <c r="N55" s="21"/>
      <c r="O55" s="21"/>
      <c r="P55" s="21"/>
      <c r="Q55" s="21"/>
      <c r="R55" s="21"/>
    </row>
    <row r="56" spans="1:18">
      <c r="A56" s="21" t="s">
        <v>667</v>
      </c>
      <c r="B56" s="21"/>
      <c r="C56" s="72">
        <v>240</v>
      </c>
      <c r="D56" s="68">
        <v>11.85</v>
      </c>
      <c r="E56" s="68">
        <v>0.39</v>
      </c>
      <c r="F56" s="43">
        <v>98</v>
      </c>
      <c r="G56" s="66"/>
      <c r="H56" s="119"/>
      <c r="I56" s="21"/>
      <c r="J56" s="21"/>
      <c r="K56" s="21"/>
      <c r="L56" s="21"/>
      <c r="M56" s="21"/>
      <c r="N56" s="21"/>
      <c r="O56" s="21"/>
      <c r="P56" s="21"/>
      <c r="Q56" s="21"/>
      <c r="R56" s="21"/>
    </row>
    <row r="57" spans="1:18">
      <c r="A57" s="21" t="s">
        <v>668</v>
      </c>
      <c r="B57" s="21"/>
      <c r="C57" s="72">
        <v>275</v>
      </c>
      <c r="D57" s="68">
        <v>11.72</v>
      </c>
      <c r="E57" s="68">
        <v>0.38</v>
      </c>
      <c r="F57" s="43">
        <v>98</v>
      </c>
      <c r="G57" s="66"/>
      <c r="H57" s="119"/>
      <c r="I57" s="21"/>
      <c r="J57" s="21"/>
      <c r="K57" s="21"/>
      <c r="L57" s="21"/>
      <c r="M57" s="21"/>
      <c r="N57" s="21"/>
      <c r="O57" s="21"/>
      <c r="P57" s="21"/>
      <c r="Q57" s="21"/>
      <c r="R57" s="21"/>
    </row>
    <row r="58" spans="1:18">
      <c r="A58" s="21" t="s">
        <v>669</v>
      </c>
      <c r="B58" s="21"/>
      <c r="C58" s="72">
        <v>310</v>
      </c>
      <c r="D58" s="68">
        <v>11.97</v>
      </c>
      <c r="E58" s="68">
        <v>0.43</v>
      </c>
      <c r="F58" s="43">
        <v>97</v>
      </c>
      <c r="G58" s="66"/>
      <c r="H58" s="119"/>
      <c r="I58" s="21"/>
      <c r="J58" s="21"/>
      <c r="K58" s="21"/>
      <c r="L58" s="21"/>
      <c r="M58" s="21"/>
      <c r="N58" s="21"/>
      <c r="O58" s="21"/>
      <c r="P58" s="21"/>
      <c r="Q58" s="21"/>
      <c r="R58" s="21"/>
    </row>
    <row r="59" spans="1:18">
      <c r="A59" s="21" t="s">
        <v>670</v>
      </c>
      <c r="B59" s="21"/>
      <c r="C59" s="72">
        <v>345</v>
      </c>
      <c r="D59" s="68">
        <v>12.04</v>
      </c>
      <c r="E59" s="68">
        <v>0.37</v>
      </c>
      <c r="F59" s="43">
        <v>97</v>
      </c>
      <c r="G59" s="66"/>
      <c r="H59" s="119"/>
      <c r="I59" s="21"/>
      <c r="J59" s="21"/>
      <c r="K59" s="21"/>
      <c r="L59" s="21"/>
      <c r="M59" s="21"/>
      <c r="N59" s="21"/>
      <c r="O59" s="21"/>
      <c r="P59" s="21"/>
      <c r="Q59" s="21"/>
      <c r="R59" s="21"/>
    </row>
    <row r="60" spans="1:18">
      <c r="A60" s="21" t="s">
        <v>671</v>
      </c>
      <c r="B60" s="21"/>
      <c r="C60" s="72">
        <v>380</v>
      </c>
      <c r="D60" s="68">
        <v>11.86</v>
      </c>
      <c r="E60" s="68">
        <v>0.36</v>
      </c>
      <c r="F60" s="43">
        <v>97</v>
      </c>
      <c r="G60" s="66"/>
      <c r="H60" s="119"/>
      <c r="I60" s="21"/>
      <c r="J60" s="21"/>
      <c r="K60" s="21"/>
      <c r="L60" s="21"/>
      <c r="M60" s="21"/>
      <c r="N60" s="21"/>
      <c r="O60" s="21"/>
      <c r="P60" s="21"/>
      <c r="Q60" s="21"/>
      <c r="R60" s="21"/>
    </row>
    <row r="61" spans="1:18">
      <c r="A61" s="21" t="s">
        <v>672</v>
      </c>
      <c r="B61" s="21"/>
      <c r="C61" s="72">
        <v>415</v>
      </c>
      <c r="D61" s="68">
        <v>11.83</v>
      </c>
      <c r="E61" s="68">
        <v>0.35</v>
      </c>
      <c r="F61" s="43">
        <v>96</v>
      </c>
      <c r="G61" s="66"/>
      <c r="H61" s="119"/>
      <c r="I61" s="21"/>
      <c r="J61" s="21"/>
      <c r="K61" s="21"/>
      <c r="L61" s="21"/>
      <c r="M61" s="21"/>
      <c r="N61" s="21"/>
      <c r="O61" s="21"/>
      <c r="P61" s="21"/>
      <c r="Q61" s="21"/>
      <c r="R61" s="21"/>
    </row>
    <row r="62" spans="1:18">
      <c r="A62" s="21" t="s">
        <v>673</v>
      </c>
      <c r="B62" s="21"/>
      <c r="C62" s="72">
        <v>450</v>
      </c>
      <c r="D62" s="68">
        <v>11.75</v>
      </c>
      <c r="E62" s="68">
        <v>0.36</v>
      </c>
      <c r="F62" s="43">
        <v>98</v>
      </c>
      <c r="G62" s="66"/>
      <c r="H62" s="119"/>
      <c r="I62" s="21"/>
      <c r="J62" s="21"/>
      <c r="K62" s="21"/>
      <c r="L62" s="21"/>
      <c r="M62" s="21"/>
      <c r="N62" s="21"/>
      <c r="O62" s="21"/>
      <c r="P62" s="21"/>
      <c r="Q62" s="21"/>
      <c r="R62" s="21"/>
    </row>
    <row r="63" spans="1:18">
      <c r="A63" s="21" t="s">
        <v>674</v>
      </c>
      <c r="B63" s="21"/>
      <c r="C63" s="72">
        <v>485</v>
      </c>
      <c r="D63" s="68">
        <v>11.9</v>
      </c>
      <c r="E63" s="68">
        <v>0.36</v>
      </c>
      <c r="F63" s="43">
        <v>96</v>
      </c>
      <c r="G63" s="66"/>
      <c r="H63" s="119"/>
      <c r="I63" s="21"/>
      <c r="J63" s="21"/>
      <c r="K63" s="21"/>
      <c r="L63" s="21"/>
      <c r="M63" s="21"/>
      <c r="N63" s="21"/>
      <c r="O63" s="21"/>
      <c r="P63" s="21"/>
      <c r="Q63" s="21"/>
      <c r="R63" s="21"/>
    </row>
    <row r="64" spans="1:18">
      <c r="A64" s="21" t="s">
        <v>675</v>
      </c>
      <c r="B64" s="21"/>
      <c r="C64" s="72">
        <v>525</v>
      </c>
      <c r="D64" s="68">
        <v>11.86</v>
      </c>
      <c r="E64" s="68">
        <v>0.39</v>
      </c>
      <c r="F64" s="43">
        <v>96</v>
      </c>
      <c r="G64" s="66"/>
      <c r="H64" s="119"/>
      <c r="I64" s="21"/>
      <c r="J64" s="21"/>
      <c r="K64" s="21"/>
      <c r="L64" s="21"/>
      <c r="M64" s="21"/>
      <c r="N64" s="21"/>
      <c r="O64" s="21"/>
      <c r="P64" s="21"/>
      <c r="Q64" s="21"/>
      <c r="R64" s="21"/>
    </row>
    <row r="65" spans="1:18">
      <c r="A65" s="21" t="s">
        <v>676</v>
      </c>
      <c r="B65" s="21"/>
      <c r="C65" s="72">
        <v>560</v>
      </c>
      <c r="D65" s="68">
        <v>12.06</v>
      </c>
      <c r="E65" s="68">
        <v>0.41</v>
      </c>
      <c r="F65" s="43">
        <v>96</v>
      </c>
      <c r="G65" s="66"/>
      <c r="H65" s="119"/>
      <c r="I65" s="21"/>
      <c r="J65" s="21"/>
      <c r="K65" s="21"/>
      <c r="L65" s="21"/>
      <c r="M65" s="21"/>
      <c r="N65" s="21"/>
      <c r="O65" s="21"/>
      <c r="P65" s="21"/>
      <c r="Q65" s="21"/>
      <c r="R65" s="21"/>
    </row>
    <row r="66" spans="1:18">
      <c r="A66" s="78" t="s">
        <v>677</v>
      </c>
      <c r="B66" s="78"/>
      <c r="C66" s="82">
        <v>595</v>
      </c>
      <c r="D66" s="81">
        <v>12.96</v>
      </c>
      <c r="E66" s="81">
        <v>0.39</v>
      </c>
      <c r="F66" s="83">
        <v>97</v>
      </c>
      <c r="G66" s="92"/>
      <c r="H66" s="118" t="s">
        <v>620</v>
      </c>
      <c r="I66" s="118"/>
      <c r="J66" s="21"/>
      <c r="K66" s="21"/>
      <c r="L66" s="21"/>
      <c r="M66" s="21"/>
      <c r="N66" s="21"/>
      <c r="O66" s="21"/>
      <c r="P66" s="21"/>
      <c r="Q66" s="21"/>
      <c r="R66" s="21"/>
    </row>
    <row r="67" spans="1:18">
      <c r="A67" s="21"/>
      <c r="B67" s="21"/>
      <c r="C67" s="72"/>
      <c r="D67" s="66"/>
      <c r="E67" s="66"/>
      <c r="F67" s="66"/>
      <c r="G67" s="66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</row>
    <row r="68" spans="1:18">
      <c r="A68" s="124" t="s">
        <v>682</v>
      </c>
      <c r="B68" s="129"/>
      <c r="C68" s="130"/>
      <c r="D68" s="144"/>
      <c r="E68" s="144"/>
      <c r="F68" s="132"/>
      <c r="G68" s="131"/>
      <c r="H68" s="129"/>
      <c r="I68" s="129"/>
      <c r="J68" s="21"/>
      <c r="K68" s="21"/>
      <c r="L68" s="21"/>
      <c r="M68" s="21"/>
      <c r="N68" s="21"/>
      <c r="O68" s="21"/>
      <c r="P68" s="21"/>
      <c r="Q68" s="21"/>
      <c r="R68" s="21"/>
    </row>
    <row r="69" spans="1:18">
      <c r="A69" s="21"/>
      <c r="B69" s="21"/>
      <c r="C69" s="72"/>
      <c r="D69" s="66"/>
      <c r="E69" s="66"/>
      <c r="F69" s="66"/>
      <c r="G69" s="66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</row>
    <row r="70" spans="1:18">
      <c r="A70" s="21"/>
      <c r="B70" s="21"/>
      <c r="C70" s="72"/>
      <c r="D70" s="66"/>
      <c r="E70" s="66"/>
      <c r="F70" s="66"/>
      <c r="G70" s="66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</row>
    <row r="71" spans="1:18">
      <c r="A71" s="21"/>
      <c r="B71" s="21"/>
      <c r="C71" s="72"/>
      <c r="D71" s="66"/>
      <c r="E71" s="66"/>
      <c r="F71" s="66"/>
      <c r="G71" s="68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</row>
    <row r="72" spans="1:18">
      <c r="A72" s="21"/>
      <c r="B72" s="21"/>
      <c r="C72" s="72"/>
      <c r="D72" s="66"/>
      <c r="E72" s="66"/>
      <c r="F72" s="66"/>
      <c r="G72" s="68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</row>
    <row r="73" spans="1:18">
      <c r="A73" s="21"/>
      <c r="B73" s="21"/>
      <c r="C73" s="72"/>
      <c r="D73" s="66"/>
      <c r="E73" s="66"/>
      <c r="F73" s="66"/>
      <c r="G73" s="23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40"/>
  <sheetViews>
    <sheetView workbookViewId="0">
      <selection activeCell="A3" sqref="A3"/>
    </sheetView>
  </sheetViews>
  <sheetFormatPr baseColWidth="10" defaultRowHeight="16"/>
  <cols>
    <col min="1" max="1" width="15.6640625" style="12" customWidth="1"/>
    <col min="2" max="2" width="10.83203125" style="12"/>
    <col min="3" max="3" width="8" style="12" bestFit="1" customWidth="1"/>
    <col min="4" max="4" width="10.83203125" style="12"/>
    <col min="5" max="5" width="5" style="12" bestFit="1" customWidth="1"/>
    <col min="6" max="6" width="5.6640625" style="17" bestFit="1" customWidth="1"/>
    <col min="7" max="7" width="7.5" style="17" customWidth="1"/>
    <col min="8" max="8" width="10.83203125" style="155"/>
    <col min="9" max="16384" width="10.83203125" style="12"/>
  </cols>
  <sheetData>
    <row r="1" spans="1:9">
      <c r="A1" s="189" t="s">
        <v>813</v>
      </c>
    </row>
    <row r="2" spans="1:9">
      <c r="A2" s="189" t="s">
        <v>814</v>
      </c>
    </row>
    <row r="3" spans="1:9">
      <c r="A3" t="s">
        <v>815</v>
      </c>
    </row>
    <row r="4" spans="1:9">
      <c r="A4" s="60" t="s">
        <v>616</v>
      </c>
      <c r="D4" s="116"/>
      <c r="E4" s="49"/>
      <c r="F4" s="12"/>
    </row>
    <row r="5" spans="1:9">
      <c r="A5" s="14" t="s">
        <v>809</v>
      </c>
      <c r="C5" s="21"/>
      <c r="D5" s="72"/>
      <c r="E5" s="123"/>
      <c r="F5" s="59"/>
    </row>
    <row r="7" spans="1:9" ht="19">
      <c r="C7" s="116" t="s">
        <v>44</v>
      </c>
      <c r="D7" s="49" t="s">
        <v>680</v>
      </c>
      <c r="E7" s="19" t="s">
        <v>1</v>
      </c>
      <c r="F7" s="18" t="s">
        <v>0</v>
      </c>
      <c r="G7" s="26" t="s">
        <v>88</v>
      </c>
      <c r="H7" s="26"/>
    </row>
    <row r="8" spans="1:9">
      <c r="A8" s="59"/>
      <c r="B8" s="21"/>
      <c r="C8" s="72"/>
      <c r="D8" s="123" t="s">
        <v>681</v>
      </c>
      <c r="E8" s="20"/>
      <c r="F8" s="20"/>
    </row>
    <row r="9" spans="1:9">
      <c r="A9" s="14" t="s">
        <v>683</v>
      </c>
      <c r="D9" s="27"/>
      <c r="E9" s="27"/>
      <c r="F9" s="27"/>
      <c r="H9" s="156"/>
    </row>
    <row r="10" spans="1:9">
      <c r="A10" s="157" t="s">
        <v>684</v>
      </c>
      <c r="B10" s="157"/>
      <c r="C10" s="29">
        <v>30</v>
      </c>
      <c r="D10" s="159">
        <v>11.742186656177767</v>
      </c>
      <c r="E10" s="159">
        <v>0.3011211868629291</v>
      </c>
      <c r="F10" s="158">
        <v>100.20748979924497</v>
      </c>
      <c r="G10" s="34"/>
      <c r="H10" s="160"/>
      <c r="I10" s="29"/>
    </row>
    <row r="11" spans="1:9">
      <c r="A11" s="157" t="s">
        <v>685</v>
      </c>
      <c r="B11" s="157"/>
      <c r="C11" s="29">
        <v>65</v>
      </c>
      <c r="D11" s="159">
        <v>11.538792074207382</v>
      </c>
      <c r="E11" s="159">
        <v>0.28033016945802219</v>
      </c>
      <c r="F11" s="158">
        <v>99.887942164829369</v>
      </c>
      <c r="G11" s="34"/>
      <c r="H11" s="160"/>
      <c r="I11" s="29"/>
    </row>
    <row r="12" spans="1:9">
      <c r="A12" s="29" t="s">
        <v>686</v>
      </c>
      <c r="B12" s="29"/>
      <c r="C12" s="29">
        <v>100</v>
      </c>
      <c r="D12" s="36">
        <v>11.636199405027137</v>
      </c>
      <c r="E12" s="36">
        <v>0.30987768577317576</v>
      </c>
      <c r="F12" s="161">
        <v>99.847517536307805</v>
      </c>
      <c r="G12" s="34"/>
      <c r="H12" s="145"/>
      <c r="I12" s="29"/>
    </row>
    <row r="13" spans="1:9">
      <c r="A13" s="29" t="s">
        <v>687</v>
      </c>
      <c r="B13" s="29"/>
      <c r="C13" s="29">
        <v>135</v>
      </c>
      <c r="D13" s="36">
        <v>11.77044992315146</v>
      </c>
      <c r="E13" s="36">
        <v>0.34805648013438717</v>
      </c>
      <c r="F13" s="161">
        <v>100.37727748259971</v>
      </c>
      <c r="G13" s="34"/>
      <c r="H13" s="145"/>
      <c r="I13" s="29"/>
    </row>
    <row r="14" spans="1:9">
      <c r="A14" s="29" t="s">
        <v>688</v>
      </c>
      <c r="B14" s="29"/>
      <c r="C14" s="29">
        <v>170</v>
      </c>
      <c r="D14" s="36">
        <v>11.657396855257351</v>
      </c>
      <c r="E14" s="36">
        <v>0.3088986329039658</v>
      </c>
      <c r="F14" s="161">
        <v>99.427849856633827</v>
      </c>
      <c r="G14" s="34"/>
      <c r="H14" s="145"/>
      <c r="I14" s="29"/>
    </row>
    <row r="15" spans="1:9">
      <c r="A15" s="29" t="s">
        <v>689</v>
      </c>
      <c r="B15" s="29"/>
      <c r="C15" s="29">
        <v>205</v>
      </c>
      <c r="D15" s="36">
        <v>11.702819962893241</v>
      </c>
      <c r="E15" s="36">
        <v>0.2949638680702954</v>
      </c>
      <c r="F15" s="161">
        <v>99.019002734605124</v>
      </c>
      <c r="G15" s="34"/>
      <c r="H15" s="145"/>
      <c r="I15" s="29"/>
    </row>
    <row r="16" spans="1:9">
      <c r="A16" s="29" t="s">
        <v>690</v>
      </c>
      <c r="B16" s="29"/>
      <c r="C16" s="29">
        <v>240</v>
      </c>
      <c r="D16" s="36">
        <v>11.759346496840406</v>
      </c>
      <c r="E16" s="36">
        <v>0.29250491367444176</v>
      </c>
      <c r="F16" s="161">
        <v>99.544215285959524</v>
      </c>
      <c r="G16" s="34"/>
      <c r="H16" s="145"/>
      <c r="I16" s="29"/>
    </row>
    <row r="17" spans="1:9">
      <c r="A17" s="29" t="s">
        <v>691</v>
      </c>
      <c r="B17" s="29"/>
      <c r="C17" s="29">
        <v>290</v>
      </c>
      <c r="D17" s="36">
        <v>11.640237014594712</v>
      </c>
      <c r="E17" s="36">
        <v>0.31477035823669774</v>
      </c>
      <c r="F17" s="161">
        <v>99.737713807565925</v>
      </c>
      <c r="G17" s="34"/>
      <c r="H17" s="145"/>
      <c r="I17" s="29"/>
    </row>
    <row r="18" spans="1:9">
      <c r="A18" s="29" t="s">
        <v>692</v>
      </c>
      <c r="B18" s="29"/>
      <c r="C18" s="29">
        <v>325</v>
      </c>
      <c r="D18" s="36">
        <v>11.292497890581066</v>
      </c>
      <c r="E18" s="36">
        <v>0.33274518641311557</v>
      </c>
      <c r="F18" s="161">
        <v>99.295432284865754</v>
      </c>
      <c r="G18" s="34"/>
      <c r="H18" s="145"/>
      <c r="I18" s="29"/>
    </row>
    <row r="19" spans="1:9">
      <c r="A19" s="29" t="s">
        <v>693</v>
      </c>
      <c r="B19" s="29"/>
      <c r="C19" s="29">
        <v>360</v>
      </c>
      <c r="D19" s="36">
        <v>11.672033189940034</v>
      </c>
      <c r="E19" s="36">
        <v>0.30519418674853399</v>
      </c>
      <c r="F19" s="161">
        <v>99.538246610095186</v>
      </c>
      <c r="G19" s="34"/>
      <c r="H19" s="145"/>
      <c r="I19" s="29"/>
    </row>
    <row r="20" spans="1:9">
      <c r="A20" s="29" t="s">
        <v>694</v>
      </c>
      <c r="B20" s="29"/>
      <c r="C20" s="29">
        <v>410</v>
      </c>
      <c r="D20" s="36">
        <v>11.508005301254176</v>
      </c>
      <c r="E20" s="36">
        <v>0.26081563739135549</v>
      </c>
      <c r="F20" s="161">
        <v>99.78395815073857</v>
      </c>
      <c r="G20" s="34"/>
      <c r="H20" s="145"/>
      <c r="I20" s="29"/>
    </row>
    <row r="21" spans="1:9">
      <c r="A21" s="29" t="s">
        <v>695</v>
      </c>
      <c r="B21" s="29"/>
      <c r="C21" s="29">
        <v>445</v>
      </c>
      <c r="D21" s="36">
        <v>11.589262193803185</v>
      </c>
      <c r="E21" s="36">
        <v>0.31656743899880013</v>
      </c>
      <c r="F21" s="161">
        <v>99.188368599774549</v>
      </c>
      <c r="G21" s="34"/>
      <c r="H21" s="145"/>
      <c r="I21" s="29"/>
    </row>
    <row r="22" spans="1:9">
      <c r="A22" s="29" t="s">
        <v>696</v>
      </c>
      <c r="B22" s="29"/>
      <c r="C22" s="29">
        <v>480</v>
      </c>
      <c r="D22" s="36">
        <v>11.500939484510697</v>
      </c>
      <c r="E22" s="36">
        <v>0.31295615866101606</v>
      </c>
      <c r="F22" s="161">
        <v>98.629766942362892</v>
      </c>
      <c r="G22" s="34"/>
      <c r="H22" s="145"/>
      <c r="I22" s="29"/>
    </row>
    <row r="23" spans="1:9">
      <c r="A23" s="29" t="s">
        <v>697</v>
      </c>
      <c r="B23" s="29"/>
      <c r="C23" s="29">
        <v>515</v>
      </c>
      <c r="D23" s="36">
        <v>11.643265221770394</v>
      </c>
      <c r="E23" s="36">
        <v>0.32702631508846353</v>
      </c>
      <c r="F23" s="161">
        <v>99.341232369741533</v>
      </c>
      <c r="G23" s="34"/>
      <c r="H23" s="145"/>
      <c r="I23" s="29"/>
    </row>
    <row r="24" spans="1:9">
      <c r="A24" s="29" t="s">
        <v>698</v>
      </c>
      <c r="B24" s="29"/>
      <c r="C24" s="29">
        <v>550</v>
      </c>
      <c r="D24" s="36">
        <v>11.58606810278684</v>
      </c>
      <c r="E24" s="36">
        <v>0.48371258099823106</v>
      </c>
      <c r="F24" s="161">
        <v>99.574693781400796</v>
      </c>
      <c r="G24" s="34"/>
      <c r="H24" s="145"/>
      <c r="I24" s="29"/>
    </row>
    <row r="25" spans="1:9">
      <c r="A25" s="29" t="s">
        <v>699</v>
      </c>
      <c r="B25" s="29"/>
      <c r="C25" s="29">
        <v>585</v>
      </c>
      <c r="D25" s="36">
        <v>11.570927953177712</v>
      </c>
      <c r="E25" s="36">
        <v>0.45532842957527947</v>
      </c>
      <c r="F25" s="161">
        <v>99.543800604808482</v>
      </c>
      <c r="G25" s="34"/>
      <c r="H25" s="145"/>
      <c r="I25" s="29"/>
    </row>
    <row r="26" spans="1:9">
      <c r="A26" s="29" t="s">
        <v>700</v>
      </c>
      <c r="B26" s="29"/>
      <c r="C26" s="29">
        <v>620</v>
      </c>
      <c r="D26" s="36">
        <v>11.656722134295805</v>
      </c>
      <c r="E26" s="36">
        <v>0.43951664923999845</v>
      </c>
      <c r="F26" s="161">
        <v>98.668844812066595</v>
      </c>
      <c r="G26" s="34"/>
      <c r="H26" s="145"/>
      <c r="I26" s="29"/>
    </row>
    <row r="27" spans="1:9">
      <c r="A27" s="29" t="s">
        <v>701</v>
      </c>
      <c r="B27" s="29"/>
      <c r="C27" s="29">
        <v>655</v>
      </c>
      <c r="D27" s="36">
        <v>11.47857304056199</v>
      </c>
      <c r="E27" s="36">
        <v>0.47183696833860977</v>
      </c>
      <c r="F27" s="161">
        <v>98.808963899652809</v>
      </c>
      <c r="G27" s="34"/>
      <c r="H27" s="145"/>
      <c r="I27" s="29"/>
    </row>
    <row r="28" spans="1:9">
      <c r="A28" s="29" t="s">
        <v>702</v>
      </c>
      <c r="B28" s="29"/>
      <c r="C28" s="29">
        <v>690</v>
      </c>
      <c r="D28" s="36">
        <v>11.621899790195123</v>
      </c>
      <c r="E28" s="36">
        <v>0.44826262465332778</v>
      </c>
      <c r="F28" s="161">
        <v>98.62271878787277</v>
      </c>
      <c r="G28" s="34"/>
      <c r="H28" s="145"/>
      <c r="I28" s="29"/>
    </row>
    <row r="29" spans="1:9">
      <c r="A29" s="29" t="s">
        <v>703</v>
      </c>
      <c r="B29" s="29"/>
      <c r="C29" s="29">
        <v>725</v>
      </c>
      <c r="D29" s="36">
        <v>11.966085857975317</v>
      </c>
      <c r="E29" s="36">
        <v>0.43448053208576776</v>
      </c>
      <c r="F29" s="161">
        <v>97.915739030318775</v>
      </c>
      <c r="G29" s="34"/>
      <c r="H29" s="145"/>
      <c r="I29" s="29"/>
    </row>
    <row r="30" spans="1:9">
      <c r="A30" s="154" t="s">
        <v>704</v>
      </c>
      <c r="B30" s="154"/>
      <c r="C30" s="154">
        <v>795</v>
      </c>
      <c r="D30" s="163">
        <v>13.321129247990671</v>
      </c>
      <c r="E30" s="163">
        <v>0.45619978117198856</v>
      </c>
      <c r="F30" s="162">
        <v>99.490749845929216</v>
      </c>
      <c r="G30" s="149"/>
      <c r="H30" s="164" t="s">
        <v>705</v>
      </c>
      <c r="I30" s="154"/>
    </row>
    <row r="31" spans="1:9">
      <c r="A31" s="154" t="s">
        <v>706</v>
      </c>
      <c r="B31" s="154"/>
      <c r="C31" s="154">
        <v>830</v>
      </c>
      <c r="D31" s="163">
        <v>13.344848815711741</v>
      </c>
      <c r="E31" s="163">
        <v>0.45572708349266478</v>
      </c>
      <c r="F31" s="162">
        <v>98.347436699803737</v>
      </c>
      <c r="G31" s="149"/>
      <c r="H31" s="164" t="s">
        <v>707</v>
      </c>
      <c r="I31" s="154"/>
    </row>
    <row r="32" spans="1:9">
      <c r="A32" s="30" t="s">
        <v>708</v>
      </c>
      <c r="B32" s="30"/>
      <c r="C32" s="30">
        <v>865</v>
      </c>
      <c r="D32" s="35">
        <v>12.607523529748033</v>
      </c>
      <c r="E32" s="35">
        <v>0.43830062384188984</v>
      </c>
      <c r="F32" s="165">
        <v>98.703879033547281</v>
      </c>
      <c r="G32" s="32" t="s">
        <v>120</v>
      </c>
      <c r="H32" s="146" t="s">
        <v>709</v>
      </c>
      <c r="I32" s="30"/>
    </row>
    <row r="33" spans="1:11">
      <c r="A33" s="29" t="s">
        <v>710</v>
      </c>
      <c r="B33" s="29"/>
      <c r="C33" s="29">
        <v>900</v>
      </c>
      <c r="D33" s="36">
        <v>11.539638310652078</v>
      </c>
      <c r="E33" s="36">
        <v>0.45109162092981048</v>
      </c>
      <c r="F33" s="161">
        <v>99.265106138232625</v>
      </c>
      <c r="G33" s="34"/>
      <c r="H33" s="145"/>
      <c r="I33" s="29"/>
    </row>
    <row r="34" spans="1:11">
      <c r="A34" s="29" t="s">
        <v>711</v>
      </c>
      <c r="B34" s="29"/>
      <c r="C34" s="29">
        <v>935</v>
      </c>
      <c r="D34" s="36">
        <v>12.105879906032735</v>
      </c>
      <c r="E34" s="36">
        <v>0.47245063849262631</v>
      </c>
      <c r="F34" s="161">
        <v>98.330136563665263</v>
      </c>
      <c r="G34" s="34"/>
      <c r="H34" s="145"/>
      <c r="I34" s="29"/>
    </row>
    <row r="35" spans="1:11">
      <c r="A35" s="30" t="s">
        <v>712</v>
      </c>
      <c r="B35" s="30"/>
      <c r="C35" s="30">
        <v>970</v>
      </c>
      <c r="D35" s="35">
        <v>13.20656878261528</v>
      </c>
      <c r="E35" s="35">
        <v>0.45786740647127339</v>
      </c>
      <c r="F35" s="165">
        <v>94.767216766029406</v>
      </c>
      <c r="G35" s="32" t="s">
        <v>120</v>
      </c>
      <c r="H35" s="146" t="s">
        <v>713</v>
      </c>
      <c r="I35" s="30"/>
    </row>
    <row r="36" spans="1:11">
      <c r="A36" s="166" t="s">
        <v>714</v>
      </c>
      <c r="B36" s="166"/>
      <c r="C36" s="166">
        <v>1005</v>
      </c>
      <c r="D36" s="168">
        <v>14.138192655229087</v>
      </c>
      <c r="E36" s="168">
        <v>0.45406713374188429</v>
      </c>
      <c r="F36" s="167">
        <v>97.722593971999757</v>
      </c>
      <c r="G36" s="169" t="s">
        <v>120</v>
      </c>
      <c r="H36" s="170" t="s">
        <v>715</v>
      </c>
      <c r="I36" s="166"/>
    </row>
    <row r="38" spans="1:11">
      <c r="A38" s="14" t="s">
        <v>716</v>
      </c>
      <c r="D38" s="27"/>
      <c r="E38" s="27"/>
      <c r="F38" s="27"/>
      <c r="H38" s="156"/>
    </row>
    <row r="39" spans="1:11">
      <c r="A39" s="14" t="s">
        <v>717</v>
      </c>
      <c r="C39" s="37"/>
      <c r="D39" s="172"/>
      <c r="E39" s="172"/>
      <c r="F39" s="37"/>
      <c r="H39" s="173"/>
    </row>
    <row r="40" spans="1:11">
      <c r="A40" s="29" t="s">
        <v>718</v>
      </c>
      <c r="B40" s="29"/>
      <c r="C40" s="39">
        <v>35</v>
      </c>
      <c r="D40" s="36">
        <v>11.859417069544742</v>
      </c>
      <c r="E40" s="36">
        <v>0.30800521219616572</v>
      </c>
      <c r="F40" s="48">
        <v>98.675380764083201</v>
      </c>
      <c r="G40" s="34"/>
      <c r="H40" s="145"/>
      <c r="I40" s="29"/>
      <c r="J40" s="29"/>
      <c r="K40" s="29"/>
    </row>
    <row r="41" spans="1:11">
      <c r="A41" s="29" t="s">
        <v>719</v>
      </c>
      <c r="B41" s="29"/>
      <c r="C41" s="39">
        <v>105</v>
      </c>
      <c r="D41" s="36">
        <v>11.751114328011347</v>
      </c>
      <c r="E41" s="36">
        <v>0.29449075631965133</v>
      </c>
      <c r="F41" s="48">
        <v>100.9801890458683</v>
      </c>
      <c r="G41" s="34"/>
      <c r="H41" s="145"/>
      <c r="I41" s="29"/>
      <c r="J41" s="29"/>
      <c r="K41" s="29"/>
    </row>
    <row r="42" spans="1:11">
      <c r="A42" s="154" t="s">
        <v>720</v>
      </c>
      <c r="B42" s="154"/>
      <c r="C42" s="174">
        <v>140</v>
      </c>
      <c r="D42" s="163">
        <v>11.726431377615532</v>
      </c>
      <c r="E42" s="163">
        <v>0.2923094307791233</v>
      </c>
      <c r="F42" s="175">
        <v>97.373653523627226</v>
      </c>
      <c r="G42" s="149"/>
      <c r="H42" s="164" t="s">
        <v>721</v>
      </c>
      <c r="I42" s="154"/>
      <c r="J42" s="154"/>
      <c r="K42" s="154"/>
    </row>
    <row r="43" spans="1:11">
      <c r="A43" s="30" t="s">
        <v>722</v>
      </c>
      <c r="B43" s="30"/>
      <c r="C43" s="38">
        <v>175</v>
      </c>
      <c r="D43" s="35">
        <v>13.204889732964853</v>
      </c>
      <c r="E43" s="35">
        <v>0.31916620213425895</v>
      </c>
      <c r="F43" s="47">
        <v>99.655258779932694</v>
      </c>
      <c r="G43" s="32" t="s">
        <v>6</v>
      </c>
      <c r="H43" s="146" t="s">
        <v>723</v>
      </c>
      <c r="I43" s="30"/>
      <c r="J43" s="30"/>
      <c r="K43" s="30"/>
    </row>
    <row r="44" spans="1:11">
      <c r="A44" s="29" t="s">
        <v>724</v>
      </c>
      <c r="B44" s="29"/>
      <c r="C44" s="39">
        <v>210</v>
      </c>
      <c r="D44" s="36">
        <v>11.611580098222163</v>
      </c>
      <c r="E44" s="36">
        <v>0.30263443811881069</v>
      </c>
      <c r="F44" s="48">
        <v>99.728649057905002</v>
      </c>
      <c r="G44" s="34"/>
      <c r="H44" s="145"/>
      <c r="I44" s="29"/>
      <c r="J44" s="29"/>
      <c r="K44" s="29"/>
    </row>
    <row r="45" spans="1:11">
      <c r="A45" s="29" t="s">
        <v>725</v>
      </c>
      <c r="B45" s="29"/>
      <c r="C45" s="39">
        <v>245</v>
      </c>
      <c r="D45" s="36">
        <v>11.521915502906044</v>
      </c>
      <c r="E45" s="36">
        <v>0.28773145903900926</v>
      </c>
      <c r="F45" s="48">
        <v>99.046636907720824</v>
      </c>
      <c r="G45" s="34"/>
      <c r="H45" s="145"/>
      <c r="I45" s="29"/>
      <c r="J45" s="29"/>
      <c r="K45" s="29"/>
    </row>
    <row r="46" spans="1:11">
      <c r="A46" s="29" t="s">
        <v>726</v>
      </c>
      <c r="B46" s="29"/>
      <c r="C46" s="39">
        <v>280</v>
      </c>
      <c r="D46" s="36">
        <v>11.494210150420958</v>
      </c>
      <c r="E46" s="36">
        <v>0.30796217092338901</v>
      </c>
      <c r="F46" s="48">
        <v>99.143078963795205</v>
      </c>
      <c r="G46" s="34"/>
      <c r="H46" s="145"/>
      <c r="I46" s="29"/>
      <c r="J46" s="29"/>
      <c r="K46" s="29"/>
    </row>
    <row r="47" spans="1:11">
      <c r="A47" s="29" t="s">
        <v>727</v>
      </c>
      <c r="B47" s="29"/>
      <c r="C47" s="39">
        <v>315</v>
      </c>
      <c r="D47" s="36">
        <v>12.097179367236421</v>
      </c>
      <c r="E47" s="36">
        <v>0.28237481942440734</v>
      </c>
      <c r="F47" s="48">
        <v>97.590275705590685</v>
      </c>
      <c r="G47" s="34"/>
      <c r="H47" s="145"/>
      <c r="I47" s="29"/>
      <c r="J47" s="29"/>
      <c r="K47" s="29"/>
    </row>
    <row r="48" spans="1:11">
      <c r="A48" s="29" t="s">
        <v>728</v>
      </c>
      <c r="B48" s="29"/>
      <c r="C48" s="39">
        <v>350</v>
      </c>
      <c r="D48" s="36">
        <v>11.743054589106849</v>
      </c>
      <c r="E48" s="36">
        <v>0.29514671700905137</v>
      </c>
      <c r="F48" s="48">
        <v>100.44097450882279</v>
      </c>
      <c r="G48" s="34"/>
      <c r="H48" s="145"/>
      <c r="I48" s="29"/>
      <c r="J48" s="29"/>
      <c r="K48" s="29"/>
    </row>
    <row r="49" spans="1:11">
      <c r="A49" s="29" t="s">
        <v>729</v>
      </c>
      <c r="B49" s="29"/>
      <c r="C49" s="39">
        <v>385</v>
      </c>
      <c r="D49" s="36">
        <v>11.69117001990716</v>
      </c>
      <c r="E49" s="36">
        <v>0.29205203676633834</v>
      </c>
      <c r="F49" s="48">
        <v>98.676917296132174</v>
      </c>
      <c r="G49" s="34"/>
      <c r="H49" s="145"/>
      <c r="I49" s="29"/>
      <c r="J49" s="29"/>
      <c r="K49" s="29"/>
    </row>
    <row r="50" spans="1:11">
      <c r="A50" s="29" t="s">
        <v>730</v>
      </c>
      <c r="B50" s="29"/>
      <c r="C50" s="39">
        <v>420</v>
      </c>
      <c r="D50" s="36">
        <v>11.750610594329913</v>
      </c>
      <c r="E50" s="36">
        <v>0.29040002354347882</v>
      </c>
      <c r="F50" s="48">
        <v>98.482676767484605</v>
      </c>
      <c r="G50" s="34"/>
      <c r="H50" s="145"/>
      <c r="I50" s="29"/>
      <c r="J50" s="29"/>
      <c r="K50" s="29"/>
    </row>
    <row r="51" spans="1:11">
      <c r="A51" s="154" t="s">
        <v>731</v>
      </c>
      <c r="B51" s="154"/>
      <c r="C51" s="174">
        <v>455</v>
      </c>
      <c r="D51" s="163">
        <v>13.101501041711927</v>
      </c>
      <c r="E51" s="163">
        <v>0.21328839120461912</v>
      </c>
      <c r="F51" s="175">
        <v>99.54398285241821</v>
      </c>
      <c r="G51" s="149"/>
      <c r="H51" s="164" t="s">
        <v>732</v>
      </c>
      <c r="I51" s="154"/>
      <c r="J51" s="154"/>
      <c r="K51" s="154"/>
    </row>
    <row r="52" spans="1:11">
      <c r="A52" s="29" t="s">
        <v>733</v>
      </c>
      <c r="B52" s="29"/>
      <c r="C52" s="39">
        <v>490</v>
      </c>
      <c r="D52" s="36">
        <v>12.167524111589056</v>
      </c>
      <c r="E52" s="36">
        <v>0.2338682265476314</v>
      </c>
      <c r="F52" s="48">
        <v>98.919496413224394</v>
      </c>
      <c r="G52" s="34"/>
      <c r="H52" s="145"/>
      <c r="I52" s="29"/>
      <c r="J52" s="29"/>
      <c r="K52" s="29"/>
    </row>
    <row r="53" spans="1:11">
      <c r="A53" s="29" t="s">
        <v>734</v>
      </c>
      <c r="B53" s="29"/>
      <c r="C53" s="39">
        <v>525</v>
      </c>
      <c r="D53" s="36">
        <v>12.15493003216439</v>
      </c>
      <c r="E53" s="36">
        <v>0.22955061637503796</v>
      </c>
      <c r="F53" s="48">
        <v>98.962914364129219</v>
      </c>
      <c r="G53" s="34"/>
      <c r="H53" s="145"/>
      <c r="I53" s="29"/>
      <c r="J53" s="29"/>
      <c r="K53" s="29"/>
    </row>
    <row r="54" spans="1:11">
      <c r="A54" s="29" t="s">
        <v>735</v>
      </c>
      <c r="B54" s="29"/>
      <c r="C54" s="39">
        <v>595</v>
      </c>
      <c r="D54" s="36">
        <v>11.622452354095536</v>
      </c>
      <c r="E54" s="36">
        <v>0.23240992442864791</v>
      </c>
      <c r="F54" s="48">
        <v>99.608505112419806</v>
      </c>
      <c r="G54" s="34"/>
      <c r="H54" s="145"/>
      <c r="I54" s="29"/>
      <c r="J54" s="29"/>
      <c r="K54" s="29"/>
    </row>
    <row r="55" spans="1:11">
      <c r="A55" s="29" t="s">
        <v>736</v>
      </c>
      <c r="B55" s="29"/>
      <c r="C55" s="39">
        <v>665</v>
      </c>
      <c r="D55" s="36">
        <v>11.676858777209587</v>
      </c>
      <c r="E55" s="36">
        <v>0.19767825919064</v>
      </c>
      <c r="F55" s="48">
        <v>97.806944317603993</v>
      </c>
      <c r="G55" s="34"/>
      <c r="H55" s="145"/>
      <c r="I55" s="29"/>
      <c r="J55" s="29"/>
      <c r="K55" s="29"/>
    </row>
    <row r="56" spans="1:11">
      <c r="A56" s="29" t="s">
        <v>737</v>
      </c>
      <c r="B56" s="29"/>
      <c r="C56" s="39">
        <v>700</v>
      </c>
      <c r="D56" s="36">
        <v>12.015891395317668</v>
      </c>
      <c r="E56" s="36">
        <v>0.21376493879016889</v>
      </c>
      <c r="F56" s="48">
        <v>99.33447944399154</v>
      </c>
      <c r="G56" s="34"/>
      <c r="H56" s="145"/>
      <c r="I56" s="29"/>
      <c r="J56" s="29"/>
      <c r="K56" s="29"/>
    </row>
    <row r="57" spans="1:11">
      <c r="A57" s="29" t="s">
        <v>738</v>
      </c>
      <c r="B57" s="29"/>
      <c r="C57" s="39">
        <v>735</v>
      </c>
      <c r="D57" s="36">
        <v>11.674843724501782</v>
      </c>
      <c r="E57" s="36">
        <v>0.23171249432059948</v>
      </c>
      <c r="F57" s="48">
        <v>99.726789783980649</v>
      </c>
      <c r="G57" s="34"/>
      <c r="H57" s="145"/>
      <c r="I57" s="29"/>
      <c r="J57" s="29"/>
      <c r="K57" s="29"/>
    </row>
    <row r="58" spans="1:11">
      <c r="A58" s="29" t="s">
        <v>739</v>
      </c>
      <c r="B58" s="29"/>
      <c r="C58" s="39">
        <v>805</v>
      </c>
      <c r="D58" s="36">
        <v>11.497519086204333</v>
      </c>
      <c r="E58" s="36">
        <v>0.19784949976935462</v>
      </c>
      <c r="F58" s="48">
        <v>98.335724561717186</v>
      </c>
      <c r="G58" s="34"/>
      <c r="H58" s="145"/>
      <c r="I58" s="29"/>
      <c r="J58" s="29"/>
      <c r="K58" s="29"/>
    </row>
    <row r="59" spans="1:11">
      <c r="A59" s="29" t="s">
        <v>740</v>
      </c>
      <c r="B59" s="29"/>
      <c r="C59" s="39">
        <v>840</v>
      </c>
      <c r="D59" s="36">
        <v>11.896499522373372</v>
      </c>
      <c r="E59" s="36">
        <v>0.24578497403937094</v>
      </c>
      <c r="F59" s="48">
        <v>98.293295297022837</v>
      </c>
      <c r="G59" s="34"/>
      <c r="H59" s="145"/>
      <c r="I59" s="29"/>
      <c r="J59" s="29"/>
      <c r="K59" s="29"/>
    </row>
    <row r="60" spans="1:11">
      <c r="A60" s="29" t="s">
        <v>741</v>
      </c>
      <c r="B60" s="29"/>
      <c r="C60" s="39">
        <v>875</v>
      </c>
      <c r="D60" s="36">
        <v>11.89297318013427</v>
      </c>
      <c r="E60" s="36">
        <v>0.18775986477906467</v>
      </c>
      <c r="F60" s="48">
        <v>98.432294044309671</v>
      </c>
      <c r="G60" s="34"/>
      <c r="H60" s="145"/>
      <c r="I60" s="29"/>
      <c r="J60" s="29"/>
      <c r="K60" s="29"/>
    </row>
    <row r="61" spans="1:11">
      <c r="A61" s="29" t="s">
        <v>742</v>
      </c>
      <c r="B61" s="29"/>
      <c r="C61" s="39">
        <v>910</v>
      </c>
      <c r="D61" s="36">
        <v>11.737814121624224</v>
      </c>
      <c r="E61" s="36">
        <v>0.21118722779467949</v>
      </c>
      <c r="F61" s="48">
        <v>99.031212440456528</v>
      </c>
      <c r="G61" s="34"/>
      <c r="H61" s="145"/>
      <c r="I61" s="29"/>
      <c r="J61" s="29"/>
      <c r="K61" s="29"/>
    </row>
    <row r="62" spans="1:11">
      <c r="A62" s="29" t="s">
        <v>743</v>
      </c>
      <c r="B62" s="29"/>
      <c r="C62" s="39">
        <v>945</v>
      </c>
      <c r="D62" s="36">
        <v>11.621948590918585</v>
      </c>
      <c r="E62" s="36">
        <v>0.25315380588040592</v>
      </c>
      <c r="F62" s="48">
        <v>98.882841337846898</v>
      </c>
      <c r="G62" s="34"/>
      <c r="H62" s="145"/>
      <c r="I62" s="29"/>
      <c r="J62" s="29"/>
      <c r="K62" s="29"/>
    </row>
    <row r="63" spans="1:11">
      <c r="A63" s="29" t="s">
        <v>744</v>
      </c>
      <c r="B63" s="29"/>
      <c r="C63" s="39">
        <v>980</v>
      </c>
      <c r="D63" s="36">
        <v>11.789197965676346</v>
      </c>
      <c r="E63" s="36">
        <v>0.23178581638487858</v>
      </c>
      <c r="F63" s="48">
        <v>97.818257047140747</v>
      </c>
      <c r="G63" s="34"/>
      <c r="H63" s="145"/>
      <c r="I63" s="29"/>
      <c r="J63" s="29"/>
      <c r="K63" s="29"/>
    </row>
    <row r="64" spans="1:11">
      <c r="A64" s="29" t="s">
        <v>745</v>
      </c>
      <c r="B64" s="29"/>
      <c r="C64" s="39">
        <v>1015</v>
      </c>
      <c r="D64" s="36">
        <v>11.76602485953504</v>
      </c>
      <c r="E64" s="36">
        <v>0.23134318597292691</v>
      </c>
      <c r="F64" s="48">
        <v>98.292342003795397</v>
      </c>
      <c r="G64" s="34"/>
      <c r="H64" s="145"/>
      <c r="I64" s="29"/>
      <c r="J64" s="29"/>
      <c r="K64" s="29"/>
    </row>
    <row r="65" spans="1:12">
      <c r="A65" s="29" t="s">
        <v>746</v>
      </c>
      <c r="B65" s="29"/>
      <c r="C65" s="39">
        <v>1050</v>
      </c>
      <c r="D65" s="36">
        <v>11.579128720875298</v>
      </c>
      <c r="E65" s="36">
        <v>0.24385094767881108</v>
      </c>
      <c r="F65" s="48">
        <v>98.639653018580972</v>
      </c>
      <c r="G65" s="34"/>
      <c r="H65" s="145"/>
      <c r="I65" s="29"/>
      <c r="J65" s="29"/>
      <c r="K65" s="29"/>
    </row>
    <row r="67" spans="1:12">
      <c r="A67" s="14" t="s">
        <v>747</v>
      </c>
      <c r="D67" s="27"/>
      <c r="E67" s="27"/>
      <c r="F67" s="27"/>
      <c r="H67" s="156"/>
    </row>
    <row r="68" spans="1:12">
      <c r="A68" s="14" t="s">
        <v>748</v>
      </c>
    </row>
    <row r="69" spans="1:12">
      <c r="A69" s="29" t="s">
        <v>749</v>
      </c>
      <c r="B69" s="29"/>
      <c r="C69" s="29">
        <v>35</v>
      </c>
      <c r="D69" s="36">
        <v>12.39940264095396</v>
      </c>
      <c r="E69" s="36">
        <v>0.24453112458284695</v>
      </c>
      <c r="F69" s="48">
        <v>100.73671692512201</v>
      </c>
      <c r="G69" s="34"/>
      <c r="H69" s="145"/>
      <c r="I69" s="29"/>
      <c r="J69" s="29"/>
      <c r="K69" s="29"/>
      <c r="L69" s="29"/>
    </row>
    <row r="70" spans="1:12">
      <c r="A70" s="29" t="s">
        <v>750</v>
      </c>
      <c r="B70" s="29"/>
      <c r="C70" s="29">
        <f>C69+35</f>
        <v>70</v>
      </c>
      <c r="D70" s="36">
        <v>11.952220842616823</v>
      </c>
      <c r="E70" s="36">
        <v>0.24170167783412635</v>
      </c>
      <c r="F70" s="48">
        <v>100.50255948653455</v>
      </c>
      <c r="G70" s="34"/>
      <c r="H70" s="145"/>
      <c r="I70" s="29"/>
      <c r="J70" s="29"/>
      <c r="K70" s="29"/>
      <c r="L70" s="29"/>
    </row>
    <row r="71" spans="1:12">
      <c r="A71" s="29" t="s">
        <v>751</v>
      </c>
      <c r="B71" s="29"/>
      <c r="C71" s="29">
        <f t="shared" ref="C71:C87" si="0">C70+35</f>
        <v>105</v>
      </c>
      <c r="D71" s="36">
        <v>11.531284477138914</v>
      </c>
      <c r="E71" s="36">
        <v>0.24143027942955253</v>
      </c>
      <c r="F71" s="48">
        <v>100.5490438654743</v>
      </c>
      <c r="G71" s="34"/>
      <c r="H71" s="145"/>
      <c r="I71" s="29"/>
      <c r="J71" s="29"/>
      <c r="K71" s="29"/>
      <c r="L71" s="29"/>
    </row>
    <row r="72" spans="1:12">
      <c r="A72" s="29" t="s">
        <v>752</v>
      </c>
      <c r="B72" s="29"/>
      <c r="C72" s="29">
        <f t="shared" si="0"/>
        <v>140</v>
      </c>
      <c r="D72" s="36">
        <v>11.549454392195679</v>
      </c>
      <c r="E72" s="36">
        <v>0.24162873665553902</v>
      </c>
      <c r="F72" s="48">
        <v>99.97031483509214</v>
      </c>
      <c r="G72" s="34"/>
      <c r="H72" s="145"/>
      <c r="I72" s="29"/>
      <c r="J72" s="29"/>
      <c r="K72" s="29"/>
      <c r="L72" s="29"/>
    </row>
    <row r="73" spans="1:12">
      <c r="A73" s="29" t="s">
        <v>753</v>
      </c>
      <c r="B73" s="29"/>
      <c r="C73" s="29">
        <f t="shared" si="0"/>
        <v>175</v>
      </c>
      <c r="D73" s="36">
        <v>11.725096904409371</v>
      </c>
      <c r="E73" s="36">
        <v>0.31361894220188902</v>
      </c>
      <c r="F73" s="48">
        <v>100.44745959020757</v>
      </c>
      <c r="G73" s="34"/>
      <c r="H73" s="145"/>
      <c r="I73" s="29"/>
      <c r="J73" s="29"/>
      <c r="K73" s="29"/>
      <c r="L73" s="29"/>
    </row>
    <row r="74" spans="1:12">
      <c r="A74" s="29" t="s">
        <v>754</v>
      </c>
      <c r="B74" s="29"/>
      <c r="C74" s="29">
        <f t="shared" si="0"/>
        <v>210</v>
      </c>
      <c r="D74" s="36">
        <v>11.949786972461629</v>
      </c>
      <c r="E74" s="36">
        <v>0.48435725393107831</v>
      </c>
      <c r="F74" s="161">
        <v>100.13005279380056</v>
      </c>
      <c r="G74" s="34"/>
      <c r="H74" s="145"/>
      <c r="I74" s="29"/>
      <c r="J74" s="29"/>
      <c r="K74" s="29"/>
      <c r="L74" s="29"/>
    </row>
    <row r="75" spans="1:12">
      <c r="A75" s="29" t="s">
        <v>755</v>
      </c>
      <c r="B75" s="29"/>
      <c r="C75" s="29">
        <f t="shared" si="0"/>
        <v>245</v>
      </c>
      <c r="D75" s="36">
        <v>12.3161854825522</v>
      </c>
      <c r="E75" s="36">
        <v>0.45493304104918014</v>
      </c>
      <c r="F75" s="161">
        <v>99.583711166118562</v>
      </c>
      <c r="G75" s="34"/>
      <c r="H75" s="145"/>
      <c r="I75" s="29"/>
      <c r="J75" s="29"/>
      <c r="K75" s="29"/>
      <c r="L75" s="29"/>
    </row>
    <row r="76" spans="1:12">
      <c r="A76" s="154" t="s">
        <v>756</v>
      </c>
      <c r="B76" s="154"/>
      <c r="C76" s="154">
        <f>C75+70</f>
        <v>315</v>
      </c>
      <c r="D76" s="163">
        <v>12.94905563634452</v>
      </c>
      <c r="E76" s="163">
        <v>0.45738027467097336</v>
      </c>
      <c r="F76" s="162">
        <v>100.34898634539589</v>
      </c>
      <c r="G76" s="149"/>
      <c r="H76" s="164" t="s">
        <v>757</v>
      </c>
      <c r="I76" s="154"/>
      <c r="J76" s="154"/>
      <c r="K76" s="154"/>
      <c r="L76" s="29"/>
    </row>
    <row r="77" spans="1:12">
      <c r="A77" s="29" t="s">
        <v>758</v>
      </c>
      <c r="B77" s="29"/>
      <c r="C77" s="29">
        <f t="shared" si="0"/>
        <v>350</v>
      </c>
      <c r="D77" s="36">
        <v>11.969469537053357</v>
      </c>
      <c r="E77" s="36">
        <v>0.46092457428418271</v>
      </c>
      <c r="F77" s="161">
        <v>100.37122777557823</v>
      </c>
      <c r="G77" s="34"/>
      <c r="H77" s="145"/>
      <c r="I77" s="29"/>
      <c r="J77" s="29"/>
      <c r="K77" s="29"/>
      <c r="L77" s="29"/>
    </row>
    <row r="78" spans="1:12">
      <c r="A78" s="29" t="s">
        <v>759</v>
      </c>
      <c r="B78" s="29"/>
      <c r="C78" s="29">
        <f t="shared" si="0"/>
        <v>385</v>
      </c>
      <c r="D78" s="36">
        <v>11.829168179194882</v>
      </c>
      <c r="E78" s="36">
        <v>0.46198872833017807</v>
      </c>
      <c r="F78" s="161">
        <v>99.961161715582421</v>
      </c>
      <c r="G78" s="34"/>
      <c r="H78" s="145"/>
      <c r="I78" s="29"/>
      <c r="J78" s="29"/>
      <c r="K78" s="29"/>
      <c r="L78" s="29"/>
    </row>
    <row r="79" spans="1:12">
      <c r="A79" s="29" t="s">
        <v>760</v>
      </c>
      <c r="B79" s="29"/>
      <c r="C79" s="29">
        <f t="shared" si="0"/>
        <v>420</v>
      </c>
      <c r="D79" s="36">
        <v>11.58742591151829</v>
      </c>
      <c r="E79" s="36">
        <v>0.46177595198695121</v>
      </c>
      <c r="F79" s="48">
        <v>100.29406772943526</v>
      </c>
      <c r="G79" s="34"/>
      <c r="H79" s="145"/>
      <c r="I79" s="29"/>
      <c r="J79" s="29"/>
      <c r="K79" s="29"/>
      <c r="L79" s="29"/>
    </row>
    <row r="80" spans="1:12">
      <c r="A80" s="29" t="s">
        <v>761</v>
      </c>
      <c r="B80" s="29"/>
      <c r="C80" s="29">
        <f t="shared" si="0"/>
        <v>455</v>
      </c>
      <c r="D80" s="36">
        <v>11.652529779013765</v>
      </c>
      <c r="E80" s="36">
        <v>0.45680205490905473</v>
      </c>
      <c r="F80" s="48">
        <v>100.74615163345702</v>
      </c>
      <c r="G80" s="34"/>
      <c r="H80" s="145"/>
      <c r="I80" s="29"/>
      <c r="J80" s="29"/>
      <c r="K80" s="29"/>
      <c r="L80" s="29"/>
    </row>
    <row r="81" spans="1:13">
      <c r="A81" s="29" t="s">
        <v>762</v>
      </c>
      <c r="B81" s="29"/>
      <c r="C81" s="29">
        <f t="shared" si="0"/>
        <v>490</v>
      </c>
      <c r="D81" s="36">
        <v>11.444096466799669</v>
      </c>
      <c r="E81" s="36">
        <v>0.46954403609409745</v>
      </c>
      <c r="F81" s="48">
        <v>99.530332012254718</v>
      </c>
      <c r="G81" s="34"/>
      <c r="H81" s="145"/>
      <c r="I81" s="29"/>
      <c r="J81" s="29"/>
      <c r="K81" s="29"/>
      <c r="L81" s="29"/>
    </row>
    <row r="82" spans="1:13">
      <c r="A82" s="29" t="s">
        <v>763</v>
      </c>
      <c r="B82" s="29"/>
      <c r="C82" s="29">
        <f t="shared" si="0"/>
        <v>525</v>
      </c>
      <c r="D82" s="36">
        <v>11.519798638305989</v>
      </c>
      <c r="E82" s="36">
        <v>0.47475565664827529</v>
      </c>
      <c r="F82" s="48">
        <v>99.829594964805381</v>
      </c>
      <c r="G82" s="34"/>
      <c r="H82" s="145"/>
      <c r="I82" s="29"/>
      <c r="J82" s="29"/>
      <c r="K82" s="29"/>
      <c r="L82" s="29"/>
    </row>
    <row r="83" spans="1:13">
      <c r="A83" s="29" t="s">
        <v>764</v>
      </c>
      <c r="B83" s="29"/>
      <c r="C83" s="29">
        <f t="shared" si="0"/>
        <v>560</v>
      </c>
      <c r="D83" s="36">
        <v>11.522322044023037</v>
      </c>
      <c r="E83" s="36">
        <v>0.46674440736473216</v>
      </c>
      <c r="F83" s="48">
        <v>100.69604522039836</v>
      </c>
      <c r="G83" s="34"/>
      <c r="H83" s="145"/>
      <c r="I83" s="29"/>
      <c r="J83" s="29"/>
      <c r="K83" s="29"/>
      <c r="L83" s="29"/>
    </row>
    <row r="84" spans="1:13">
      <c r="A84" s="29" t="s">
        <v>765</v>
      </c>
      <c r="B84" s="29"/>
      <c r="C84" s="29">
        <f t="shared" si="0"/>
        <v>595</v>
      </c>
      <c r="D84" s="36">
        <v>11.603071026962786</v>
      </c>
      <c r="E84" s="36">
        <v>0.47963061170127064</v>
      </c>
      <c r="F84" s="161">
        <v>100.13170630394174</v>
      </c>
      <c r="G84" s="34"/>
      <c r="H84" s="145"/>
      <c r="I84" s="29"/>
      <c r="J84" s="29"/>
      <c r="K84" s="29"/>
      <c r="L84" s="29"/>
    </row>
    <row r="85" spans="1:13">
      <c r="A85" s="154" t="s">
        <v>766</v>
      </c>
      <c r="B85" s="154"/>
      <c r="C85" s="154">
        <f t="shared" si="0"/>
        <v>630</v>
      </c>
      <c r="D85" s="163">
        <v>12.660882703477316</v>
      </c>
      <c r="E85" s="163">
        <v>0.45878855818149505</v>
      </c>
      <c r="F85" s="162">
        <v>100.31117819218605</v>
      </c>
      <c r="G85" s="149"/>
      <c r="H85" s="164" t="s">
        <v>767</v>
      </c>
      <c r="I85" s="154"/>
      <c r="J85" s="154"/>
      <c r="K85" s="154"/>
      <c r="L85" s="29"/>
    </row>
    <row r="86" spans="1:13">
      <c r="A86" s="30" t="s">
        <v>768</v>
      </c>
      <c r="B86" s="30"/>
      <c r="C86" s="30">
        <f t="shared" si="0"/>
        <v>665</v>
      </c>
      <c r="D86" s="35">
        <v>13.469886576307655</v>
      </c>
      <c r="E86" s="35">
        <v>0.45507116314828727</v>
      </c>
      <c r="F86" s="165">
        <v>100.13086168150124</v>
      </c>
      <c r="G86" s="32" t="s">
        <v>6</v>
      </c>
      <c r="H86" s="146" t="s">
        <v>769</v>
      </c>
      <c r="I86" s="30"/>
      <c r="J86" s="30"/>
      <c r="K86" s="30"/>
      <c r="L86" s="29"/>
    </row>
    <row r="87" spans="1:13">
      <c r="A87" s="154" t="s">
        <v>770</v>
      </c>
      <c r="B87" s="154"/>
      <c r="C87" s="154">
        <f t="shared" si="0"/>
        <v>700</v>
      </c>
      <c r="D87" s="163">
        <v>12.730024020119579</v>
      </c>
      <c r="E87" s="163">
        <v>0.44097815372085619</v>
      </c>
      <c r="F87" s="162">
        <v>100.78386228532565</v>
      </c>
      <c r="G87" s="149"/>
      <c r="H87" s="164" t="s">
        <v>771</v>
      </c>
      <c r="I87" s="154"/>
      <c r="J87" s="154"/>
      <c r="K87" s="154"/>
      <c r="L87" s="29"/>
    </row>
    <row r="88" spans="1:13">
      <c r="A88" s="29"/>
      <c r="B88" s="29"/>
      <c r="C88" s="29"/>
      <c r="D88" s="36"/>
      <c r="E88" s="36"/>
      <c r="F88" s="36"/>
      <c r="G88" s="34"/>
      <c r="H88" s="145"/>
      <c r="I88" s="29"/>
      <c r="J88" s="29"/>
      <c r="K88" s="29"/>
      <c r="L88" s="29"/>
    </row>
    <row r="89" spans="1:13">
      <c r="A89" s="25" t="s">
        <v>772</v>
      </c>
      <c r="B89" s="29"/>
      <c r="C89" s="29"/>
      <c r="D89" s="36"/>
      <c r="E89" s="36"/>
      <c r="F89" s="36"/>
      <c r="G89" s="34"/>
      <c r="H89" s="145"/>
      <c r="I89" s="29"/>
      <c r="J89" s="29"/>
      <c r="K89" s="29"/>
      <c r="L89" s="29"/>
      <c r="M89" s="29"/>
    </row>
    <row r="90" spans="1:13">
      <c r="A90" s="25" t="s">
        <v>773</v>
      </c>
      <c r="B90" s="29"/>
      <c r="C90" s="29"/>
      <c r="D90" s="176"/>
      <c r="E90" s="177"/>
      <c r="F90" s="177"/>
      <c r="G90" s="34"/>
      <c r="H90" s="178"/>
      <c r="I90" s="29"/>
      <c r="J90" s="29"/>
      <c r="K90" s="29"/>
      <c r="L90" s="29"/>
      <c r="M90" s="29"/>
    </row>
    <row r="91" spans="1:13">
      <c r="A91" s="30" t="s">
        <v>774</v>
      </c>
      <c r="B91" s="30"/>
      <c r="C91" s="38">
        <v>35</v>
      </c>
      <c r="D91" s="35">
        <v>13.010813782417197</v>
      </c>
      <c r="E91" s="35">
        <v>0.39197002646567392</v>
      </c>
      <c r="F91" s="179">
        <v>102.49105453991636</v>
      </c>
      <c r="G91" s="32" t="s">
        <v>120</v>
      </c>
      <c r="H91" s="146" t="s">
        <v>121</v>
      </c>
      <c r="I91" s="30"/>
      <c r="J91" s="30"/>
      <c r="K91" s="30"/>
      <c r="L91" s="29"/>
      <c r="M91" s="29"/>
    </row>
    <row r="92" spans="1:13">
      <c r="A92" s="157" t="s">
        <v>775</v>
      </c>
      <c r="B92" s="157"/>
      <c r="C92" s="180">
        <f>C91+35</f>
        <v>70</v>
      </c>
      <c r="D92" s="36">
        <v>11.873827021830596</v>
      </c>
      <c r="E92" s="36">
        <v>0.37992979808628946</v>
      </c>
      <c r="F92" s="181">
        <v>101.30474280901814</v>
      </c>
      <c r="G92" s="34"/>
      <c r="H92" s="145"/>
      <c r="I92" s="29"/>
      <c r="J92" s="29"/>
      <c r="K92" s="29"/>
      <c r="L92" s="29"/>
      <c r="M92" s="29"/>
    </row>
    <row r="93" spans="1:13">
      <c r="A93" s="157" t="s">
        <v>776</v>
      </c>
      <c r="B93" s="157"/>
      <c r="C93" s="180">
        <f t="shared" ref="C93:C101" si="1">C92+35</f>
        <v>105</v>
      </c>
      <c r="D93" s="36">
        <v>11.800180142041095</v>
      </c>
      <c r="E93" s="36">
        <v>0.36657733990123598</v>
      </c>
      <c r="F93" s="181">
        <v>101.36388189008602</v>
      </c>
      <c r="G93" s="34"/>
      <c r="H93" s="145"/>
      <c r="I93" s="29"/>
      <c r="J93" s="29"/>
      <c r="K93" s="29"/>
      <c r="L93" s="29"/>
      <c r="M93" s="29"/>
    </row>
    <row r="94" spans="1:13">
      <c r="A94" s="157" t="s">
        <v>777</v>
      </c>
      <c r="B94" s="157"/>
      <c r="C94" s="180">
        <f t="shared" si="1"/>
        <v>140</v>
      </c>
      <c r="D94" s="36">
        <v>11.663479426815337</v>
      </c>
      <c r="E94" s="36">
        <v>0.3949347408036486</v>
      </c>
      <c r="F94" s="181">
        <v>102.00407447972486</v>
      </c>
      <c r="G94" s="34"/>
      <c r="H94" s="145"/>
      <c r="I94" s="29"/>
      <c r="J94" s="29"/>
      <c r="K94" s="29"/>
      <c r="L94" s="29"/>
      <c r="M94" s="29"/>
    </row>
    <row r="95" spans="1:13">
      <c r="A95" s="157" t="s">
        <v>778</v>
      </c>
      <c r="B95" s="157"/>
      <c r="C95" s="180">
        <f t="shared" si="1"/>
        <v>175</v>
      </c>
      <c r="D95" s="36">
        <v>11.649355367677749</v>
      </c>
      <c r="E95" s="36">
        <v>0.40778277625387599</v>
      </c>
      <c r="F95" s="181">
        <v>103.14354335359566</v>
      </c>
      <c r="G95" s="34"/>
      <c r="H95" s="145"/>
      <c r="I95" s="29"/>
      <c r="J95" s="29"/>
      <c r="K95" s="29"/>
      <c r="L95" s="29"/>
      <c r="M95" s="29"/>
    </row>
    <row r="96" spans="1:13">
      <c r="A96" s="157" t="s">
        <v>779</v>
      </c>
      <c r="B96" s="157"/>
      <c r="C96" s="180">
        <f t="shared" si="1"/>
        <v>210</v>
      </c>
      <c r="D96" s="36">
        <v>11.782020637435497</v>
      </c>
      <c r="E96" s="36">
        <v>0.38807766514906045</v>
      </c>
      <c r="F96" s="181">
        <v>100.83100897496746</v>
      </c>
      <c r="G96" s="34"/>
      <c r="H96" s="145"/>
      <c r="I96" s="29"/>
      <c r="J96" s="29"/>
      <c r="K96" s="29"/>
      <c r="L96" s="29"/>
      <c r="M96" s="29"/>
    </row>
    <row r="97" spans="1:13">
      <c r="A97" s="157" t="s">
        <v>780</v>
      </c>
      <c r="B97" s="157"/>
      <c r="C97" s="180">
        <f t="shared" si="1"/>
        <v>245</v>
      </c>
      <c r="D97" s="36">
        <v>11.795135835206194</v>
      </c>
      <c r="E97" s="36">
        <v>0.44095865883349955</v>
      </c>
      <c r="F97" s="181">
        <v>102.04874072345331</v>
      </c>
      <c r="G97" s="34"/>
      <c r="H97" s="145"/>
      <c r="I97" s="29"/>
      <c r="J97" s="29"/>
      <c r="K97" s="29"/>
      <c r="L97" s="29"/>
      <c r="M97" s="29"/>
    </row>
    <row r="98" spans="1:13">
      <c r="A98" s="157" t="s">
        <v>781</v>
      </c>
      <c r="B98" s="157"/>
      <c r="C98" s="180">
        <f t="shared" si="1"/>
        <v>280</v>
      </c>
      <c r="D98" s="36">
        <v>11.583779378824044</v>
      </c>
      <c r="E98" s="36">
        <v>0.39711128918921296</v>
      </c>
      <c r="F98" s="181">
        <v>102.60481481327086</v>
      </c>
      <c r="G98" s="34"/>
      <c r="H98" s="145"/>
      <c r="I98" s="29"/>
      <c r="J98" s="29"/>
      <c r="K98" s="29"/>
      <c r="L98" s="29"/>
      <c r="M98" s="29"/>
    </row>
    <row r="99" spans="1:13">
      <c r="A99" s="157" t="s">
        <v>782</v>
      </c>
      <c r="B99" s="157"/>
      <c r="C99" s="180">
        <f t="shared" si="1"/>
        <v>315</v>
      </c>
      <c r="D99" s="36">
        <v>12.465019782881059</v>
      </c>
      <c r="E99" s="36">
        <v>0.3978709264938049</v>
      </c>
      <c r="F99" s="181">
        <v>97.538335691738027</v>
      </c>
      <c r="G99" s="34"/>
      <c r="H99" s="145"/>
      <c r="I99" s="29"/>
      <c r="J99" s="29"/>
      <c r="K99" s="29"/>
      <c r="L99" s="29"/>
      <c r="M99" s="29"/>
    </row>
    <row r="100" spans="1:13">
      <c r="A100" s="157" t="s">
        <v>783</v>
      </c>
      <c r="B100" s="157"/>
      <c r="C100" s="180">
        <f t="shared" si="1"/>
        <v>350</v>
      </c>
      <c r="D100" s="36">
        <v>12.5068875296106</v>
      </c>
      <c r="E100" s="36">
        <v>0.37410715016328716</v>
      </c>
      <c r="F100" s="181">
        <v>100.97520293907127</v>
      </c>
      <c r="G100" s="34"/>
      <c r="H100" s="145"/>
      <c r="I100" s="29"/>
      <c r="J100" s="29"/>
      <c r="K100" s="29"/>
      <c r="L100" s="29"/>
      <c r="M100" s="29"/>
    </row>
    <row r="101" spans="1:13">
      <c r="A101" s="29" t="s">
        <v>784</v>
      </c>
      <c r="B101" s="29"/>
      <c r="C101" s="180">
        <f t="shared" si="1"/>
        <v>385</v>
      </c>
      <c r="D101" s="36">
        <v>12.233990529842531</v>
      </c>
      <c r="E101" s="36">
        <v>0.39104768618158159</v>
      </c>
      <c r="F101" s="161">
        <v>102.39963352343166</v>
      </c>
      <c r="G101" s="34"/>
      <c r="H101" s="145"/>
      <c r="I101" s="29"/>
      <c r="J101" s="29"/>
      <c r="K101" s="29"/>
      <c r="L101" s="29"/>
      <c r="M101" s="29"/>
    </row>
    <row r="102" spans="1:13">
      <c r="C102" s="37"/>
      <c r="D102" s="172"/>
      <c r="E102" s="172"/>
      <c r="F102" s="152"/>
      <c r="H102" s="173"/>
    </row>
    <row r="103" spans="1:13">
      <c r="A103" s="12" t="s">
        <v>785</v>
      </c>
      <c r="F103" s="12"/>
      <c r="H103" s="12"/>
    </row>
    <row r="104" spans="1:13">
      <c r="F104" s="152"/>
      <c r="H104" s="173"/>
    </row>
    <row r="105" spans="1:13">
      <c r="A105" s="25" t="s">
        <v>786</v>
      </c>
      <c r="B105" s="29"/>
      <c r="C105" s="29"/>
      <c r="D105" s="36"/>
      <c r="E105" s="36"/>
      <c r="F105" s="36"/>
      <c r="G105" s="34"/>
      <c r="H105" s="145"/>
      <c r="I105" s="29"/>
      <c r="J105" s="29"/>
      <c r="K105" s="29"/>
      <c r="L105" s="29"/>
      <c r="M105" s="29"/>
    </row>
    <row r="106" spans="1:13">
      <c r="A106" s="14" t="s">
        <v>773</v>
      </c>
      <c r="C106" s="37"/>
      <c r="D106" s="172"/>
      <c r="E106" s="172"/>
      <c r="F106" s="37"/>
      <c r="H106" s="173"/>
    </row>
    <row r="107" spans="1:13">
      <c r="A107" s="150" t="s">
        <v>787</v>
      </c>
      <c r="B107" s="150"/>
      <c r="C107" s="182">
        <v>20</v>
      </c>
      <c r="D107" s="183">
        <v>13.313976623194446</v>
      </c>
      <c r="E107" s="183">
        <v>0.42265730266294782</v>
      </c>
      <c r="F107" s="147">
        <v>103.24444858924969</v>
      </c>
      <c r="G107" s="149"/>
      <c r="H107" s="184" t="s">
        <v>788</v>
      </c>
      <c r="I107" s="150"/>
      <c r="J107" s="150"/>
      <c r="K107" s="150"/>
    </row>
    <row r="108" spans="1:13">
      <c r="A108" s="2" t="s">
        <v>789</v>
      </c>
      <c r="B108" s="2"/>
      <c r="C108" s="185">
        <v>55</v>
      </c>
      <c r="D108" s="4">
        <v>12.558843890010163</v>
      </c>
      <c r="E108" s="4">
        <v>0.38566101512246254</v>
      </c>
      <c r="F108" s="151">
        <v>108.78491950480471</v>
      </c>
      <c r="G108" s="32" t="s">
        <v>120</v>
      </c>
      <c r="H108" s="186" t="s">
        <v>790</v>
      </c>
      <c r="I108" s="2"/>
      <c r="J108" s="2"/>
      <c r="K108" s="2"/>
    </row>
    <row r="109" spans="1:13">
      <c r="A109" s="2" t="s">
        <v>791</v>
      </c>
      <c r="B109" s="2"/>
      <c r="C109" s="185">
        <v>90</v>
      </c>
      <c r="D109" s="4">
        <v>12.568932503680186</v>
      </c>
      <c r="E109" s="4">
        <v>0.37163623777564897</v>
      </c>
      <c r="F109" s="151">
        <v>111.14307771102683</v>
      </c>
      <c r="G109" s="32" t="s">
        <v>120</v>
      </c>
      <c r="H109" s="186" t="s">
        <v>792</v>
      </c>
      <c r="I109" s="2"/>
      <c r="J109" s="2"/>
      <c r="K109" s="2"/>
    </row>
    <row r="110" spans="1:13">
      <c r="A110" s="150" t="s">
        <v>793</v>
      </c>
      <c r="B110" s="150"/>
      <c r="C110" s="182">
        <v>160</v>
      </c>
      <c r="D110" s="183">
        <v>12.295026642545004</v>
      </c>
      <c r="E110" s="183">
        <v>0.38004612999347998</v>
      </c>
      <c r="F110" s="147">
        <v>102.52833590799651</v>
      </c>
      <c r="G110" s="149"/>
      <c r="H110" s="184"/>
      <c r="I110" s="150"/>
      <c r="J110" s="150"/>
      <c r="K110" s="150"/>
    </row>
    <row r="111" spans="1:13">
      <c r="A111" s="2" t="s">
        <v>794</v>
      </c>
      <c r="B111" s="2"/>
      <c r="C111" s="185">
        <v>195</v>
      </c>
      <c r="D111" s="4">
        <v>12.287182079153025</v>
      </c>
      <c r="E111" s="4">
        <v>0.24412483570964347</v>
      </c>
      <c r="F111" s="151">
        <v>82.057662791811254</v>
      </c>
      <c r="G111" s="32" t="s">
        <v>120</v>
      </c>
      <c r="H111" s="186" t="s">
        <v>795</v>
      </c>
      <c r="I111" s="2"/>
      <c r="J111" s="2"/>
      <c r="K111" s="2"/>
    </row>
    <row r="112" spans="1:13">
      <c r="A112" s="9" t="s">
        <v>796</v>
      </c>
      <c r="B112" s="9"/>
      <c r="C112" s="187">
        <v>230</v>
      </c>
      <c r="D112" s="123">
        <v>12.022024438709922</v>
      </c>
      <c r="E112" s="123">
        <v>0.21998149969654449</v>
      </c>
      <c r="F112" s="152">
        <v>100.1741057778802</v>
      </c>
      <c r="G112" s="153"/>
      <c r="H112" s="188"/>
      <c r="I112" s="9"/>
      <c r="J112" s="9"/>
      <c r="K112" s="9"/>
    </row>
    <row r="113" spans="1:11">
      <c r="A113" s="9" t="s">
        <v>797</v>
      </c>
      <c r="B113" s="9"/>
      <c r="C113" s="187">
        <v>265</v>
      </c>
      <c r="D113" s="123">
        <v>12.197956029041945</v>
      </c>
      <c r="E113" s="123">
        <v>0.1646066702842045</v>
      </c>
      <c r="F113" s="152">
        <v>99.606116576016319</v>
      </c>
      <c r="G113" s="153"/>
      <c r="H113" s="188"/>
      <c r="I113" s="9"/>
      <c r="J113" s="9"/>
      <c r="K113" s="9"/>
    </row>
    <row r="114" spans="1:11">
      <c r="A114" s="9" t="s">
        <v>798</v>
      </c>
      <c r="B114" s="9"/>
      <c r="C114" s="187">
        <v>300</v>
      </c>
      <c r="D114" s="123">
        <v>12.248366226844887</v>
      </c>
      <c r="E114" s="123">
        <v>0.16023661590157479</v>
      </c>
      <c r="F114" s="152">
        <v>98.576873643870897</v>
      </c>
      <c r="G114" s="153"/>
      <c r="H114" s="188"/>
      <c r="I114" s="9"/>
      <c r="J114" s="9"/>
      <c r="K114" s="9"/>
    </row>
    <row r="115" spans="1:11">
      <c r="A115" s="9" t="s">
        <v>799</v>
      </c>
      <c r="B115" s="9"/>
      <c r="C115" s="187">
        <v>335</v>
      </c>
      <c r="D115" s="123">
        <v>12.429842938935121</v>
      </c>
      <c r="E115" s="123">
        <v>0.20986220913501508</v>
      </c>
      <c r="F115" s="152">
        <v>98.019385450505737</v>
      </c>
      <c r="G115" s="153"/>
      <c r="H115" s="188"/>
      <c r="I115" s="9"/>
      <c r="J115" s="9"/>
      <c r="K115" s="9"/>
    </row>
    <row r="116" spans="1:11">
      <c r="A116" s="9" t="s">
        <v>800</v>
      </c>
      <c r="B116" s="9"/>
      <c r="C116" s="187">
        <v>370</v>
      </c>
      <c r="D116" s="123">
        <v>12.361285069923289</v>
      </c>
      <c r="E116" s="123">
        <v>0.22213696218867768</v>
      </c>
      <c r="F116" s="152">
        <v>95.9153425633464</v>
      </c>
      <c r="G116" s="153"/>
      <c r="H116" s="188"/>
      <c r="I116" s="9"/>
      <c r="J116" s="9"/>
      <c r="K116" s="9"/>
    </row>
    <row r="117" spans="1:11">
      <c r="A117" s="9" t="s">
        <v>801</v>
      </c>
      <c r="B117" s="9"/>
      <c r="C117" s="187">
        <v>405</v>
      </c>
      <c r="D117" s="123">
        <v>12.561413555200573</v>
      </c>
      <c r="E117" s="123">
        <v>0.17361101073612933</v>
      </c>
      <c r="F117" s="152">
        <v>97.691930352652051</v>
      </c>
      <c r="G117" s="153"/>
      <c r="H117" s="188"/>
      <c r="I117" s="9"/>
      <c r="J117" s="9"/>
      <c r="K117" s="9"/>
    </row>
    <row r="118" spans="1:11">
      <c r="A118" s="9" t="s">
        <v>802</v>
      </c>
      <c r="B118" s="9"/>
      <c r="C118" s="187">
        <v>440</v>
      </c>
      <c r="D118" s="123">
        <v>12.620897588607738</v>
      </c>
      <c r="E118" s="123">
        <v>0.22058228976410596</v>
      </c>
      <c r="F118" s="152">
        <v>97.041152597344677</v>
      </c>
      <c r="G118" s="153"/>
      <c r="H118" s="188"/>
      <c r="I118" s="9"/>
      <c r="J118" s="9"/>
      <c r="K118" s="9"/>
    </row>
    <row r="119" spans="1:11">
      <c r="A119" s="9" t="s">
        <v>803</v>
      </c>
      <c r="B119" s="9"/>
      <c r="C119" s="187">
        <v>475</v>
      </c>
      <c r="D119" s="123">
        <v>13.380579269496762</v>
      </c>
      <c r="E119" s="123">
        <v>0.21452436889830026</v>
      </c>
      <c r="F119" s="152">
        <v>97.308405942528253</v>
      </c>
      <c r="G119" s="153"/>
      <c r="H119" s="188"/>
      <c r="I119" s="9"/>
      <c r="J119" s="9"/>
      <c r="K119" s="9"/>
    </row>
    <row r="120" spans="1:11">
      <c r="A120" s="9" t="s">
        <v>804</v>
      </c>
      <c r="B120" s="9"/>
      <c r="C120" s="187">
        <v>510</v>
      </c>
      <c r="D120" s="123">
        <v>12.41119116574807</v>
      </c>
      <c r="E120" s="123">
        <v>0.20080957196209054</v>
      </c>
      <c r="F120" s="152">
        <v>97.057852660604567</v>
      </c>
      <c r="G120" s="153"/>
      <c r="H120" s="188"/>
      <c r="I120" s="9"/>
      <c r="J120" s="9"/>
      <c r="K120" s="9"/>
    </row>
    <row r="121" spans="1:11">
      <c r="A121" s="150" t="s">
        <v>805</v>
      </c>
      <c r="B121" s="150"/>
      <c r="C121" s="182">
        <v>580</v>
      </c>
      <c r="D121" s="183">
        <v>13.292361423342003</v>
      </c>
      <c r="E121" s="183">
        <v>0.18651198641839623</v>
      </c>
      <c r="F121" s="147">
        <v>98.221312563254457</v>
      </c>
      <c r="G121" s="148"/>
      <c r="H121" s="184" t="s">
        <v>806</v>
      </c>
      <c r="I121" s="150"/>
      <c r="J121" s="150"/>
      <c r="K121" s="150"/>
    </row>
    <row r="122" spans="1:11">
      <c r="C122" s="37"/>
      <c r="D122" s="172"/>
      <c r="E122" s="172"/>
      <c r="H122" s="173"/>
    </row>
    <row r="123" spans="1:11">
      <c r="A123" s="124" t="s">
        <v>682</v>
      </c>
      <c r="B123" s="135"/>
      <c r="C123" s="135"/>
      <c r="D123" s="135"/>
      <c r="E123" s="135"/>
      <c r="F123" s="137"/>
      <c r="G123" s="137"/>
      <c r="H123" s="171"/>
      <c r="I123" s="135"/>
      <c r="J123" s="135"/>
      <c r="K123" s="135"/>
    </row>
    <row r="126" spans="1:11">
      <c r="F126" s="12"/>
      <c r="G126" s="12"/>
      <c r="H126" s="12"/>
    </row>
    <row r="127" spans="1:11">
      <c r="F127" s="12"/>
      <c r="G127" s="12"/>
      <c r="H127" s="12"/>
    </row>
    <row r="128" spans="1:11">
      <c r="F128" s="12"/>
      <c r="G128" s="12"/>
      <c r="H128" s="12"/>
    </row>
    <row r="129" spans="6:8">
      <c r="F129" s="12"/>
      <c r="G129" s="12"/>
      <c r="H129" s="12"/>
    </row>
    <row r="130" spans="6:8">
      <c r="F130" s="12"/>
      <c r="G130" s="12"/>
      <c r="H130" s="12"/>
    </row>
    <row r="131" spans="6:8">
      <c r="F131" s="12"/>
      <c r="G131" s="12"/>
      <c r="H131" s="12"/>
    </row>
    <row r="132" spans="6:8">
      <c r="F132" s="12"/>
      <c r="G132" s="12"/>
      <c r="H132" s="12"/>
    </row>
    <row r="133" spans="6:8">
      <c r="F133" s="12"/>
      <c r="G133" s="12"/>
      <c r="H133" s="12"/>
    </row>
    <row r="134" spans="6:8">
      <c r="F134" s="12"/>
      <c r="G134" s="12"/>
      <c r="H134" s="12"/>
    </row>
    <row r="135" spans="6:8">
      <c r="F135" s="12"/>
      <c r="G135" s="12"/>
      <c r="H135" s="12"/>
    </row>
    <row r="136" spans="6:8">
      <c r="F136" s="12"/>
      <c r="G136" s="12"/>
      <c r="H136" s="12"/>
    </row>
    <row r="137" spans="6:8">
      <c r="F137" s="12"/>
      <c r="G137" s="12"/>
      <c r="H137" s="12"/>
    </row>
    <row r="138" spans="6:8">
      <c r="F138" s="12"/>
      <c r="G138" s="12"/>
      <c r="H138" s="12"/>
    </row>
    <row r="139" spans="6:8">
      <c r="F139" s="12"/>
      <c r="G139" s="12"/>
      <c r="H139" s="12"/>
    </row>
    <row r="140" spans="6:8">
      <c r="F140" s="12"/>
      <c r="G140" s="12"/>
      <c r="H140" s="1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11"/>
  <sheetViews>
    <sheetView workbookViewId="0">
      <selection activeCell="A3" sqref="A3"/>
    </sheetView>
  </sheetViews>
  <sheetFormatPr baseColWidth="10" defaultRowHeight="16"/>
  <cols>
    <col min="2" max="2" width="12.5" customWidth="1"/>
    <col min="3" max="3" width="8.6640625" style="70" bestFit="1" customWidth="1"/>
    <col min="4" max="4" width="13.6640625" style="1" bestFit="1" customWidth="1"/>
    <col min="5" max="5" width="5" style="1" bestFit="1" customWidth="1"/>
    <col min="6" max="6" width="5.6640625" style="46" bestFit="1" customWidth="1"/>
  </cols>
  <sheetData>
    <row r="1" spans="1:10">
      <c r="A1" s="189" t="s">
        <v>813</v>
      </c>
    </row>
    <row r="2" spans="1:10">
      <c r="A2" s="189" t="s">
        <v>814</v>
      </c>
    </row>
    <row r="3" spans="1:10">
      <c r="A3" t="s">
        <v>815</v>
      </c>
    </row>
    <row r="4" spans="1:10">
      <c r="A4" s="60" t="s">
        <v>812</v>
      </c>
      <c r="B4" s="60"/>
      <c r="C4" s="72"/>
      <c r="D4" s="19"/>
      <c r="E4" s="20"/>
      <c r="F4" s="18"/>
      <c r="G4" s="21"/>
      <c r="H4" s="26"/>
      <c r="I4" s="21"/>
      <c r="J4" s="21"/>
    </row>
    <row r="5" spans="1:10">
      <c r="A5" s="59" t="s">
        <v>810</v>
      </c>
      <c r="B5" s="59"/>
      <c r="C5" s="72"/>
      <c r="D5" s="19"/>
      <c r="E5" s="20"/>
      <c r="F5" s="18"/>
      <c r="G5" s="21"/>
      <c r="H5" s="26"/>
      <c r="I5" s="21"/>
      <c r="J5" s="21"/>
    </row>
    <row r="6" spans="1:10">
      <c r="A6" s="59"/>
      <c r="B6" s="21"/>
      <c r="C6" s="72"/>
      <c r="D6" s="19"/>
      <c r="E6" s="20"/>
      <c r="F6" s="18"/>
      <c r="G6" s="21"/>
      <c r="H6" s="26"/>
      <c r="I6" s="21"/>
      <c r="J6" s="21"/>
    </row>
    <row r="7" spans="1:10" s="12" customFormat="1" ht="19">
      <c r="C7" s="24" t="s">
        <v>44</v>
      </c>
      <c r="D7" s="49" t="s">
        <v>680</v>
      </c>
      <c r="E7" s="19" t="s">
        <v>1</v>
      </c>
      <c r="F7" s="18" t="s">
        <v>0</v>
      </c>
      <c r="G7" s="26" t="s">
        <v>88</v>
      </c>
    </row>
    <row r="8" spans="1:10" s="12" customFormat="1">
      <c r="C8" s="24"/>
      <c r="D8" s="123" t="s">
        <v>681</v>
      </c>
      <c r="E8" s="19"/>
      <c r="F8" s="18"/>
      <c r="G8" s="26"/>
    </row>
    <row r="9" spans="1:10">
      <c r="A9" s="59" t="s">
        <v>260</v>
      </c>
      <c r="B9" s="59"/>
      <c r="C9" s="72"/>
      <c r="D9" s="19"/>
      <c r="E9" s="20"/>
      <c r="F9" s="18"/>
      <c r="G9" s="21"/>
      <c r="H9" s="26"/>
      <c r="I9" s="21"/>
      <c r="J9" s="21"/>
    </row>
    <row r="10" spans="1:10">
      <c r="A10" s="59" t="s">
        <v>261</v>
      </c>
      <c r="B10" s="59"/>
      <c r="C10" s="84"/>
      <c r="D10" s="19"/>
      <c r="E10" s="20"/>
      <c r="F10" s="18"/>
      <c r="G10" s="59"/>
      <c r="H10" s="26"/>
      <c r="I10" s="59"/>
      <c r="J10" s="59"/>
    </row>
    <row r="11" spans="1:10">
      <c r="A11" s="78" t="s">
        <v>262</v>
      </c>
      <c r="B11" s="78"/>
      <c r="C11" s="82">
        <v>40</v>
      </c>
      <c r="D11" s="81">
        <v>12.85</v>
      </c>
      <c r="E11" s="81">
        <v>0.27</v>
      </c>
      <c r="F11" s="83">
        <v>99</v>
      </c>
      <c r="G11" s="78"/>
      <c r="H11" s="79" t="s">
        <v>263</v>
      </c>
      <c r="I11" s="79"/>
      <c r="J11" s="79"/>
    </row>
    <row r="12" spans="1:10">
      <c r="A12" s="21" t="s">
        <v>264</v>
      </c>
      <c r="B12" s="21"/>
      <c r="C12" s="72">
        <v>110</v>
      </c>
      <c r="D12" s="68">
        <v>11.22</v>
      </c>
      <c r="E12" s="68">
        <v>0.26</v>
      </c>
      <c r="F12" s="43">
        <v>97</v>
      </c>
      <c r="G12" s="21"/>
      <c r="H12" s="64"/>
      <c r="I12" s="21"/>
      <c r="J12" s="21"/>
    </row>
    <row r="13" spans="1:10">
      <c r="A13" s="21" t="s">
        <v>265</v>
      </c>
      <c r="B13" s="21"/>
      <c r="C13" s="72">
        <v>145</v>
      </c>
      <c r="D13" s="68">
        <v>11.08</v>
      </c>
      <c r="E13" s="68">
        <v>0.26</v>
      </c>
      <c r="F13" s="43">
        <v>100</v>
      </c>
      <c r="G13" s="21"/>
      <c r="H13" s="64"/>
      <c r="I13" s="21"/>
      <c r="J13" s="21"/>
    </row>
    <row r="14" spans="1:10">
      <c r="A14" s="21" t="s">
        <v>266</v>
      </c>
      <c r="B14" s="21"/>
      <c r="C14" s="72">
        <v>180</v>
      </c>
      <c r="D14" s="68">
        <v>10.92</v>
      </c>
      <c r="E14" s="68">
        <v>0.28999999999999998</v>
      </c>
      <c r="F14" s="43">
        <v>99</v>
      </c>
      <c r="G14" s="21"/>
      <c r="H14" s="64"/>
      <c r="I14" s="21"/>
      <c r="J14" s="21"/>
    </row>
    <row r="15" spans="1:10">
      <c r="A15" s="21" t="s">
        <v>267</v>
      </c>
      <c r="B15" s="21"/>
      <c r="C15" s="72">
        <v>215</v>
      </c>
      <c r="D15" s="68">
        <v>11.28</v>
      </c>
      <c r="E15" s="68">
        <v>0.25</v>
      </c>
      <c r="F15" s="43">
        <v>99</v>
      </c>
      <c r="G15" s="21"/>
      <c r="H15" s="64"/>
      <c r="I15" s="21"/>
      <c r="J15" s="21"/>
    </row>
    <row r="16" spans="1:10">
      <c r="A16" s="21" t="s">
        <v>268</v>
      </c>
      <c r="B16" s="21"/>
      <c r="C16" s="72">
        <v>250</v>
      </c>
      <c r="D16" s="68">
        <v>11.08</v>
      </c>
      <c r="E16" s="68">
        <v>0.26</v>
      </c>
      <c r="F16" s="43">
        <v>99</v>
      </c>
      <c r="G16" s="21"/>
      <c r="H16" s="64"/>
      <c r="I16" s="21"/>
      <c r="J16" s="21"/>
    </row>
    <row r="17" spans="1:10">
      <c r="A17" s="21" t="s">
        <v>269</v>
      </c>
      <c r="B17" s="21"/>
      <c r="C17" s="72">
        <v>285</v>
      </c>
      <c r="D17" s="68">
        <v>11.03</v>
      </c>
      <c r="E17" s="68">
        <v>0.28000000000000003</v>
      </c>
      <c r="F17" s="43">
        <v>99</v>
      </c>
      <c r="G17" s="21"/>
      <c r="H17" s="64"/>
      <c r="I17" s="21"/>
      <c r="J17" s="21"/>
    </row>
    <row r="18" spans="1:10">
      <c r="A18" s="21" t="s">
        <v>270</v>
      </c>
      <c r="B18" s="21"/>
      <c r="C18" s="72">
        <v>320</v>
      </c>
      <c r="D18" s="68">
        <v>11.12</v>
      </c>
      <c r="E18" s="68">
        <v>0.27</v>
      </c>
      <c r="F18" s="43">
        <v>101</v>
      </c>
      <c r="G18" s="21"/>
      <c r="H18" s="64"/>
      <c r="I18" s="21"/>
      <c r="J18" s="21"/>
    </row>
    <row r="19" spans="1:10">
      <c r="A19" s="21" t="s">
        <v>271</v>
      </c>
      <c r="B19" s="21"/>
      <c r="C19" s="72">
        <v>355</v>
      </c>
      <c r="D19" s="68">
        <v>10.96</v>
      </c>
      <c r="E19" s="68">
        <v>0.27</v>
      </c>
      <c r="F19" s="43">
        <v>100</v>
      </c>
      <c r="G19" s="21"/>
      <c r="H19" s="64"/>
      <c r="I19" s="21"/>
      <c r="J19" s="21"/>
    </row>
    <row r="20" spans="1:10">
      <c r="A20" s="21" t="s">
        <v>272</v>
      </c>
      <c r="B20" s="21"/>
      <c r="C20" s="72">
        <v>390</v>
      </c>
      <c r="D20" s="68">
        <v>10.87</v>
      </c>
      <c r="E20" s="68">
        <v>0.27</v>
      </c>
      <c r="F20" s="43">
        <v>100</v>
      </c>
      <c r="G20" s="21"/>
      <c r="H20" s="64"/>
      <c r="I20" s="21"/>
      <c r="J20" s="21"/>
    </row>
    <row r="21" spans="1:10">
      <c r="A21" s="21" t="s">
        <v>273</v>
      </c>
      <c r="B21" s="21"/>
      <c r="C21" s="72">
        <v>425</v>
      </c>
      <c r="D21" s="68">
        <v>10.73</v>
      </c>
      <c r="E21" s="68">
        <v>0.27</v>
      </c>
      <c r="F21" s="43">
        <v>101</v>
      </c>
      <c r="G21" s="21"/>
      <c r="H21" s="64"/>
      <c r="I21" s="21"/>
      <c r="J21" s="21"/>
    </row>
    <row r="22" spans="1:10">
      <c r="A22" s="21" t="s">
        <v>274</v>
      </c>
      <c r="B22" s="21"/>
      <c r="C22" s="72">
        <v>460</v>
      </c>
      <c r="D22" s="68">
        <v>11.12</v>
      </c>
      <c r="E22" s="68">
        <v>0.25</v>
      </c>
      <c r="F22" s="43">
        <v>100</v>
      </c>
      <c r="G22" s="21"/>
      <c r="H22" s="64"/>
      <c r="I22" s="21"/>
      <c r="J22" s="21"/>
    </row>
    <row r="23" spans="1:10">
      <c r="A23" s="21" t="s">
        <v>275</v>
      </c>
      <c r="B23" s="21"/>
      <c r="C23" s="72">
        <v>495</v>
      </c>
      <c r="D23" s="68">
        <v>10.91</v>
      </c>
      <c r="E23" s="68">
        <v>0.26</v>
      </c>
      <c r="F23" s="43">
        <v>100</v>
      </c>
      <c r="G23" s="21"/>
      <c r="H23" s="64"/>
      <c r="I23" s="21"/>
      <c r="J23" s="21"/>
    </row>
    <row r="24" spans="1:10">
      <c r="A24" s="21" t="s">
        <v>276</v>
      </c>
      <c r="B24" s="21"/>
      <c r="C24" s="72">
        <v>530</v>
      </c>
      <c r="D24" s="68">
        <v>11.39</v>
      </c>
      <c r="E24" s="68">
        <v>0.28999999999999998</v>
      </c>
      <c r="F24" s="43">
        <v>99</v>
      </c>
      <c r="G24" s="21"/>
      <c r="H24" s="64"/>
      <c r="I24" s="21"/>
      <c r="J24" s="21"/>
    </row>
    <row r="25" spans="1:10">
      <c r="A25" s="21" t="s">
        <v>277</v>
      </c>
      <c r="B25" s="21"/>
      <c r="C25" s="72">
        <v>565</v>
      </c>
      <c r="D25" s="68">
        <v>10.95</v>
      </c>
      <c r="E25" s="68">
        <v>0.25</v>
      </c>
      <c r="F25" s="43">
        <v>99</v>
      </c>
      <c r="G25" s="21"/>
      <c r="H25" s="64"/>
      <c r="I25" s="21"/>
      <c r="J25" s="21"/>
    </row>
    <row r="26" spans="1:10">
      <c r="A26" s="21" t="s">
        <v>278</v>
      </c>
      <c r="B26" s="21"/>
      <c r="C26" s="72">
        <v>600</v>
      </c>
      <c r="D26" s="68">
        <v>10.93</v>
      </c>
      <c r="E26" s="68">
        <v>0.41</v>
      </c>
      <c r="F26" s="43">
        <v>100</v>
      </c>
      <c r="G26" s="21"/>
      <c r="H26" s="64"/>
      <c r="I26" s="21"/>
      <c r="J26" s="21"/>
    </row>
    <row r="27" spans="1:10">
      <c r="A27" s="21" t="s">
        <v>279</v>
      </c>
      <c r="B27" s="21"/>
      <c r="C27" s="72">
        <v>635</v>
      </c>
      <c r="D27" s="68">
        <v>10.92</v>
      </c>
      <c r="E27" s="68">
        <v>0.41</v>
      </c>
      <c r="F27" s="43">
        <v>100</v>
      </c>
      <c r="G27" s="21"/>
      <c r="H27" s="64"/>
      <c r="I27" s="21"/>
      <c r="J27" s="21"/>
    </row>
    <row r="28" spans="1:10">
      <c r="A28" s="21" t="s">
        <v>280</v>
      </c>
      <c r="B28" s="21"/>
      <c r="C28" s="72">
        <v>645</v>
      </c>
      <c r="D28" s="68">
        <v>11.08</v>
      </c>
      <c r="E28" s="68">
        <v>0.42</v>
      </c>
      <c r="F28" s="43">
        <v>100</v>
      </c>
      <c r="G28" s="21"/>
      <c r="H28" s="64"/>
      <c r="I28" s="21"/>
      <c r="J28" s="21"/>
    </row>
    <row r="29" spans="1:10">
      <c r="A29" s="21" t="s">
        <v>281</v>
      </c>
      <c r="B29" s="21"/>
      <c r="C29" s="72">
        <v>655</v>
      </c>
      <c r="D29" s="68">
        <v>10.87</v>
      </c>
      <c r="E29" s="68">
        <v>0.41</v>
      </c>
      <c r="F29" s="43">
        <v>99</v>
      </c>
      <c r="G29" s="21"/>
      <c r="H29" s="64"/>
      <c r="I29" s="21"/>
      <c r="J29" s="21"/>
    </row>
    <row r="30" spans="1:10">
      <c r="A30" s="21" t="s">
        <v>282</v>
      </c>
      <c r="B30" s="21"/>
      <c r="C30" s="72">
        <v>690</v>
      </c>
      <c r="D30" s="68">
        <v>10.63</v>
      </c>
      <c r="E30" s="68">
        <v>0.81</v>
      </c>
      <c r="F30" s="43">
        <v>99</v>
      </c>
      <c r="G30" s="21"/>
      <c r="H30" s="64"/>
      <c r="I30" s="21"/>
      <c r="J30" s="21"/>
    </row>
    <row r="31" spans="1:10">
      <c r="A31" s="21" t="s">
        <v>283</v>
      </c>
      <c r="B31" s="21"/>
      <c r="C31" s="72">
        <v>725</v>
      </c>
      <c r="D31" s="68">
        <v>11.03</v>
      </c>
      <c r="E31" s="68">
        <v>0.43</v>
      </c>
      <c r="F31" s="43">
        <v>100</v>
      </c>
      <c r="G31" s="21"/>
      <c r="H31" s="64"/>
      <c r="I31" s="21"/>
      <c r="J31" s="21"/>
    </row>
    <row r="32" spans="1:10">
      <c r="A32" s="21" t="s">
        <v>284</v>
      </c>
      <c r="B32" s="21"/>
      <c r="C32" s="72">
        <v>760</v>
      </c>
      <c r="D32" s="68">
        <v>11.18</v>
      </c>
      <c r="E32" s="68">
        <v>0.44</v>
      </c>
      <c r="F32" s="43">
        <v>98</v>
      </c>
      <c r="G32" s="21"/>
      <c r="H32" s="64"/>
      <c r="I32" s="21"/>
      <c r="J32" s="21"/>
    </row>
    <row r="33" spans="1:10">
      <c r="A33" s="21" t="s">
        <v>285</v>
      </c>
      <c r="B33" s="21"/>
      <c r="C33" s="72">
        <v>770</v>
      </c>
      <c r="D33" s="68">
        <v>11.4</v>
      </c>
      <c r="E33" s="68">
        <v>0.43</v>
      </c>
      <c r="F33" s="43">
        <v>102</v>
      </c>
      <c r="G33" s="21"/>
      <c r="H33" s="64"/>
      <c r="I33" s="21"/>
      <c r="J33" s="21"/>
    </row>
    <row r="34" spans="1:10">
      <c r="A34" s="21" t="s">
        <v>286</v>
      </c>
      <c r="B34" s="21"/>
      <c r="C34" s="72">
        <v>805</v>
      </c>
      <c r="D34" s="68">
        <v>11.27</v>
      </c>
      <c r="E34" s="68">
        <v>0.41</v>
      </c>
      <c r="F34" s="43">
        <v>101</v>
      </c>
      <c r="G34" s="21"/>
      <c r="H34" s="64"/>
      <c r="I34" s="21"/>
      <c r="J34" s="21"/>
    </row>
    <row r="35" spans="1:10">
      <c r="A35" s="21" t="s">
        <v>287</v>
      </c>
      <c r="B35" s="21"/>
      <c r="C35" s="72">
        <v>815</v>
      </c>
      <c r="D35" s="68">
        <v>11.26</v>
      </c>
      <c r="E35" s="68">
        <v>0.41</v>
      </c>
      <c r="F35" s="43">
        <v>103</v>
      </c>
      <c r="G35" s="21"/>
      <c r="H35" s="64"/>
      <c r="I35" s="21"/>
      <c r="J35" s="21"/>
    </row>
    <row r="36" spans="1:10">
      <c r="A36" s="21" t="s">
        <v>288</v>
      </c>
      <c r="B36" s="21"/>
      <c r="C36" s="72">
        <v>850</v>
      </c>
      <c r="D36" s="68">
        <v>11.18</v>
      </c>
      <c r="E36" s="68">
        <v>0.4</v>
      </c>
      <c r="F36" s="43">
        <v>101</v>
      </c>
      <c r="G36" s="21"/>
      <c r="H36" s="64"/>
      <c r="I36" s="21"/>
      <c r="J36" s="21"/>
    </row>
    <row r="37" spans="1:10">
      <c r="A37" s="21" t="s">
        <v>289</v>
      </c>
      <c r="B37" s="21"/>
      <c r="C37" s="72">
        <v>860</v>
      </c>
      <c r="D37" s="68">
        <v>11.19</v>
      </c>
      <c r="E37" s="68">
        <v>0.43</v>
      </c>
      <c r="F37" s="43">
        <v>100</v>
      </c>
      <c r="G37" s="21"/>
      <c r="H37" s="64"/>
      <c r="I37" s="21"/>
      <c r="J37" s="21"/>
    </row>
    <row r="38" spans="1:10">
      <c r="A38" s="21" t="s">
        <v>290</v>
      </c>
      <c r="B38" s="21"/>
      <c r="C38" s="72">
        <v>895</v>
      </c>
      <c r="D38" s="68">
        <v>11.25</v>
      </c>
      <c r="E38" s="68">
        <v>0.44</v>
      </c>
      <c r="F38" s="43">
        <v>101</v>
      </c>
      <c r="G38" s="21"/>
      <c r="H38" s="64"/>
      <c r="I38" s="21"/>
      <c r="J38" s="21"/>
    </row>
    <row r="39" spans="1:10">
      <c r="A39" s="21" t="s">
        <v>291</v>
      </c>
      <c r="B39" s="21"/>
      <c r="C39" s="72">
        <v>905</v>
      </c>
      <c r="D39" s="68">
        <v>11.33</v>
      </c>
      <c r="E39" s="68">
        <v>0.42</v>
      </c>
      <c r="F39" s="43">
        <v>103</v>
      </c>
      <c r="G39" s="21"/>
      <c r="H39" s="64"/>
      <c r="I39" s="21"/>
      <c r="J39" s="21"/>
    </row>
    <row r="40" spans="1:10">
      <c r="A40" s="21" t="s">
        <v>292</v>
      </c>
      <c r="B40" s="21"/>
      <c r="C40" s="72">
        <v>940</v>
      </c>
      <c r="D40" s="68">
        <v>11.53</v>
      </c>
      <c r="E40" s="68">
        <v>0.42</v>
      </c>
      <c r="F40" s="43">
        <v>103</v>
      </c>
      <c r="G40" s="21"/>
      <c r="H40" s="64"/>
      <c r="I40" s="21"/>
      <c r="J40" s="21"/>
    </row>
    <row r="41" spans="1:10">
      <c r="A41" s="21" t="s">
        <v>293</v>
      </c>
      <c r="B41" s="21"/>
      <c r="C41" s="72">
        <v>950</v>
      </c>
      <c r="D41" s="68">
        <v>11.24</v>
      </c>
      <c r="E41" s="68">
        <v>0.42</v>
      </c>
      <c r="F41" s="43">
        <v>103</v>
      </c>
      <c r="G41" s="21"/>
      <c r="H41" s="64"/>
      <c r="I41" s="21"/>
      <c r="J41" s="21"/>
    </row>
    <row r="42" spans="1:10">
      <c r="A42" s="21"/>
      <c r="B42" s="21"/>
      <c r="C42" s="72"/>
      <c r="D42" s="68"/>
      <c r="E42" s="68"/>
      <c r="F42" s="43"/>
      <c r="G42" s="21"/>
      <c r="H42" s="64"/>
      <c r="I42" s="21"/>
      <c r="J42" s="21"/>
    </row>
    <row r="43" spans="1:10">
      <c r="A43" s="59" t="s">
        <v>294</v>
      </c>
      <c r="B43" s="59"/>
      <c r="C43" s="72"/>
      <c r="D43" s="19"/>
      <c r="E43" s="20"/>
      <c r="F43" s="18"/>
      <c r="G43" s="21"/>
      <c r="H43" s="26"/>
      <c r="I43" s="21"/>
      <c r="J43" s="21"/>
    </row>
    <row r="44" spans="1:10">
      <c r="A44" s="59" t="s">
        <v>261</v>
      </c>
      <c r="B44" s="21"/>
      <c r="C44" s="72"/>
      <c r="D44" s="66"/>
      <c r="E44" s="66"/>
      <c r="F44" s="43"/>
      <c r="G44" s="21"/>
      <c r="H44" s="63"/>
      <c r="I44" s="21"/>
      <c r="J44" s="21"/>
    </row>
    <row r="45" spans="1:10">
      <c r="A45" s="21" t="s">
        <v>295</v>
      </c>
      <c r="B45" s="21"/>
      <c r="C45" s="72">
        <v>35</v>
      </c>
      <c r="D45" s="68">
        <v>11.24</v>
      </c>
      <c r="E45" s="68">
        <v>0.34</v>
      </c>
      <c r="F45" s="43">
        <v>101</v>
      </c>
      <c r="G45" s="21"/>
      <c r="H45" s="64"/>
      <c r="I45" s="21"/>
      <c r="J45" s="21"/>
    </row>
    <row r="46" spans="1:10">
      <c r="A46" s="21" t="s">
        <v>296</v>
      </c>
      <c r="B46" s="21"/>
      <c r="C46" s="72">
        <v>70</v>
      </c>
      <c r="D46" s="68">
        <v>11.33</v>
      </c>
      <c r="E46" s="68">
        <v>0.3</v>
      </c>
      <c r="F46" s="43">
        <v>101</v>
      </c>
      <c r="G46" s="21"/>
      <c r="H46" s="64"/>
      <c r="I46" s="21"/>
      <c r="J46" s="21"/>
    </row>
    <row r="47" spans="1:10">
      <c r="A47" s="21" t="s">
        <v>297</v>
      </c>
      <c r="B47" s="21"/>
      <c r="C47" s="72">
        <v>105</v>
      </c>
      <c r="D47" s="68">
        <v>11.03</v>
      </c>
      <c r="E47" s="68">
        <v>0.31</v>
      </c>
      <c r="F47" s="43">
        <v>101</v>
      </c>
      <c r="G47" s="21"/>
      <c r="H47" s="64"/>
      <c r="I47" s="21"/>
      <c r="J47" s="21"/>
    </row>
    <row r="48" spans="1:10">
      <c r="A48" s="21" t="s">
        <v>298</v>
      </c>
      <c r="B48" s="21"/>
      <c r="C48" s="72">
        <v>140</v>
      </c>
      <c r="D48" s="68">
        <v>11.13</v>
      </c>
      <c r="E48" s="68">
        <v>0.32</v>
      </c>
      <c r="F48" s="43">
        <v>100</v>
      </c>
      <c r="G48" s="21"/>
      <c r="H48" s="64"/>
      <c r="I48" s="21"/>
      <c r="J48" s="21"/>
    </row>
    <row r="49" spans="1:10">
      <c r="A49" s="78" t="s">
        <v>299</v>
      </c>
      <c r="B49" s="78"/>
      <c r="C49" s="82">
        <v>175</v>
      </c>
      <c r="D49" s="81">
        <v>12.35</v>
      </c>
      <c r="E49" s="81">
        <v>0.41</v>
      </c>
      <c r="F49" s="83">
        <v>101</v>
      </c>
      <c r="G49" s="78"/>
      <c r="H49" s="79" t="s">
        <v>300</v>
      </c>
      <c r="I49" s="79"/>
      <c r="J49" s="78"/>
    </row>
    <row r="50" spans="1:10">
      <c r="A50" s="21" t="s">
        <v>301</v>
      </c>
      <c r="B50" s="21"/>
      <c r="C50" s="72">
        <v>210</v>
      </c>
      <c r="D50" s="68">
        <v>11.07</v>
      </c>
      <c r="E50" s="68">
        <v>0.36</v>
      </c>
      <c r="F50" s="43">
        <v>100</v>
      </c>
      <c r="G50" s="21"/>
      <c r="H50" s="64"/>
      <c r="I50" s="21"/>
      <c r="J50" s="21"/>
    </row>
    <row r="51" spans="1:10">
      <c r="A51" s="21" t="s">
        <v>302</v>
      </c>
      <c r="B51" s="21"/>
      <c r="C51" s="72">
        <v>245</v>
      </c>
      <c r="D51" s="68">
        <v>11.24</v>
      </c>
      <c r="E51" s="68">
        <v>0.28000000000000003</v>
      </c>
      <c r="F51" s="43">
        <v>101</v>
      </c>
      <c r="G51" s="21"/>
      <c r="H51" s="64"/>
      <c r="I51" s="21"/>
      <c r="J51" s="21"/>
    </row>
    <row r="52" spans="1:10">
      <c r="A52" s="21" t="s">
        <v>303</v>
      </c>
      <c r="B52" s="21"/>
      <c r="C52" s="72">
        <v>280</v>
      </c>
      <c r="D52" s="68">
        <v>11.31</v>
      </c>
      <c r="E52" s="68">
        <v>0.37</v>
      </c>
      <c r="F52" s="43">
        <v>102</v>
      </c>
      <c r="G52" s="21"/>
      <c r="H52" s="64"/>
      <c r="I52" s="21"/>
      <c r="J52" s="21"/>
    </row>
    <row r="53" spans="1:10">
      <c r="A53" s="21" t="s">
        <v>304</v>
      </c>
      <c r="B53" s="21"/>
      <c r="C53" s="72">
        <v>315</v>
      </c>
      <c r="D53" s="68">
        <v>11.38</v>
      </c>
      <c r="E53" s="68">
        <v>0.34</v>
      </c>
      <c r="F53" s="43">
        <v>102</v>
      </c>
      <c r="G53" s="21"/>
      <c r="H53" s="64"/>
      <c r="I53" s="21"/>
      <c r="J53" s="21"/>
    </row>
    <row r="54" spans="1:10">
      <c r="A54" s="21" t="s">
        <v>305</v>
      </c>
      <c r="B54" s="21"/>
      <c r="C54" s="72">
        <v>350</v>
      </c>
      <c r="D54" s="68">
        <v>11.32</v>
      </c>
      <c r="E54" s="68">
        <v>0.37</v>
      </c>
      <c r="F54" s="43">
        <v>101</v>
      </c>
      <c r="G54" s="21"/>
      <c r="H54" s="64"/>
      <c r="I54" s="21"/>
      <c r="J54" s="21"/>
    </row>
    <row r="55" spans="1:10">
      <c r="A55" s="21" t="s">
        <v>306</v>
      </c>
      <c r="B55" s="21"/>
      <c r="C55" s="72">
        <v>385</v>
      </c>
      <c r="D55" s="68">
        <v>11.39</v>
      </c>
      <c r="E55" s="68">
        <v>0.32</v>
      </c>
      <c r="F55" s="43">
        <v>102</v>
      </c>
      <c r="G55" s="21"/>
      <c r="H55" s="64"/>
      <c r="I55" s="21"/>
      <c r="J55" s="21"/>
    </row>
    <row r="56" spans="1:10">
      <c r="A56" s="21" t="s">
        <v>307</v>
      </c>
      <c r="B56" s="21"/>
      <c r="C56" s="72">
        <v>420</v>
      </c>
      <c r="D56" s="68">
        <v>11.18</v>
      </c>
      <c r="E56" s="68">
        <v>0.31</v>
      </c>
      <c r="F56" s="43">
        <v>102</v>
      </c>
      <c r="G56" s="21"/>
      <c r="H56" s="64"/>
      <c r="I56" s="21"/>
      <c r="J56" s="21"/>
    </row>
    <row r="57" spans="1:10">
      <c r="A57" s="21" t="s">
        <v>308</v>
      </c>
      <c r="B57" s="21"/>
      <c r="C57" s="72">
        <v>455</v>
      </c>
      <c r="D57" s="68">
        <v>11</v>
      </c>
      <c r="E57" s="68">
        <v>0.32</v>
      </c>
      <c r="F57" s="43">
        <v>101</v>
      </c>
      <c r="G57" s="21"/>
      <c r="H57" s="64"/>
      <c r="I57" s="21"/>
      <c r="J57" s="21"/>
    </row>
    <row r="58" spans="1:10">
      <c r="A58" s="21" t="s">
        <v>309</v>
      </c>
      <c r="B58" s="21"/>
      <c r="C58" s="72">
        <v>490</v>
      </c>
      <c r="D58" s="68">
        <v>11.09</v>
      </c>
      <c r="E58" s="68">
        <v>0.35</v>
      </c>
      <c r="F58" s="43">
        <v>102</v>
      </c>
      <c r="G58" s="21"/>
      <c r="H58" s="64"/>
      <c r="I58" s="21"/>
      <c r="J58" s="21"/>
    </row>
    <row r="59" spans="1:10">
      <c r="A59" s="21" t="s">
        <v>310</v>
      </c>
      <c r="B59" s="21"/>
      <c r="C59" s="72">
        <v>525</v>
      </c>
      <c r="D59" s="68">
        <v>11.15</v>
      </c>
      <c r="E59" s="68">
        <v>0.32</v>
      </c>
      <c r="F59" s="43">
        <v>102</v>
      </c>
      <c r="G59" s="21"/>
      <c r="H59" s="64"/>
      <c r="I59" s="21"/>
      <c r="J59" s="21"/>
    </row>
    <row r="60" spans="1:10">
      <c r="A60" s="21" t="s">
        <v>311</v>
      </c>
      <c r="B60" s="21"/>
      <c r="C60" s="72">
        <v>635</v>
      </c>
      <c r="D60" s="68">
        <v>11.2</v>
      </c>
      <c r="E60" s="68">
        <v>0.32</v>
      </c>
      <c r="F60" s="43">
        <v>102</v>
      </c>
      <c r="G60" s="21"/>
      <c r="H60" s="64"/>
      <c r="I60" s="21"/>
      <c r="J60" s="21"/>
    </row>
    <row r="61" spans="1:10">
      <c r="A61" s="21" t="s">
        <v>312</v>
      </c>
      <c r="B61" s="21"/>
      <c r="C61" s="72">
        <v>670</v>
      </c>
      <c r="D61" s="68">
        <v>11.24</v>
      </c>
      <c r="E61" s="68">
        <v>0.38</v>
      </c>
      <c r="F61" s="43">
        <v>101</v>
      </c>
      <c r="G61" s="21"/>
      <c r="H61" s="64"/>
      <c r="I61" s="21"/>
      <c r="J61" s="21"/>
    </row>
    <row r="62" spans="1:10">
      <c r="A62" s="21" t="s">
        <v>313</v>
      </c>
      <c r="B62" s="21"/>
      <c r="C62" s="72">
        <v>705</v>
      </c>
      <c r="D62" s="68">
        <v>10.97</v>
      </c>
      <c r="E62" s="68">
        <v>0.37</v>
      </c>
      <c r="F62" s="43">
        <v>102</v>
      </c>
      <c r="G62" s="21"/>
      <c r="H62" s="64"/>
      <c r="I62" s="21"/>
      <c r="J62" s="21"/>
    </row>
    <row r="63" spans="1:10">
      <c r="A63" s="21" t="s">
        <v>314</v>
      </c>
      <c r="B63" s="21"/>
      <c r="C63" s="72">
        <v>740</v>
      </c>
      <c r="D63" s="68">
        <v>11.3</v>
      </c>
      <c r="E63" s="68">
        <v>0.31</v>
      </c>
      <c r="F63" s="43">
        <v>102</v>
      </c>
      <c r="G63" s="21"/>
      <c r="H63" s="64"/>
      <c r="I63" s="21"/>
      <c r="J63" s="21"/>
    </row>
    <row r="64" spans="1:10">
      <c r="A64" s="21" t="s">
        <v>315</v>
      </c>
      <c r="B64" s="21"/>
      <c r="C64" s="72">
        <v>775</v>
      </c>
      <c r="D64" s="68">
        <v>10.82</v>
      </c>
      <c r="E64" s="68">
        <v>0.28000000000000003</v>
      </c>
      <c r="F64" s="43">
        <v>102</v>
      </c>
      <c r="G64" s="21"/>
      <c r="H64" s="64"/>
      <c r="I64" s="21"/>
      <c r="J64" s="21"/>
    </row>
    <row r="65" spans="1:10">
      <c r="A65" s="21" t="s">
        <v>316</v>
      </c>
      <c r="B65" s="21"/>
      <c r="C65" s="72">
        <v>810</v>
      </c>
      <c r="D65" s="68">
        <v>10.98</v>
      </c>
      <c r="E65" s="68">
        <v>0.32</v>
      </c>
      <c r="F65" s="43">
        <v>101</v>
      </c>
      <c r="G65" s="21"/>
      <c r="H65" s="64"/>
      <c r="I65" s="21"/>
      <c r="J65" s="21"/>
    </row>
    <row r="66" spans="1:10">
      <c r="A66" s="21" t="s">
        <v>317</v>
      </c>
      <c r="B66" s="21"/>
      <c r="C66" s="72">
        <v>845</v>
      </c>
      <c r="D66" s="68">
        <v>10.96</v>
      </c>
      <c r="E66" s="68">
        <v>0.28000000000000003</v>
      </c>
      <c r="F66" s="43">
        <v>102</v>
      </c>
      <c r="G66" s="21"/>
      <c r="H66" s="64"/>
      <c r="I66" s="21"/>
      <c r="J66" s="21"/>
    </row>
    <row r="67" spans="1:10">
      <c r="A67" s="21" t="s">
        <v>318</v>
      </c>
      <c r="B67" s="21"/>
      <c r="C67" s="72">
        <v>880</v>
      </c>
      <c r="D67" s="68">
        <v>11.32</v>
      </c>
      <c r="E67" s="68">
        <v>0.37</v>
      </c>
      <c r="F67" s="43">
        <v>101</v>
      </c>
      <c r="G67" s="21"/>
      <c r="H67" s="64"/>
      <c r="I67" s="21"/>
      <c r="J67" s="21"/>
    </row>
    <row r="68" spans="1:10">
      <c r="A68" s="21" t="s">
        <v>319</v>
      </c>
      <c r="B68" s="21"/>
      <c r="C68" s="72">
        <v>915</v>
      </c>
      <c r="D68" s="68">
        <v>10.99</v>
      </c>
      <c r="E68" s="68">
        <v>0.32</v>
      </c>
      <c r="F68" s="43">
        <v>101</v>
      </c>
      <c r="G68" s="21"/>
      <c r="H68" s="64"/>
      <c r="I68" s="21"/>
      <c r="J68" s="21"/>
    </row>
    <row r="69" spans="1:10">
      <c r="A69" s="21" t="s">
        <v>320</v>
      </c>
      <c r="B69" s="21"/>
      <c r="C69" s="72">
        <v>950</v>
      </c>
      <c r="D69" s="68">
        <v>11.22</v>
      </c>
      <c r="E69" s="68">
        <v>0.33</v>
      </c>
      <c r="F69" s="43">
        <v>101</v>
      </c>
      <c r="G69" s="21"/>
      <c r="H69" s="64"/>
      <c r="I69" s="21"/>
      <c r="J69" s="21"/>
    </row>
    <row r="70" spans="1:10">
      <c r="A70" s="21" t="s">
        <v>321</v>
      </c>
      <c r="B70" s="21"/>
      <c r="C70" s="72">
        <v>985</v>
      </c>
      <c r="D70" s="68">
        <v>11.27</v>
      </c>
      <c r="E70" s="68">
        <v>0.3</v>
      </c>
      <c r="F70" s="43">
        <v>102</v>
      </c>
      <c r="G70" s="21"/>
      <c r="H70" s="64"/>
      <c r="I70" s="21"/>
      <c r="J70" s="21"/>
    </row>
    <row r="71" spans="1:10">
      <c r="A71" s="21" t="s">
        <v>322</v>
      </c>
      <c r="B71" s="21"/>
      <c r="C71" s="72">
        <v>1075</v>
      </c>
      <c r="D71" s="68">
        <v>11.17</v>
      </c>
      <c r="E71" s="68">
        <v>0.33</v>
      </c>
      <c r="F71" s="43">
        <v>101</v>
      </c>
      <c r="G71" s="21"/>
      <c r="H71" s="64"/>
      <c r="I71" s="21"/>
      <c r="J71" s="21"/>
    </row>
    <row r="72" spans="1:10">
      <c r="A72" s="21" t="s">
        <v>323</v>
      </c>
      <c r="B72" s="21"/>
      <c r="C72" s="72">
        <v>1110</v>
      </c>
      <c r="D72" s="68">
        <v>11.01</v>
      </c>
      <c r="E72" s="68">
        <v>0.28999999999999998</v>
      </c>
      <c r="F72" s="43">
        <v>101</v>
      </c>
      <c r="G72" s="21"/>
      <c r="H72" s="64"/>
      <c r="I72" s="21"/>
      <c r="J72" s="21"/>
    </row>
    <row r="73" spans="1:10">
      <c r="A73" s="21" t="s">
        <v>324</v>
      </c>
      <c r="B73" s="21"/>
      <c r="C73" s="72">
        <v>1145</v>
      </c>
      <c r="D73" s="68">
        <v>10.9</v>
      </c>
      <c r="E73" s="68">
        <v>0.31</v>
      </c>
      <c r="F73" s="43">
        <v>102</v>
      </c>
      <c r="G73" s="21"/>
      <c r="H73" s="64"/>
      <c r="I73" s="21"/>
      <c r="J73" s="21"/>
    </row>
    <row r="74" spans="1:10">
      <c r="A74" s="56" t="s">
        <v>325</v>
      </c>
      <c r="B74" s="56"/>
      <c r="C74" s="73">
        <v>1180</v>
      </c>
      <c r="D74" s="69">
        <v>12.78</v>
      </c>
      <c r="E74" s="69">
        <v>0.34</v>
      </c>
      <c r="F74" s="62">
        <v>102</v>
      </c>
      <c r="G74" s="56" t="s">
        <v>120</v>
      </c>
      <c r="H74" s="65" t="s">
        <v>121</v>
      </c>
      <c r="I74" s="56"/>
      <c r="J74" s="56"/>
    </row>
    <row r="75" spans="1:10">
      <c r="A75" s="21" t="s">
        <v>326</v>
      </c>
      <c r="B75" s="21"/>
      <c r="C75" s="72">
        <v>1215</v>
      </c>
      <c r="D75" s="68">
        <v>10.97</v>
      </c>
      <c r="E75" s="68">
        <v>0.3</v>
      </c>
      <c r="F75" s="43">
        <v>102</v>
      </c>
      <c r="G75" s="21"/>
      <c r="H75" s="64"/>
      <c r="I75" s="21"/>
      <c r="J75" s="21"/>
    </row>
    <row r="76" spans="1:10">
      <c r="A76" s="21" t="s">
        <v>327</v>
      </c>
      <c r="B76" s="21"/>
      <c r="C76" s="72">
        <v>1250</v>
      </c>
      <c r="D76" s="68">
        <v>10.89</v>
      </c>
      <c r="E76" s="68">
        <v>0.34</v>
      </c>
      <c r="F76" s="43">
        <v>101</v>
      </c>
      <c r="G76" s="21"/>
      <c r="H76" s="64"/>
      <c r="I76" s="21"/>
      <c r="J76" s="21"/>
    </row>
    <row r="77" spans="1:10">
      <c r="A77" s="21" t="s">
        <v>328</v>
      </c>
      <c r="B77" s="21"/>
      <c r="C77" s="72">
        <v>1285</v>
      </c>
      <c r="D77" s="68">
        <v>10.97</v>
      </c>
      <c r="E77" s="68">
        <v>0.34</v>
      </c>
      <c r="F77" s="43">
        <v>102</v>
      </c>
      <c r="G77" s="21"/>
      <c r="H77" s="64"/>
      <c r="I77" s="21"/>
      <c r="J77" s="21"/>
    </row>
    <row r="78" spans="1:10">
      <c r="A78" s="21" t="s">
        <v>329</v>
      </c>
      <c r="B78" s="21"/>
      <c r="C78" s="72">
        <v>1320</v>
      </c>
      <c r="D78" s="68">
        <v>10.74</v>
      </c>
      <c r="E78" s="68">
        <v>0.33</v>
      </c>
      <c r="F78" s="43">
        <v>105</v>
      </c>
      <c r="G78" s="21"/>
      <c r="H78" s="64"/>
      <c r="I78" s="21"/>
      <c r="J78" s="21"/>
    </row>
    <row r="79" spans="1:10">
      <c r="A79" s="21" t="s">
        <v>330</v>
      </c>
      <c r="B79" s="21"/>
      <c r="C79" s="72">
        <v>1355</v>
      </c>
      <c r="D79" s="68">
        <v>11.16</v>
      </c>
      <c r="E79" s="68">
        <v>0.32</v>
      </c>
      <c r="F79" s="43">
        <v>101</v>
      </c>
      <c r="G79" s="21"/>
      <c r="H79" s="64"/>
      <c r="I79" s="21"/>
      <c r="J79" s="21"/>
    </row>
    <row r="80" spans="1:10">
      <c r="A80" s="21" t="s">
        <v>331</v>
      </c>
      <c r="B80" s="21"/>
      <c r="C80" s="72">
        <v>1390</v>
      </c>
      <c r="D80" s="68">
        <v>11.15</v>
      </c>
      <c r="E80" s="68">
        <v>0.32</v>
      </c>
      <c r="F80" s="43">
        <v>101</v>
      </c>
      <c r="G80" s="21"/>
      <c r="H80" s="64"/>
      <c r="I80" s="21"/>
      <c r="J80" s="21"/>
    </row>
    <row r="81" spans="1:10">
      <c r="A81" s="21" t="s">
        <v>332</v>
      </c>
      <c r="B81" s="21"/>
      <c r="C81" s="72">
        <v>1425</v>
      </c>
      <c r="D81" s="68">
        <v>11.33</v>
      </c>
      <c r="E81" s="68">
        <v>0.34</v>
      </c>
      <c r="F81" s="43">
        <v>102</v>
      </c>
      <c r="G81" s="21"/>
      <c r="H81" s="64"/>
      <c r="I81" s="21"/>
      <c r="J81" s="21"/>
    </row>
    <row r="82" spans="1:10">
      <c r="A82" s="21"/>
      <c r="B82" s="21"/>
      <c r="C82" s="72"/>
      <c r="D82" s="68"/>
      <c r="E82" s="68"/>
      <c r="F82" s="43"/>
      <c r="G82" s="21"/>
      <c r="H82" s="64"/>
      <c r="I82" s="21"/>
      <c r="J82" s="21"/>
    </row>
    <row r="83" spans="1:10">
      <c r="A83" s="59" t="s">
        <v>333</v>
      </c>
      <c r="B83" s="59"/>
      <c r="C83" s="72"/>
      <c r="D83" s="19"/>
      <c r="E83" s="20"/>
      <c r="F83" s="18"/>
      <c r="G83" s="21"/>
      <c r="H83" s="26"/>
      <c r="I83" s="21"/>
      <c r="J83" s="21"/>
    </row>
    <row r="84" spans="1:10">
      <c r="A84" s="59" t="s">
        <v>334</v>
      </c>
      <c r="B84" s="59"/>
      <c r="C84" s="72"/>
      <c r="D84" s="66"/>
      <c r="E84" s="66"/>
      <c r="F84" s="43"/>
      <c r="G84" s="21"/>
      <c r="H84" s="63"/>
      <c r="I84" s="21"/>
      <c r="J84" s="21"/>
    </row>
    <row r="85" spans="1:10">
      <c r="A85" s="21" t="s">
        <v>335</v>
      </c>
      <c r="B85" s="21"/>
      <c r="C85" s="72">
        <v>20</v>
      </c>
      <c r="D85" s="68">
        <v>10.81</v>
      </c>
      <c r="E85" s="68">
        <v>0.32</v>
      </c>
      <c r="F85" s="43">
        <v>101</v>
      </c>
      <c r="G85" s="21"/>
      <c r="H85" s="64"/>
      <c r="I85" s="21"/>
      <c r="J85" s="21"/>
    </row>
    <row r="86" spans="1:10">
      <c r="A86" s="21" t="s">
        <v>336</v>
      </c>
      <c r="B86" s="21"/>
      <c r="C86" s="72">
        <v>60</v>
      </c>
      <c r="D86" s="68">
        <v>10.72</v>
      </c>
      <c r="E86" s="68">
        <v>0.28000000000000003</v>
      </c>
      <c r="F86" s="43">
        <v>101</v>
      </c>
      <c r="G86" s="21"/>
      <c r="H86" s="64"/>
      <c r="I86" s="21"/>
      <c r="J86" s="21"/>
    </row>
    <row r="87" spans="1:10">
      <c r="A87" s="21" t="s">
        <v>337</v>
      </c>
      <c r="B87" s="21"/>
      <c r="C87" s="72">
        <v>100</v>
      </c>
      <c r="D87" s="68">
        <v>10.91</v>
      </c>
      <c r="E87" s="68">
        <v>0.26</v>
      </c>
      <c r="F87" s="43">
        <v>100</v>
      </c>
      <c r="G87" s="21"/>
      <c r="H87" s="64"/>
      <c r="I87" s="21"/>
      <c r="J87" s="21"/>
    </row>
    <row r="88" spans="1:10">
      <c r="A88" s="21" t="s">
        <v>338</v>
      </c>
      <c r="B88" s="21"/>
      <c r="C88" s="72">
        <v>140</v>
      </c>
      <c r="D88" s="68">
        <v>10.8</v>
      </c>
      <c r="E88" s="68">
        <v>0.26</v>
      </c>
      <c r="F88" s="43">
        <v>100</v>
      </c>
      <c r="G88" s="21"/>
      <c r="H88" s="64"/>
      <c r="I88" s="21"/>
      <c r="J88" s="21"/>
    </row>
    <row r="89" spans="1:10">
      <c r="A89" s="21" t="s">
        <v>339</v>
      </c>
      <c r="B89" s="21"/>
      <c r="C89" s="72">
        <v>180</v>
      </c>
      <c r="D89" s="68">
        <v>10.97</v>
      </c>
      <c r="E89" s="68">
        <v>0.28000000000000003</v>
      </c>
      <c r="F89" s="43">
        <v>100</v>
      </c>
      <c r="G89" s="21"/>
      <c r="H89" s="64"/>
      <c r="I89" s="21"/>
      <c r="J89" s="21"/>
    </row>
    <row r="90" spans="1:10">
      <c r="A90" s="21" t="s">
        <v>340</v>
      </c>
      <c r="B90" s="21"/>
      <c r="C90" s="72">
        <v>215</v>
      </c>
      <c r="D90" s="68">
        <v>10.76</v>
      </c>
      <c r="E90" s="68">
        <v>0.28000000000000003</v>
      </c>
      <c r="F90" s="43">
        <v>100</v>
      </c>
      <c r="G90" s="21"/>
      <c r="H90" s="64"/>
      <c r="I90" s="21"/>
      <c r="J90" s="21"/>
    </row>
    <row r="91" spans="1:10">
      <c r="A91" s="21" t="s">
        <v>341</v>
      </c>
      <c r="B91" s="21"/>
      <c r="C91" s="72">
        <v>250</v>
      </c>
      <c r="D91" s="68">
        <v>11.17</v>
      </c>
      <c r="E91" s="68">
        <v>0.27</v>
      </c>
      <c r="F91" s="43">
        <v>100</v>
      </c>
      <c r="G91" s="21"/>
      <c r="H91" s="64"/>
      <c r="I91" s="21"/>
      <c r="J91" s="21"/>
    </row>
    <row r="92" spans="1:10">
      <c r="A92" s="21" t="s">
        <v>342</v>
      </c>
      <c r="B92" s="21"/>
      <c r="C92" s="72">
        <v>290</v>
      </c>
      <c r="D92" s="68">
        <v>10.95</v>
      </c>
      <c r="E92" s="68">
        <v>0.3</v>
      </c>
      <c r="F92" s="43">
        <v>100</v>
      </c>
      <c r="G92" s="21"/>
      <c r="H92" s="64"/>
      <c r="I92" s="21"/>
      <c r="J92" s="21"/>
    </row>
    <row r="93" spans="1:10">
      <c r="A93" s="21" t="s">
        <v>343</v>
      </c>
      <c r="B93" s="21"/>
      <c r="C93" s="72">
        <v>330</v>
      </c>
      <c r="D93" s="68">
        <v>11.03</v>
      </c>
      <c r="E93" s="68">
        <v>0.35</v>
      </c>
      <c r="F93" s="43">
        <v>100</v>
      </c>
      <c r="G93" s="21"/>
      <c r="H93" s="64"/>
      <c r="I93" s="21"/>
      <c r="J93" s="21"/>
    </row>
    <row r="94" spans="1:10">
      <c r="A94" s="21" t="s">
        <v>344</v>
      </c>
      <c r="B94" s="21"/>
      <c r="C94" s="72">
        <v>370</v>
      </c>
      <c r="D94" s="68">
        <v>11.27</v>
      </c>
      <c r="E94" s="68">
        <v>0.28000000000000003</v>
      </c>
      <c r="F94" s="43">
        <v>100</v>
      </c>
      <c r="G94" s="21"/>
      <c r="H94" s="64"/>
      <c r="I94" s="21"/>
      <c r="J94" s="21"/>
    </row>
    <row r="95" spans="1:10">
      <c r="A95" s="21" t="s">
        <v>345</v>
      </c>
      <c r="B95" s="21"/>
      <c r="C95" s="72">
        <v>405</v>
      </c>
      <c r="D95" s="68">
        <v>11.19</v>
      </c>
      <c r="E95" s="68">
        <v>0.32</v>
      </c>
      <c r="F95" s="43">
        <v>101</v>
      </c>
      <c r="G95" s="21"/>
      <c r="H95" s="64"/>
      <c r="I95" s="21"/>
      <c r="J95" s="21"/>
    </row>
    <row r="96" spans="1:10">
      <c r="A96" s="21" t="s">
        <v>346</v>
      </c>
      <c r="B96" s="21"/>
      <c r="C96" s="72">
        <v>445</v>
      </c>
      <c r="D96" s="68">
        <v>11.23</v>
      </c>
      <c r="E96" s="68">
        <v>0.27</v>
      </c>
      <c r="F96" s="43">
        <v>99</v>
      </c>
      <c r="G96" s="21"/>
      <c r="H96" s="64"/>
      <c r="I96" s="21"/>
      <c r="J96" s="21"/>
    </row>
    <row r="97" spans="1:10">
      <c r="A97" s="21" t="s">
        <v>347</v>
      </c>
      <c r="B97" s="21"/>
      <c r="C97" s="72">
        <v>485</v>
      </c>
      <c r="D97" s="68">
        <v>10.91</v>
      </c>
      <c r="E97" s="68">
        <v>0.32</v>
      </c>
      <c r="F97" s="43">
        <v>99</v>
      </c>
      <c r="G97" s="21"/>
      <c r="H97" s="64"/>
      <c r="I97" s="21"/>
      <c r="J97" s="21"/>
    </row>
    <row r="98" spans="1:10">
      <c r="A98" s="21" t="s">
        <v>348</v>
      </c>
      <c r="B98" s="21"/>
      <c r="C98" s="72">
        <v>520</v>
      </c>
      <c r="D98" s="68">
        <v>11.04</v>
      </c>
      <c r="E98" s="68">
        <v>0.28999999999999998</v>
      </c>
      <c r="F98" s="43">
        <v>100</v>
      </c>
      <c r="G98" s="21"/>
      <c r="H98" s="64"/>
      <c r="I98" s="21"/>
      <c r="J98" s="21"/>
    </row>
    <row r="99" spans="1:10">
      <c r="A99" s="21" t="s">
        <v>349</v>
      </c>
      <c r="B99" s="21"/>
      <c r="C99" s="72">
        <v>560</v>
      </c>
      <c r="D99" s="68">
        <v>11.11</v>
      </c>
      <c r="E99" s="68">
        <v>0.31</v>
      </c>
      <c r="F99" s="43">
        <v>99</v>
      </c>
      <c r="G99" s="21"/>
      <c r="H99" s="64"/>
      <c r="I99" s="21"/>
      <c r="J99" s="21"/>
    </row>
    <row r="100" spans="1:10">
      <c r="A100" s="21" t="s">
        <v>350</v>
      </c>
      <c r="B100" s="21"/>
      <c r="C100" s="72">
        <v>600</v>
      </c>
      <c r="D100" s="68">
        <v>10.76</v>
      </c>
      <c r="E100" s="68">
        <v>0.34</v>
      </c>
      <c r="F100" s="43">
        <v>100</v>
      </c>
      <c r="G100" s="21"/>
      <c r="H100" s="64"/>
      <c r="I100" s="21"/>
      <c r="J100" s="21"/>
    </row>
    <row r="101" spans="1:10">
      <c r="A101" s="21" t="s">
        <v>351</v>
      </c>
      <c r="B101" s="21"/>
      <c r="C101" s="72">
        <v>650</v>
      </c>
      <c r="D101" s="68">
        <v>10.92</v>
      </c>
      <c r="E101" s="68">
        <v>0.28000000000000003</v>
      </c>
      <c r="F101" s="43">
        <v>100</v>
      </c>
      <c r="G101" s="21"/>
      <c r="H101" s="64"/>
      <c r="I101" s="21"/>
      <c r="J101" s="21"/>
    </row>
    <row r="102" spans="1:10">
      <c r="A102" s="21" t="s">
        <v>352</v>
      </c>
      <c r="B102" s="21"/>
      <c r="C102" s="72">
        <v>690</v>
      </c>
      <c r="D102" s="68">
        <v>10.93</v>
      </c>
      <c r="E102" s="68">
        <v>0.28999999999999998</v>
      </c>
      <c r="F102" s="43">
        <v>100</v>
      </c>
      <c r="G102" s="21"/>
      <c r="H102" s="64"/>
      <c r="I102" s="21"/>
      <c r="J102" s="21"/>
    </row>
    <row r="103" spans="1:10">
      <c r="A103" s="21" t="s">
        <v>353</v>
      </c>
      <c r="B103" s="21"/>
      <c r="C103" s="72">
        <v>725</v>
      </c>
      <c r="D103" s="68">
        <v>11.07</v>
      </c>
      <c r="E103" s="68">
        <v>0.3</v>
      </c>
      <c r="F103" s="43">
        <v>99</v>
      </c>
      <c r="G103" s="21"/>
      <c r="H103" s="64"/>
      <c r="I103" s="21"/>
      <c r="J103" s="21"/>
    </row>
    <row r="104" spans="1:10">
      <c r="A104" s="21" t="s">
        <v>354</v>
      </c>
      <c r="B104" s="21"/>
      <c r="C104" s="72">
        <v>765</v>
      </c>
      <c r="D104" s="68">
        <v>11.01</v>
      </c>
      <c r="E104" s="68">
        <v>0.37</v>
      </c>
      <c r="F104" s="43">
        <v>99</v>
      </c>
      <c r="G104" s="21"/>
      <c r="H104" s="64"/>
      <c r="I104" s="21"/>
      <c r="J104" s="21"/>
    </row>
    <row r="105" spans="1:10">
      <c r="A105" s="21" t="s">
        <v>355</v>
      </c>
      <c r="B105" s="21"/>
      <c r="C105" s="72">
        <v>805</v>
      </c>
      <c r="D105" s="68">
        <v>10.98</v>
      </c>
      <c r="E105" s="68">
        <v>0.32</v>
      </c>
      <c r="F105" s="43">
        <v>99</v>
      </c>
      <c r="G105" s="21"/>
      <c r="H105" s="64"/>
      <c r="I105" s="21"/>
      <c r="J105" s="21"/>
    </row>
    <row r="106" spans="1:10">
      <c r="A106" s="21" t="s">
        <v>356</v>
      </c>
      <c r="B106" s="21"/>
      <c r="C106" s="72">
        <v>845</v>
      </c>
      <c r="D106" s="68">
        <v>10.81</v>
      </c>
      <c r="E106" s="68">
        <v>0.31</v>
      </c>
      <c r="F106" s="43">
        <v>100</v>
      </c>
      <c r="G106" s="21"/>
      <c r="H106" s="64"/>
      <c r="I106" s="21"/>
      <c r="J106" s="21"/>
    </row>
    <row r="107" spans="1:10">
      <c r="A107" s="21" t="s">
        <v>357</v>
      </c>
      <c r="B107" s="21"/>
      <c r="C107" s="72">
        <v>885</v>
      </c>
      <c r="D107" s="68">
        <v>11.09</v>
      </c>
      <c r="E107" s="68">
        <v>0.28999999999999998</v>
      </c>
      <c r="F107" s="43">
        <v>100</v>
      </c>
      <c r="G107" s="21"/>
      <c r="H107" s="64"/>
      <c r="I107" s="21"/>
      <c r="J107" s="21"/>
    </row>
    <row r="108" spans="1:10">
      <c r="A108" s="21" t="s">
        <v>358</v>
      </c>
      <c r="B108" s="21"/>
      <c r="C108" s="72">
        <v>925</v>
      </c>
      <c r="D108" s="68">
        <v>11.2</v>
      </c>
      <c r="E108" s="68">
        <v>0.34</v>
      </c>
      <c r="F108" s="43">
        <v>99</v>
      </c>
      <c r="G108" s="21"/>
      <c r="H108" s="64"/>
      <c r="I108" s="21"/>
      <c r="J108" s="21"/>
    </row>
    <row r="109" spans="1:10">
      <c r="A109" s="21" t="s">
        <v>359</v>
      </c>
      <c r="B109" s="21"/>
      <c r="C109" s="72">
        <v>965</v>
      </c>
      <c r="D109" s="68">
        <v>11.42</v>
      </c>
      <c r="E109" s="68">
        <v>0.38</v>
      </c>
      <c r="F109" s="43">
        <v>98</v>
      </c>
      <c r="G109" s="21"/>
      <c r="H109" s="64"/>
      <c r="I109" s="21"/>
      <c r="J109" s="21"/>
    </row>
    <row r="110" spans="1:10">
      <c r="A110" s="21"/>
      <c r="B110" s="21"/>
      <c r="C110" s="72"/>
      <c r="D110" s="68"/>
      <c r="E110" s="68"/>
      <c r="F110" s="43"/>
      <c r="G110" s="21"/>
      <c r="H110" s="64"/>
      <c r="I110" s="21"/>
      <c r="J110" s="21"/>
    </row>
    <row r="111" spans="1:10">
      <c r="A111" s="59" t="s">
        <v>360</v>
      </c>
      <c r="B111" s="59"/>
      <c r="C111" s="72"/>
      <c r="D111" s="19"/>
      <c r="E111" s="20"/>
      <c r="F111" s="18"/>
      <c r="G111" s="21"/>
      <c r="H111" s="26"/>
      <c r="I111" s="21"/>
      <c r="J111" s="21"/>
    </row>
    <row r="112" spans="1:10">
      <c r="A112" s="59" t="s">
        <v>361</v>
      </c>
      <c r="B112" s="59"/>
      <c r="C112" s="72"/>
      <c r="D112" s="66"/>
      <c r="E112" s="66"/>
      <c r="F112" s="43"/>
      <c r="G112" s="21"/>
      <c r="H112" s="63"/>
      <c r="I112" s="21"/>
      <c r="J112" s="21"/>
    </row>
    <row r="113" spans="1:10">
      <c r="A113" s="21" t="s">
        <v>362</v>
      </c>
      <c r="B113" s="21"/>
      <c r="C113" s="72">
        <v>40</v>
      </c>
      <c r="D113" s="68">
        <v>11.11</v>
      </c>
      <c r="E113" s="68">
        <v>0.35</v>
      </c>
      <c r="F113" s="43">
        <v>100</v>
      </c>
      <c r="G113" s="21"/>
      <c r="H113" s="64"/>
      <c r="I113" s="21"/>
      <c r="J113" s="21"/>
    </row>
    <row r="114" spans="1:10">
      <c r="A114" s="21" t="s">
        <v>363</v>
      </c>
      <c r="B114" s="21"/>
      <c r="C114" s="72">
        <v>80</v>
      </c>
      <c r="D114" s="68">
        <v>10.97</v>
      </c>
      <c r="E114" s="68">
        <v>0.35</v>
      </c>
      <c r="F114" s="43">
        <v>99</v>
      </c>
      <c r="G114" s="21"/>
      <c r="H114" s="64"/>
      <c r="I114" s="21"/>
      <c r="J114" s="21"/>
    </row>
    <row r="115" spans="1:10">
      <c r="A115" s="21" t="s">
        <v>364</v>
      </c>
      <c r="B115" s="21"/>
      <c r="C115" s="72">
        <v>120</v>
      </c>
      <c r="D115" s="68">
        <v>10.97</v>
      </c>
      <c r="E115" s="68">
        <v>0.33</v>
      </c>
      <c r="F115" s="43">
        <v>99</v>
      </c>
      <c r="G115" s="21"/>
      <c r="H115" s="64"/>
      <c r="I115" s="21"/>
      <c r="J115" s="21"/>
    </row>
    <row r="116" spans="1:10">
      <c r="A116" s="21" t="s">
        <v>365</v>
      </c>
      <c r="B116" s="21"/>
      <c r="C116" s="72">
        <v>160</v>
      </c>
      <c r="D116" s="68">
        <v>11.04</v>
      </c>
      <c r="E116" s="68">
        <v>0.33</v>
      </c>
      <c r="F116" s="43">
        <v>99</v>
      </c>
      <c r="G116" s="21"/>
      <c r="H116" s="64"/>
      <c r="I116" s="21"/>
      <c r="J116" s="21"/>
    </row>
    <row r="117" spans="1:10">
      <c r="A117" s="21" t="s">
        <v>366</v>
      </c>
      <c r="B117" s="21"/>
      <c r="C117" s="72">
        <v>200</v>
      </c>
      <c r="D117" s="68">
        <v>11.07</v>
      </c>
      <c r="E117" s="68">
        <v>0.3</v>
      </c>
      <c r="F117" s="43">
        <v>98</v>
      </c>
      <c r="G117" s="21"/>
      <c r="H117" s="64"/>
      <c r="I117" s="21"/>
      <c r="J117" s="21"/>
    </row>
    <row r="118" spans="1:10">
      <c r="A118" s="21" t="s">
        <v>367</v>
      </c>
      <c r="B118" s="21"/>
      <c r="C118" s="72">
        <v>240</v>
      </c>
      <c r="D118" s="68">
        <v>10.98</v>
      </c>
      <c r="E118" s="68">
        <v>0.33</v>
      </c>
      <c r="F118" s="43">
        <v>99</v>
      </c>
      <c r="G118" s="21"/>
      <c r="H118" s="64"/>
      <c r="I118" s="21"/>
      <c r="J118" s="21"/>
    </row>
    <row r="119" spans="1:10">
      <c r="A119" s="21" t="s">
        <v>368</v>
      </c>
      <c r="B119" s="21"/>
      <c r="C119" s="72">
        <v>280</v>
      </c>
      <c r="D119" s="68">
        <v>11.04</v>
      </c>
      <c r="E119" s="68">
        <v>0.37</v>
      </c>
      <c r="F119" s="43">
        <v>99</v>
      </c>
      <c r="G119" s="21"/>
      <c r="H119" s="64"/>
      <c r="I119" s="21"/>
      <c r="J119" s="21"/>
    </row>
    <row r="120" spans="1:10">
      <c r="A120" s="21" t="s">
        <v>369</v>
      </c>
      <c r="B120" s="21"/>
      <c r="C120" s="72">
        <v>320</v>
      </c>
      <c r="D120" s="68">
        <v>11.2</v>
      </c>
      <c r="E120" s="68">
        <v>0.3</v>
      </c>
      <c r="F120" s="43">
        <v>99</v>
      </c>
      <c r="G120" s="21"/>
      <c r="H120" s="64"/>
      <c r="I120" s="21"/>
      <c r="J120" s="21"/>
    </row>
    <row r="121" spans="1:10">
      <c r="A121" s="21" t="s">
        <v>370</v>
      </c>
      <c r="B121" s="21"/>
      <c r="C121" s="72">
        <v>360</v>
      </c>
      <c r="D121" s="68">
        <v>11.26</v>
      </c>
      <c r="E121" s="68">
        <v>0.31</v>
      </c>
      <c r="F121" s="43">
        <v>99</v>
      </c>
      <c r="G121" s="21"/>
      <c r="H121" s="64"/>
      <c r="I121" s="21"/>
      <c r="J121" s="21"/>
    </row>
    <row r="122" spans="1:10">
      <c r="A122" s="21" t="s">
        <v>371</v>
      </c>
      <c r="B122" s="21"/>
      <c r="C122" s="72">
        <v>400</v>
      </c>
      <c r="D122" s="68">
        <v>11.04</v>
      </c>
      <c r="E122" s="68">
        <v>0.31</v>
      </c>
      <c r="F122" s="43">
        <v>97</v>
      </c>
      <c r="G122" s="21"/>
      <c r="H122" s="64"/>
      <c r="I122" s="21"/>
      <c r="J122" s="21"/>
    </row>
    <row r="123" spans="1:10">
      <c r="A123" s="21" t="s">
        <v>372</v>
      </c>
      <c r="B123" s="21"/>
      <c r="C123" s="72">
        <v>440</v>
      </c>
      <c r="D123" s="68">
        <v>11.01</v>
      </c>
      <c r="E123" s="68">
        <v>0.28999999999999998</v>
      </c>
      <c r="F123" s="43">
        <v>98</v>
      </c>
      <c r="G123" s="21"/>
      <c r="H123" s="64"/>
      <c r="I123" s="21"/>
      <c r="J123" s="21"/>
    </row>
    <row r="124" spans="1:10">
      <c r="A124" s="21" t="s">
        <v>373</v>
      </c>
      <c r="B124" s="21"/>
      <c r="C124" s="72">
        <v>480</v>
      </c>
      <c r="D124" s="68">
        <v>10.91</v>
      </c>
      <c r="E124" s="68">
        <v>0.38</v>
      </c>
      <c r="F124" s="43">
        <v>98</v>
      </c>
      <c r="G124" s="21"/>
      <c r="H124" s="64"/>
      <c r="I124" s="21"/>
      <c r="J124" s="21"/>
    </row>
    <row r="125" spans="1:10">
      <c r="A125" s="21" t="s">
        <v>374</v>
      </c>
      <c r="B125" s="21"/>
      <c r="C125" s="72">
        <v>520</v>
      </c>
      <c r="D125" s="68">
        <v>11.31</v>
      </c>
      <c r="E125" s="68">
        <v>0.3</v>
      </c>
      <c r="F125" s="43">
        <v>97</v>
      </c>
      <c r="G125" s="21"/>
      <c r="H125" s="64"/>
      <c r="I125" s="21"/>
      <c r="J125" s="21"/>
    </row>
    <row r="126" spans="1:10">
      <c r="A126" s="21" t="s">
        <v>375</v>
      </c>
      <c r="B126" s="21"/>
      <c r="C126" s="72">
        <v>560</v>
      </c>
      <c r="D126" s="68">
        <v>11.01</v>
      </c>
      <c r="E126" s="68">
        <v>0.31</v>
      </c>
      <c r="F126" s="43">
        <v>97</v>
      </c>
      <c r="G126" s="21"/>
      <c r="H126" s="64"/>
      <c r="I126" s="21"/>
      <c r="J126" s="21"/>
    </row>
    <row r="127" spans="1:10">
      <c r="A127" s="21" t="s">
        <v>376</v>
      </c>
      <c r="B127" s="21"/>
      <c r="C127" s="72">
        <v>600</v>
      </c>
      <c r="D127" s="68">
        <v>10.77</v>
      </c>
      <c r="E127" s="68">
        <v>0.33</v>
      </c>
      <c r="F127" s="43">
        <v>98</v>
      </c>
      <c r="G127" s="21"/>
      <c r="H127" s="64"/>
      <c r="I127" s="21"/>
      <c r="J127" s="21"/>
    </row>
    <row r="128" spans="1:10">
      <c r="A128" s="21"/>
      <c r="B128" s="21"/>
      <c r="C128" s="72"/>
      <c r="D128" s="66"/>
      <c r="E128" s="66"/>
      <c r="F128" s="43"/>
      <c r="G128" s="21"/>
      <c r="H128" s="63"/>
      <c r="I128" s="21"/>
      <c r="J128" s="21"/>
    </row>
    <row r="129" spans="1:10">
      <c r="A129" s="124" t="s">
        <v>682</v>
      </c>
      <c r="B129" s="129"/>
      <c r="C129" s="130"/>
      <c r="D129" s="131"/>
      <c r="E129" s="131"/>
      <c r="F129" s="133"/>
      <c r="G129" s="129"/>
      <c r="H129" s="143"/>
      <c r="I129" s="129"/>
      <c r="J129" s="129"/>
    </row>
    <row r="130" spans="1:10">
      <c r="A130" s="21"/>
      <c r="B130" s="21"/>
      <c r="C130" s="72"/>
      <c r="D130" s="66"/>
      <c r="E130" s="66"/>
      <c r="F130" s="43"/>
      <c r="G130" s="21"/>
      <c r="H130" s="63"/>
      <c r="I130" s="21"/>
      <c r="J130" s="21"/>
    </row>
    <row r="131" spans="1:10">
      <c r="A131" s="21"/>
      <c r="B131" s="21"/>
      <c r="C131" s="72"/>
      <c r="D131" s="66"/>
      <c r="E131" s="66"/>
      <c r="F131" s="43"/>
      <c r="G131" s="21"/>
      <c r="H131" s="63"/>
      <c r="I131" s="21"/>
      <c r="J131" s="21"/>
    </row>
    <row r="132" spans="1:10">
      <c r="A132" s="21"/>
      <c r="B132" s="21"/>
      <c r="C132" s="72"/>
      <c r="D132" s="66"/>
      <c r="E132" s="66"/>
      <c r="F132" s="43"/>
      <c r="G132" s="21"/>
      <c r="H132" s="63"/>
      <c r="I132" s="21"/>
      <c r="J132" s="21"/>
    </row>
    <row r="133" spans="1:10">
      <c r="A133" s="21"/>
      <c r="B133" s="21"/>
      <c r="C133" s="72"/>
      <c r="D133" s="66"/>
      <c r="E133" s="66"/>
      <c r="F133" s="43"/>
      <c r="G133" s="21"/>
      <c r="H133" s="63"/>
      <c r="I133" s="21"/>
      <c r="J133" s="21"/>
    </row>
    <row r="134" spans="1:10">
      <c r="A134" s="21"/>
      <c r="B134" s="21"/>
      <c r="C134" s="72"/>
      <c r="D134" s="66"/>
      <c r="E134" s="66"/>
      <c r="F134" s="43"/>
      <c r="G134" s="21"/>
      <c r="H134" s="63"/>
      <c r="I134" s="21"/>
      <c r="J134" s="21"/>
    </row>
    <row r="135" spans="1:10">
      <c r="A135" s="21"/>
      <c r="B135" s="21"/>
      <c r="C135" s="72"/>
      <c r="D135" s="66"/>
      <c r="E135" s="66"/>
      <c r="F135" s="43"/>
      <c r="G135" s="21"/>
      <c r="H135" s="63"/>
      <c r="I135" s="21"/>
      <c r="J135" s="21"/>
    </row>
    <row r="136" spans="1:10">
      <c r="A136" s="21"/>
      <c r="B136" s="21"/>
      <c r="C136" s="72"/>
      <c r="D136" s="66"/>
      <c r="E136" s="66"/>
      <c r="F136" s="43"/>
      <c r="G136" s="21"/>
      <c r="H136" s="21"/>
      <c r="I136" s="21"/>
      <c r="J136" s="21"/>
    </row>
    <row r="137" spans="1:10">
      <c r="A137" s="21"/>
      <c r="B137" s="21"/>
      <c r="C137" s="72"/>
      <c r="D137" s="66"/>
      <c r="E137" s="66"/>
      <c r="F137" s="43"/>
      <c r="G137" s="21"/>
      <c r="H137" s="21"/>
      <c r="I137" s="21"/>
      <c r="J137" s="21"/>
    </row>
    <row r="138" spans="1:10">
      <c r="A138" s="21"/>
      <c r="B138" s="21"/>
      <c r="C138" s="72"/>
      <c r="D138" s="66"/>
      <c r="E138" s="66"/>
      <c r="F138" s="43"/>
      <c r="G138" s="21"/>
      <c r="H138" s="21"/>
      <c r="I138" s="21"/>
      <c r="J138" s="21"/>
    </row>
    <row r="139" spans="1:10">
      <c r="A139" s="21"/>
      <c r="B139" s="21"/>
      <c r="C139" s="72"/>
      <c r="D139" s="66"/>
      <c r="E139" s="66"/>
      <c r="F139" s="43"/>
      <c r="G139" s="21"/>
      <c r="H139" s="21"/>
      <c r="I139" s="21"/>
      <c r="J139" s="21"/>
    </row>
    <row r="140" spans="1:10">
      <c r="A140" s="21"/>
      <c r="B140" s="21"/>
      <c r="C140" s="72"/>
      <c r="D140" s="66"/>
      <c r="E140" s="66"/>
      <c r="F140" s="43"/>
      <c r="G140" s="21"/>
      <c r="H140" s="21"/>
      <c r="I140" s="21"/>
      <c r="J140" s="21"/>
    </row>
    <row r="141" spans="1:10">
      <c r="A141" s="21"/>
      <c r="B141" s="21"/>
      <c r="C141" s="72"/>
      <c r="D141" s="66"/>
      <c r="E141" s="66"/>
      <c r="F141" s="43"/>
      <c r="G141" s="21"/>
      <c r="H141" s="21"/>
      <c r="I141" s="21"/>
      <c r="J141" s="21"/>
    </row>
    <row r="142" spans="1:10">
      <c r="A142" s="21"/>
      <c r="B142" s="21"/>
      <c r="C142" s="72"/>
      <c r="D142" s="66"/>
      <c r="E142" s="66"/>
      <c r="F142" s="43"/>
      <c r="G142" s="21"/>
      <c r="H142" s="21"/>
      <c r="I142" s="21"/>
      <c r="J142" s="21"/>
    </row>
    <row r="143" spans="1:10">
      <c r="A143" s="21"/>
      <c r="B143" s="21"/>
      <c r="C143" s="72"/>
      <c r="D143" s="66"/>
      <c r="E143" s="66"/>
      <c r="F143" s="43"/>
      <c r="G143" s="21"/>
      <c r="H143" s="21"/>
      <c r="I143" s="21"/>
      <c r="J143" s="21"/>
    </row>
    <row r="144" spans="1:10">
      <c r="A144" s="21"/>
      <c r="B144" s="21"/>
      <c r="C144" s="72"/>
      <c r="D144" s="66"/>
      <c r="E144" s="66"/>
      <c r="F144" s="43"/>
      <c r="G144" s="21"/>
      <c r="H144" s="21"/>
      <c r="I144" s="21"/>
      <c r="J144" s="21"/>
    </row>
    <row r="145" spans="1:10">
      <c r="A145" s="21"/>
      <c r="B145" s="21"/>
      <c r="C145" s="72"/>
      <c r="D145" s="66"/>
      <c r="E145" s="66"/>
      <c r="F145" s="43"/>
      <c r="G145" s="21"/>
      <c r="H145" s="21"/>
      <c r="I145" s="21"/>
      <c r="J145" s="21"/>
    </row>
    <row r="146" spans="1:10">
      <c r="A146" s="21"/>
      <c r="B146" s="21"/>
      <c r="C146" s="72"/>
      <c r="D146" s="66"/>
      <c r="E146" s="66"/>
      <c r="F146" s="43"/>
      <c r="G146" s="21"/>
      <c r="H146" s="21"/>
      <c r="I146" s="21"/>
      <c r="J146" s="21"/>
    </row>
    <row r="147" spans="1:10">
      <c r="A147" s="21"/>
      <c r="B147" s="21"/>
      <c r="C147" s="72"/>
      <c r="D147" s="66"/>
      <c r="E147" s="66"/>
      <c r="F147" s="43"/>
      <c r="G147" s="21"/>
      <c r="H147" s="21"/>
      <c r="I147" s="21"/>
      <c r="J147" s="21"/>
    </row>
    <row r="148" spans="1:10">
      <c r="A148" s="21"/>
      <c r="B148" s="21"/>
      <c r="C148" s="72"/>
      <c r="D148" s="66"/>
      <c r="E148" s="66"/>
      <c r="F148" s="43"/>
      <c r="G148" s="21"/>
      <c r="H148" s="21"/>
      <c r="I148" s="21"/>
      <c r="J148" s="21"/>
    </row>
    <row r="149" spans="1:10">
      <c r="A149" s="21"/>
      <c r="B149" s="21"/>
      <c r="C149" s="72"/>
      <c r="D149" s="66"/>
      <c r="E149" s="66"/>
      <c r="F149" s="43"/>
      <c r="G149" s="21"/>
      <c r="H149" s="21"/>
      <c r="I149" s="21"/>
      <c r="J149" s="21"/>
    </row>
    <row r="150" spans="1:10">
      <c r="A150" s="21"/>
      <c r="B150" s="21"/>
      <c r="C150" s="72"/>
      <c r="D150" s="66"/>
      <c r="E150" s="66"/>
      <c r="F150" s="43"/>
      <c r="G150" s="21"/>
      <c r="H150" s="21"/>
      <c r="I150" s="21"/>
      <c r="J150" s="21"/>
    </row>
    <row r="151" spans="1:10">
      <c r="A151" s="21"/>
      <c r="B151" s="21"/>
      <c r="C151" s="72"/>
      <c r="D151" s="66"/>
      <c r="E151" s="66"/>
      <c r="F151" s="43"/>
      <c r="G151" s="21"/>
      <c r="H151" s="21"/>
      <c r="I151" s="21"/>
      <c r="J151" s="21"/>
    </row>
    <row r="152" spans="1:10">
      <c r="A152" s="21"/>
      <c r="B152" s="21"/>
      <c r="C152" s="72"/>
      <c r="D152" s="66"/>
      <c r="E152" s="66"/>
      <c r="F152" s="43"/>
      <c r="G152" s="21"/>
      <c r="H152" s="21"/>
      <c r="I152" s="21"/>
      <c r="J152" s="21"/>
    </row>
    <row r="153" spans="1:10">
      <c r="A153" s="21"/>
      <c r="B153" s="21"/>
      <c r="C153" s="72"/>
      <c r="D153" s="66"/>
      <c r="E153" s="66"/>
      <c r="F153" s="43"/>
      <c r="G153" s="21"/>
      <c r="H153" s="21"/>
      <c r="I153" s="21"/>
      <c r="J153" s="21"/>
    </row>
    <row r="154" spans="1:10">
      <c r="A154" s="21"/>
      <c r="B154" s="21"/>
      <c r="C154" s="72"/>
      <c r="D154" s="66"/>
      <c r="E154" s="66"/>
      <c r="F154" s="43"/>
      <c r="G154" s="21"/>
      <c r="H154" s="21"/>
      <c r="I154" s="21"/>
      <c r="J154" s="21"/>
    </row>
    <row r="155" spans="1:10">
      <c r="A155" s="21"/>
      <c r="B155" s="21"/>
      <c r="C155" s="72"/>
      <c r="D155" s="66"/>
      <c r="E155" s="66"/>
      <c r="F155" s="43"/>
      <c r="G155" s="21"/>
      <c r="H155" s="21"/>
      <c r="I155" s="21"/>
      <c r="J155" s="21"/>
    </row>
    <row r="156" spans="1:10">
      <c r="A156" s="21"/>
      <c r="B156" s="21"/>
      <c r="C156" s="72"/>
      <c r="D156" s="66"/>
      <c r="E156" s="66"/>
      <c r="F156" s="43"/>
      <c r="G156" s="21"/>
      <c r="H156" s="21"/>
      <c r="I156" s="21"/>
      <c r="J156" s="21"/>
    </row>
    <row r="157" spans="1:10">
      <c r="A157" s="21"/>
      <c r="B157" s="21"/>
      <c r="C157" s="72"/>
      <c r="D157" s="66"/>
      <c r="E157" s="66"/>
      <c r="F157" s="43"/>
      <c r="G157" s="21"/>
      <c r="H157" s="21"/>
      <c r="I157" s="21"/>
      <c r="J157" s="21"/>
    </row>
    <row r="158" spans="1:10">
      <c r="A158" s="21"/>
      <c r="B158" s="21"/>
      <c r="C158" s="72"/>
      <c r="D158" s="66"/>
      <c r="E158" s="66"/>
      <c r="F158" s="43"/>
      <c r="G158" s="21"/>
      <c r="H158" s="21"/>
      <c r="I158" s="21"/>
      <c r="J158" s="21"/>
    </row>
    <row r="159" spans="1:10">
      <c r="A159" s="21"/>
      <c r="B159" s="21"/>
      <c r="C159" s="72"/>
      <c r="D159" s="66"/>
      <c r="E159" s="66"/>
      <c r="F159" s="43"/>
      <c r="G159" s="21"/>
      <c r="H159" s="21"/>
      <c r="I159" s="21"/>
      <c r="J159" s="21"/>
    </row>
    <row r="160" spans="1:10">
      <c r="A160" s="21"/>
      <c r="B160" s="21"/>
      <c r="C160" s="72"/>
      <c r="D160" s="66"/>
      <c r="E160" s="66"/>
      <c r="F160" s="43"/>
      <c r="G160" s="21"/>
      <c r="H160" s="21"/>
      <c r="I160" s="21"/>
      <c r="J160" s="21"/>
    </row>
    <row r="161" spans="1:10">
      <c r="A161" s="21"/>
      <c r="B161" s="21"/>
      <c r="C161" s="72"/>
      <c r="D161" s="66"/>
      <c r="E161" s="66"/>
      <c r="F161" s="43"/>
      <c r="G161" s="21"/>
      <c r="H161" s="21"/>
      <c r="I161" s="21"/>
      <c r="J161" s="21"/>
    </row>
    <row r="162" spans="1:10">
      <c r="A162" s="21"/>
      <c r="B162" s="21"/>
      <c r="C162" s="72"/>
      <c r="D162" s="66"/>
      <c r="E162" s="66"/>
      <c r="F162" s="43"/>
      <c r="G162" s="21"/>
      <c r="H162" s="21"/>
      <c r="I162" s="21"/>
      <c r="J162" s="21"/>
    </row>
    <row r="163" spans="1:10">
      <c r="A163" s="21"/>
      <c r="B163" s="21"/>
      <c r="C163" s="72"/>
      <c r="D163" s="66"/>
      <c r="E163" s="66"/>
      <c r="F163" s="43"/>
      <c r="G163" s="21"/>
      <c r="H163" s="21"/>
      <c r="I163" s="21"/>
      <c r="J163" s="21"/>
    </row>
    <row r="164" spans="1:10">
      <c r="A164" s="21"/>
      <c r="B164" s="21"/>
      <c r="C164" s="72"/>
      <c r="D164" s="66"/>
      <c r="E164" s="66"/>
      <c r="F164" s="43"/>
      <c r="G164" s="21"/>
      <c r="H164" s="21"/>
      <c r="I164" s="21"/>
      <c r="J164" s="21"/>
    </row>
    <row r="165" spans="1:10">
      <c r="A165" s="21"/>
      <c r="B165" s="21"/>
      <c r="C165" s="72"/>
      <c r="D165" s="66"/>
      <c r="E165" s="66"/>
      <c r="F165" s="43"/>
      <c r="G165" s="21"/>
      <c r="H165" s="21"/>
      <c r="I165" s="21"/>
      <c r="J165" s="21"/>
    </row>
    <row r="166" spans="1:10">
      <c r="A166" s="21"/>
      <c r="B166" s="21"/>
      <c r="C166" s="72"/>
      <c r="D166" s="66"/>
      <c r="E166" s="66"/>
      <c r="F166" s="43"/>
      <c r="G166" s="21"/>
      <c r="H166" s="21"/>
      <c r="I166" s="21"/>
      <c r="J166" s="21"/>
    </row>
    <row r="167" spans="1:10">
      <c r="A167" s="21"/>
      <c r="B167" s="21"/>
      <c r="C167" s="72"/>
      <c r="D167" s="66"/>
      <c r="E167" s="66"/>
      <c r="F167" s="43"/>
      <c r="G167" s="21"/>
      <c r="H167" s="21"/>
      <c r="I167" s="21"/>
      <c r="J167" s="21"/>
    </row>
    <row r="168" spans="1:10">
      <c r="A168" s="21"/>
      <c r="B168" s="21"/>
      <c r="C168" s="72"/>
      <c r="D168" s="66"/>
      <c r="E168" s="66"/>
      <c r="F168" s="43"/>
      <c r="G168" s="21"/>
      <c r="H168" s="21"/>
      <c r="I168" s="21"/>
      <c r="J168" s="21"/>
    </row>
    <row r="169" spans="1:10">
      <c r="A169" s="21"/>
      <c r="B169" s="21"/>
      <c r="C169" s="72"/>
      <c r="D169" s="66"/>
      <c r="E169" s="66"/>
      <c r="F169" s="43"/>
      <c r="G169" s="21"/>
      <c r="H169" s="21"/>
      <c r="I169" s="21"/>
      <c r="J169" s="21"/>
    </row>
    <row r="170" spans="1:10">
      <c r="A170" s="21"/>
      <c r="B170" s="21"/>
      <c r="C170" s="72"/>
      <c r="D170" s="66"/>
      <c r="E170" s="66"/>
      <c r="F170" s="43"/>
      <c r="G170" s="21"/>
      <c r="H170" s="21"/>
      <c r="I170" s="21"/>
      <c r="J170" s="21"/>
    </row>
    <row r="171" spans="1:10">
      <c r="A171" s="21"/>
      <c r="B171" s="21"/>
      <c r="C171" s="72"/>
      <c r="D171" s="66"/>
      <c r="E171" s="66"/>
      <c r="F171" s="43"/>
      <c r="G171" s="21"/>
      <c r="H171" s="21"/>
      <c r="I171" s="21"/>
      <c r="J171" s="21"/>
    </row>
    <row r="172" spans="1:10">
      <c r="A172" s="21"/>
      <c r="B172" s="21"/>
      <c r="C172" s="72"/>
      <c r="D172" s="66"/>
      <c r="E172" s="66"/>
      <c r="F172" s="43"/>
      <c r="G172" s="21"/>
      <c r="H172" s="21"/>
      <c r="I172" s="21"/>
      <c r="J172" s="21"/>
    </row>
    <row r="173" spans="1:10">
      <c r="A173" s="21"/>
      <c r="B173" s="21"/>
      <c r="C173" s="72"/>
      <c r="D173" s="66"/>
      <c r="E173" s="66"/>
      <c r="F173" s="43"/>
      <c r="G173" s="21"/>
      <c r="H173" s="21"/>
      <c r="I173" s="21"/>
      <c r="J173" s="21"/>
    </row>
    <row r="174" spans="1:10">
      <c r="A174" s="21"/>
      <c r="B174" s="21"/>
      <c r="C174" s="72"/>
      <c r="D174" s="66"/>
      <c r="E174" s="66"/>
      <c r="F174" s="43"/>
      <c r="G174" s="21"/>
      <c r="H174" s="21"/>
      <c r="I174" s="21"/>
      <c r="J174" s="21"/>
    </row>
    <row r="175" spans="1:10">
      <c r="A175" s="21"/>
      <c r="B175" s="21"/>
      <c r="C175" s="72"/>
      <c r="D175" s="66"/>
      <c r="E175" s="66"/>
      <c r="F175" s="43"/>
      <c r="G175" s="21"/>
      <c r="H175" s="21"/>
      <c r="I175" s="21"/>
      <c r="J175" s="21"/>
    </row>
    <row r="176" spans="1:10">
      <c r="A176" s="21"/>
      <c r="B176" s="21"/>
      <c r="C176" s="72"/>
      <c r="D176" s="66"/>
      <c r="E176" s="66"/>
      <c r="F176" s="43"/>
      <c r="G176" s="21"/>
      <c r="H176" s="21"/>
      <c r="I176" s="21"/>
      <c r="J176" s="21"/>
    </row>
    <row r="177" spans="1:10">
      <c r="A177" s="21"/>
      <c r="B177" s="21"/>
      <c r="C177" s="72"/>
      <c r="D177" s="66"/>
      <c r="E177" s="66"/>
      <c r="F177" s="43"/>
      <c r="G177" s="21"/>
      <c r="H177" s="21"/>
      <c r="I177" s="21"/>
      <c r="J177" s="21"/>
    </row>
    <row r="178" spans="1:10">
      <c r="A178" s="21"/>
      <c r="B178" s="21"/>
      <c r="C178" s="72"/>
      <c r="D178" s="66"/>
      <c r="E178" s="66"/>
      <c r="F178" s="43"/>
      <c r="G178" s="21"/>
      <c r="H178" s="21"/>
      <c r="I178" s="21"/>
      <c r="J178" s="21"/>
    </row>
    <row r="179" spans="1:10">
      <c r="A179" s="21"/>
      <c r="B179" s="21"/>
      <c r="C179" s="72"/>
      <c r="D179" s="66"/>
      <c r="E179" s="66"/>
      <c r="F179" s="43"/>
      <c r="G179" s="21"/>
      <c r="H179" s="21"/>
      <c r="I179" s="21"/>
      <c r="J179" s="21"/>
    </row>
    <row r="180" spans="1:10">
      <c r="A180" s="21"/>
      <c r="B180" s="21"/>
      <c r="C180" s="72"/>
      <c r="D180" s="66"/>
      <c r="E180" s="66"/>
      <c r="F180" s="43"/>
      <c r="G180" s="21"/>
      <c r="H180" s="21"/>
      <c r="I180" s="21"/>
      <c r="J180" s="21"/>
    </row>
    <row r="181" spans="1:10">
      <c r="A181" s="21"/>
      <c r="B181" s="21"/>
      <c r="C181" s="72"/>
      <c r="D181" s="66"/>
      <c r="E181" s="66"/>
      <c r="F181" s="43"/>
      <c r="G181" s="21"/>
      <c r="H181" s="21"/>
      <c r="I181" s="21"/>
      <c r="J181" s="21"/>
    </row>
    <row r="182" spans="1:10">
      <c r="A182" s="21"/>
      <c r="B182" s="21"/>
      <c r="C182" s="72"/>
      <c r="D182" s="66"/>
      <c r="E182" s="66"/>
      <c r="F182" s="43"/>
      <c r="G182" s="21"/>
      <c r="H182" s="21"/>
      <c r="I182" s="21"/>
      <c r="J182" s="21"/>
    </row>
    <row r="183" spans="1:10">
      <c r="A183" s="21"/>
      <c r="B183" s="21"/>
      <c r="C183" s="72"/>
      <c r="D183" s="66"/>
      <c r="E183" s="66"/>
      <c r="F183" s="43"/>
      <c r="G183" s="21"/>
      <c r="H183" s="21"/>
      <c r="I183" s="21"/>
      <c r="J183" s="21"/>
    </row>
    <row r="184" spans="1:10">
      <c r="A184" s="21"/>
      <c r="B184" s="21"/>
      <c r="C184" s="72"/>
      <c r="D184" s="66"/>
      <c r="E184" s="66"/>
      <c r="F184" s="43"/>
      <c r="G184" s="21"/>
      <c r="H184" s="21"/>
      <c r="I184" s="21"/>
      <c r="J184" s="21"/>
    </row>
    <row r="185" spans="1:10">
      <c r="A185" s="21"/>
      <c r="B185" s="21"/>
      <c r="C185" s="72"/>
      <c r="D185" s="66"/>
      <c r="E185" s="66"/>
      <c r="F185" s="43"/>
      <c r="G185" s="21"/>
      <c r="H185" s="21"/>
      <c r="I185" s="21"/>
      <c r="J185" s="21"/>
    </row>
    <row r="186" spans="1:10">
      <c r="A186" s="21"/>
      <c r="B186" s="21"/>
      <c r="C186" s="72"/>
      <c r="D186" s="66"/>
      <c r="E186" s="66"/>
      <c r="F186" s="43"/>
      <c r="G186" s="21"/>
      <c r="H186" s="21"/>
      <c r="I186" s="21"/>
      <c r="J186" s="21"/>
    </row>
    <row r="187" spans="1:10">
      <c r="A187" s="21"/>
      <c r="B187" s="21"/>
      <c r="C187" s="72"/>
      <c r="D187" s="66"/>
      <c r="E187" s="66"/>
      <c r="F187" s="43"/>
      <c r="G187" s="21"/>
      <c r="H187" s="21"/>
      <c r="I187" s="21"/>
      <c r="J187" s="21"/>
    </row>
    <row r="188" spans="1:10">
      <c r="A188" s="21"/>
      <c r="B188" s="21"/>
      <c r="C188" s="72"/>
      <c r="D188" s="66"/>
      <c r="E188" s="66"/>
      <c r="F188" s="43"/>
      <c r="G188" s="21"/>
      <c r="H188" s="21"/>
      <c r="I188" s="21"/>
      <c r="J188" s="21"/>
    </row>
    <row r="189" spans="1:10">
      <c r="A189" s="21"/>
      <c r="B189" s="21"/>
      <c r="C189" s="72"/>
      <c r="D189" s="66"/>
      <c r="E189" s="66"/>
      <c r="F189" s="43"/>
      <c r="G189" s="21"/>
      <c r="H189" s="21"/>
      <c r="I189" s="21"/>
      <c r="J189" s="21"/>
    </row>
    <row r="190" spans="1:10">
      <c r="A190" s="21"/>
      <c r="B190" s="21"/>
      <c r="C190" s="72"/>
      <c r="D190" s="66"/>
      <c r="E190" s="66"/>
      <c r="F190" s="43"/>
      <c r="G190" s="21"/>
      <c r="H190" s="21"/>
      <c r="I190" s="21"/>
      <c r="J190" s="21"/>
    </row>
    <row r="191" spans="1:10">
      <c r="A191" s="21"/>
      <c r="B191" s="21"/>
      <c r="C191" s="72"/>
      <c r="D191" s="66"/>
      <c r="E191" s="66"/>
      <c r="F191" s="43"/>
      <c r="G191" s="21"/>
      <c r="H191" s="21"/>
      <c r="I191" s="21"/>
      <c r="J191" s="21"/>
    </row>
    <row r="192" spans="1:10">
      <c r="A192" s="21"/>
      <c r="B192" s="21"/>
      <c r="C192" s="72"/>
      <c r="D192" s="66"/>
      <c r="E192" s="66"/>
      <c r="F192" s="43"/>
      <c r="G192" s="21"/>
      <c r="H192" s="21"/>
      <c r="I192" s="21"/>
      <c r="J192" s="21"/>
    </row>
    <row r="193" spans="1:10">
      <c r="A193" s="21"/>
      <c r="B193" s="21"/>
      <c r="C193" s="72"/>
      <c r="D193" s="66"/>
      <c r="E193" s="66"/>
      <c r="F193" s="43"/>
      <c r="G193" s="21"/>
      <c r="H193" s="21"/>
      <c r="I193" s="21"/>
      <c r="J193" s="21"/>
    </row>
    <row r="194" spans="1:10">
      <c r="A194" s="21"/>
      <c r="B194" s="21"/>
      <c r="C194" s="72"/>
      <c r="D194" s="66"/>
      <c r="E194" s="66"/>
      <c r="F194" s="43"/>
      <c r="G194" s="21"/>
      <c r="H194" s="21"/>
      <c r="I194" s="21"/>
      <c r="J194" s="21"/>
    </row>
    <row r="195" spans="1:10">
      <c r="A195" s="21"/>
      <c r="B195" s="21"/>
      <c r="C195" s="72"/>
      <c r="D195" s="66"/>
      <c r="E195" s="66"/>
      <c r="F195" s="43"/>
      <c r="G195" s="21"/>
      <c r="H195" s="21"/>
      <c r="I195" s="21"/>
      <c r="J195" s="21"/>
    </row>
    <row r="196" spans="1:10">
      <c r="A196" s="21"/>
      <c r="B196" s="21"/>
      <c r="C196" s="72"/>
      <c r="D196" s="66"/>
      <c r="E196" s="66"/>
      <c r="F196" s="43"/>
      <c r="G196" s="21"/>
      <c r="H196" s="21"/>
      <c r="I196" s="21"/>
      <c r="J196" s="21"/>
    </row>
    <row r="197" spans="1:10">
      <c r="A197" s="21"/>
      <c r="B197" s="21"/>
      <c r="C197" s="72"/>
      <c r="D197" s="66"/>
      <c r="E197" s="66"/>
      <c r="F197" s="43"/>
      <c r="G197" s="21"/>
      <c r="H197" s="21"/>
      <c r="I197" s="21"/>
      <c r="J197" s="21"/>
    </row>
    <row r="198" spans="1:10">
      <c r="A198" s="21"/>
      <c r="B198" s="21"/>
      <c r="C198" s="72"/>
      <c r="D198" s="66"/>
      <c r="E198" s="66"/>
      <c r="F198" s="43"/>
      <c r="G198" s="21"/>
      <c r="H198" s="21"/>
      <c r="I198" s="21"/>
      <c r="J198" s="21"/>
    </row>
    <row r="199" spans="1:10">
      <c r="A199" s="21"/>
      <c r="B199" s="21"/>
      <c r="C199" s="72"/>
      <c r="D199" s="66"/>
      <c r="E199" s="66"/>
      <c r="F199" s="43"/>
      <c r="G199" s="21"/>
      <c r="H199" s="21"/>
      <c r="I199" s="21"/>
      <c r="J199" s="21"/>
    </row>
    <row r="200" spans="1:10">
      <c r="A200" s="21"/>
      <c r="B200" s="21"/>
      <c r="C200" s="72"/>
      <c r="D200" s="66"/>
      <c r="E200" s="66"/>
      <c r="F200" s="43"/>
      <c r="G200" s="21"/>
      <c r="H200" s="21"/>
      <c r="I200" s="21"/>
      <c r="J200" s="21"/>
    </row>
    <row r="201" spans="1:10">
      <c r="A201" s="21"/>
      <c r="B201" s="21"/>
      <c r="C201" s="72"/>
      <c r="D201" s="66"/>
      <c r="E201" s="66"/>
      <c r="F201" s="43"/>
      <c r="G201" s="21"/>
      <c r="H201" s="21"/>
      <c r="I201" s="21"/>
      <c r="J201" s="21"/>
    </row>
    <row r="202" spans="1:10">
      <c r="A202" s="21"/>
      <c r="B202" s="21"/>
      <c r="C202" s="72"/>
      <c r="D202" s="66"/>
      <c r="E202" s="66"/>
      <c r="F202" s="43"/>
      <c r="G202" s="21"/>
      <c r="H202" s="21"/>
      <c r="I202" s="21"/>
      <c r="J202" s="21"/>
    </row>
    <row r="203" spans="1:10">
      <c r="A203" s="21"/>
      <c r="B203" s="21"/>
      <c r="C203" s="72"/>
      <c r="D203" s="66"/>
      <c r="E203" s="66"/>
      <c r="F203" s="43"/>
      <c r="G203" s="21"/>
      <c r="H203" s="21"/>
      <c r="I203" s="21"/>
      <c r="J203" s="21"/>
    </row>
    <row r="204" spans="1:10">
      <c r="A204" s="21"/>
      <c r="B204" s="21"/>
      <c r="C204" s="72"/>
      <c r="D204" s="66"/>
      <c r="E204" s="66"/>
      <c r="F204" s="43"/>
      <c r="G204" s="21"/>
      <c r="H204" s="21"/>
      <c r="I204" s="21"/>
      <c r="J204" s="21"/>
    </row>
    <row r="205" spans="1:10">
      <c r="A205" s="21"/>
      <c r="B205" s="21"/>
      <c r="C205" s="72"/>
      <c r="D205" s="66"/>
      <c r="E205" s="66"/>
      <c r="F205" s="43"/>
      <c r="G205" s="21"/>
      <c r="H205" s="21"/>
      <c r="I205" s="21"/>
      <c r="J205" s="21"/>
    </row>
    <row r="206" spans="1:10">
      <c r="A206" s="21"/>
      <c r="B206" s="21"/>
      <c r="C206" s="72"/>
      <c r="D206" s="66"/>
      <c r="E206" s="66"/>
      <c r="F206" s="43"/>
      <c r="G206" s="21"/>
      <c r="H206" s="21"/>
      <c r="I206" s="21"/>
      <c r="J206" s="21"/>
    </row>
    <row r="207" spans="1:10">
      <c r="A207" s="21"/>
      <c r="B207" s="21"/>
      <c r="C207" s="72"/>
      <c r="D207" s="66"/>
      <c r="E207" s="66"/>
      <c r="F207" s="43"/>
      <c r="G207" s="21"/>
      <c r="H207" s="21"/>
      <c r="I207" s="21"/>
      <c r="J207" s="21"/>
    </row>
    <row r="208" spans="1:10">
      <c r="A208" s="21"/>
      <c r="B208" s="21"/>
      <c r="C208" s="72"/>
      <c r="D208" s="66"/>
      <c r="E208" s="66"/>
      <c r="F208" s="43"/>
      <c r="G208" s="21"/>
      <c r="H208" s="21"/>
      <c r="I208" s="21"/>
      <c r="J208" s="21"/>
    </row>
    <row r="209" spans="1:10">
      <c r="A209" s="21"/>
      <c r="B209" s="21"/>
      <c r="C209" s="72"/>
      <c r="D209" s="66"/>
      <c r="E209" s="66"/>
      <c r="F209" s="43"/>
      <c r="G209" s="21"/>
      <c r="H209" s="21"/>
      <c r="I209" s="21"/>
      <c r="J209" s="21"/>
    </row>
    <row r="210" spans="1:10">
      <c r="A210" s="21"/>
      <c r="B210" s="21"/>
      <c r="C210" s="72"/>
      <c r="D210" s="66"/>
      <c r="E210" s="66"/>
      <c r="F210" s="43"/>
      <c r="G210" s="21"/>
      <c r="H210" s="21"/>
      <c r="I210" s="21"/>
      <c r="J210" s="21"/>
    </row>
    <row r="211" spans="1:10">
      <c r="A211" s="21"/>
      <c r="B211" s="21"/>
      <c r="C211" s="72"/>
      <c r="D211" s="66"/>
      <c r="E211" s="66"/>
      <c r="F211" s="43"/>
      <c r="G211" s="21"/>
      <c r="H211" s="21"/>
      <c r="I211" s="21"/>
      <c r="J211" s="2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8"/>
  <sheetViews>
    <sheetView workbookViewId="0">
      <selection activeCell="A3" sqref="A3"/>
    </sheetView>
  </sheetViews>
  <sheetFormatPr baseColWidth="10" defaultRowHeight="16"/>
  <cols>
    <col min="2" max="2" width="17.33203125" customWidth="1"/>
    <col min="3" max="3" width="8.6640625" style="70" bestFit="1" customWidth="1"/>
    <col min="4" max="4" width="13.6640625" bestFit="1" customWidth="1"/>
    <col min="5" max="5" width="5" bestFit="1" customWidth="1"/>
    <col min="6" max="6" width="5.6640625" style="15" bestFit="1" customWidth="1"/>
  </cols>
  <sheetData>
    <row r="1" spans="1:8">
      <c r="A1" s="189" t="s">
        <v>813</v>
      </c>
    </row>
    <row r="2" spans="1:8">
      <c r="A2" s="189" t="s">
        <v>814</v>
      </c>
    </row>
    <row r="3" spans="1:8">
      <c r="A3" t="s">
        <v>815</v>
      </c>
    </row>
    <row r="4" spans="1:8">
      <c r="A4" s="60" t="s">
        <v>812</v>
      </c>
      <c r="B4" s="60"/>
      <c r="C4" s="72"/>
      <c r="D4" s="21"/>
      <c r="E4" s="21"/>
      <c r="F4" s="43"/>
      <c r="G4" s="21"/>
      <c r="H4" s="21"/>
    </row>
    <row r="5" spans="1:8">
      <c r="A5" s="59" t="s">
        <v>811</v>
      </c>
      <c r="B5" s="59"/>
      <c r="C5" s="72"/>
      <c r="D5" s="21"/>
      <c r="E5" s="21"/>
      <c r="F5" s="43"/>
      <c r="G5" s="21"/>
      <c r="H5" s="21"/>
    </row>
    <row r="6" spans="1:8">
      <c r="A6" s="59"/>
      <c r="B6" s="59"/>
      <c r="C6" s="72"/>
      <c r="D6" s="21"/>
      <c r="E6" s="21"/>
      <c r="F6" s="43"/>
      <c r="G6" s="21"/>
      <c r="H6" s="21"/>
    </row>
    <row r="7" spans="1:8" s="12" customFormat="1" ht="19">
      <c r="C7" s="24" t="s">
        <v>44</v>
      </c>
      <c r="D7" s="49" t="s">
        <v>680</v>
      </c>
      <c r="E7" s="19" t="s">
        <v>1</v>
      </c>
      <c r="F7" s="18" t="s">
        <v>0</v>
      </c>
      <c r="G7" s="26" t="s">
        <v>88</v>
      </c>
      <c r="H7" s="17"/>
    </row>
    <row r="8" spans="1:8">
      <c r="A8" s="21"/>
      <c r="B8" s="21"/>
      <c r="C8" s="72"/>
      <c r="D8" s="123" t="s">
        <v>681</v>
      </c>
      <c r="E8" s="20"/>
      <c r="F8" s="18"/>
      <c r="G8" s="21"/>
      <c r="H8" s="21"/>
    </row>
    <row r="9" spans="1:8">
      <c r="A9" s="59" t="s">
        <v>149</v>
      </c>
      <c r="B9" s="59"/>
      <c r="C9" s="72"/>
      <c r="D9" s="19"/>
      <c r="E9" s="20"/>
      <c r="F9" s="18"/>
      <c r="G9" s="21"/>
      <c r="H9" s="21"/>
    </row>
    <row r="10" spans="1:8">
      <c r="A10" s="59" t="s">
        <v>150</v>
      </c>
      <c r="B10" s="21"/>
      <c r="C10" s="72"/>
      <c r="D10" s="68"/>
      <c r="E10" s="68"/>
      <c r="F10" s="43"/>
      <c r="G10" s="21"/>
      <c r="H10" s="21"/>
    </row>
    <row r="11" spans="1:8">
      <c r="A11" s="21" t="s">
        <v>151</v>
      </c>
      <c r="B11" s="21"/>
      <c r="C11" s="72">
        <v>30</v>
      </c>
      <c r="D11" s="68">
        <v>10.78</v>
      </c>
      <c r="E11" s="68">
        <v>0.23</v>
      </c>
      <c r="F11" s="43">
        <v>100</v>
      </c>
      <c r="G11" s="55"/>
      <c r="H11" s="21"/>
    </row>
    <row r="12" spans="1:8">
      <c r="A12" s="21" t="s">
        <v>152</v>
      </c>
      <c r="B12" s="21"/>
      <c r="C12" s="72">
        <v>70</v>
      </c>
      <c r="D12" s="68">
        <v>11.02</v>
      </c>
      <c r="E12" s="68">
        <v>0.27</v>
      </c>
      <c r="F12" s="43">
        <v>100</v>
      </c>
      <c r="G12" s="55"/>
      <c r="H12" s="21"/>
    </row>
    <row r="13" spans="1:8">
      <c r="A13" s="21" t="s">
        <v>153</v>
      </c>
      <c r="B13" s="21"/>
      <c r="C13" s="72">
        <v>110</v>
      </c>
      <c r="D13" s="68">
        <v>10.91</v>
      </c>
      <c r="E13" s="68">
        <v>0.3</v>
      </c>
      <c r="F13" s="43">
        <v>101</v>
      </c>
      <c r="G13" s="22"/>
      <c r="H13" s="21"/>
    </row>
    <row r="14" spans="1:8">
      <c r="A14" s="21" t="s">
        <v>154</v>
      </c>
      <c r="B14" s="21"/>
      <c r="C14" s="72">
        <v>150</v>
      </c>
      <c r="D14" s="68">
        <v>11</v>
      </c>
      <c r="E14" s="68">
        <v>0.22</v>
      </c>
      <c r="F14" s="43">
        <v>100</v>
      </c>
      <c r="G14" s="21"/>
      <c r="H14" s="21"/>
    </row>
    <row r="15" spans="1:8">
      <c r="A15" s="21" t="s">
        <v>155</v>
      </c>
      <c r="B15" s="21"/>
      <c r="C15" s="72">
        <v>190</v>
      </c>
      <c r="D15" s="68">
        <v>10.88</v>
      </c>
      <c r="E15" s="68">
        <v>0.23</v>
      </c>
      <c r="F15" s="43">
        <v>100</v>
      </c>
      <c r="G15" s="21"/>
      <c r="H15" s="21"/>
    </row>
    <row r="16" spans="1:8">
      <c r="A16" s="21"/>
      <c r="B16" s="21"/>
      <c r="C16" s="72"/>
      <c r="D16" s="21"/>
      <c r="E16" s="21"/>
      <c r="F16" s="43"/>
      <c r="G16" s="21"/>
      <c r="H16" s="21"/>
    </row>
    <row r="17" spans="1:8">
      <c r="A17" s="59" t="s">
        <v>156</v>
      </c>
      <c r="B17" s="59"/>
      <c r="C17" s="72"/>
      <c r="D17" s="19"/>
      <c r="E17" s="20"/>
      <c r="F17" s="18"/>
      <c r="G17" s="21"/>
      <c r="H17" s="21"/>
    </row>
    <row r="18" spans="1:8">
      <c r="A18" s="59" t="s">
        <v>679</v>
      </c>
      <c r="B18" s="59"/>
      <c r="C18" s="72"/>
      <c r="D18" s="68"/>
      <c r="E18" s="68"/>
      <c r="F18" s="75"/>
      <c r="G18" s="21"/>
      <c r="H18" s="21"/>
    </row>
    <row r="19" spans="1:8">
      <c r="A19" s="21" t="s">
        <v>157</v>
      </c>
      <c r="B19" s="21"/>
      <c r="C19" s="72">
        <v>40</v>
      </c>
      <c r="D19" s="68">
        <v>11.18</v>
      </c>
      <c r="E19" s="68">
        <v>0.41</v>
      </c>
      <c r="F19" s="43">
        <v>102</v>
      </c>
      <c r="G19" s="55"/>
      <c r="H19" s="21"/>
    </row>
    <row r="20" spans="1:8">
      <c r="A20" s="21" t="s">
        <v>158</v>
      </c>
      <c r="B20" s="21"/>
      <c r="C20" s="72">
        <v>80</v>
      </c>
      <c r="D20" s="68">
        <v>11.4</v>
      </c>
      <c r="E20" s="68">
        <v>0.38</v>
      </c>
      <c r="F20" s="43">
        <v>101</v>
      </c>
      <c r="G20" s="55"/>
      <c r="H20" s="21"/>
    </row>
    <row r="21" spans="1:8">
      <c r="A21" s="21" t="s">
        <v>159</v>
      </c>
      <c r="B21" s="21"/>
      <c r="C21" s="72">
        <v>120</v>
      </c>
      <c r="D21" s="68">
        <v>11.28</v>
      </c>
      <c r="E21" s="68">
        <v>0.37</v>
      </c>
      <c r="F21" s="43">
        <v>100</v>
      </c>
      <c r="G21" s="22"/>
      <c r="H21" s="21"/>
    </row>
    <row r="22" spans="1:8">
      <c r="A22" s="21" t="s">
        <v>160</v>
      </c>
      <c r="B22" s="21"/>
      <c r="C22" s="72">
        <v>160</v>
      </c>
      <c r="D22" s="68">
        <v>11.12</v>
      </c>
      <c r="E22" s="68">
        <v>0.37</v>
      </c>
      <c r="F22" s="43">
        <v>101</v>
      </c>
      <c r="G22" s="21"/>
      <c r="H22" s="21"/>
    </row>
    <row r="23" spans="1:8">
      <c r="A23" s="21" t="s">
        <v>161</v>
      </c>
      <c r="B23" s="21"/>
      <c r="C23" s="72">
        <v>200</v>
      </c>
      <c r="D23" s="68">
        <v>11.17</v>
      </c>
      <c r="E23" s="68">
        <v>0.36</v>
      </c>
      <c r="F23" s="43">
        <v>100</v>
      </c>
      <c r="G23" s="21"/>
      <c r="H23" s="21"/>
    </row>
    <row r="24" spans="1:8">
      <c r="A24" s="21" t="s">
        <v>162</v>
      </c>
      <c r="B24" s="21"/>
      <c r="C24" s="72">
        <v>240</v>
      </c>
      <c r="D24" s="68">
        <v>11.15</v>
      </c>
      <c r="E24" s="68">
        <v>0.36</v>
      </c>
      <c r="F24" s="43">
        <v>101</v>
      </c>
      <c r="G24" s="21"/>
      <c r="H24" s="21"/>
    </row>
    <row r="25" spans="1:8">
      <c r="A25" s="21" t="s">
        <v>163</v>
      </c>
      <c r="B25" s="21"/>
      <c r="C25" s="72">
        <v>280</v>
      </c>
      <c r="D25" s="68">
        <v>11.38</v>
      </c>
      <c r="E25" s="68">
        <v>0.38</v>
      </c>
      <c r="F25" s="43">
        <v>100</v>
      </c>
      <c r="G25" s="21"/>
      <c r="H25" s="21"/>
    </row>
    <row r="26" spans="1:8">
      <c r="A26" s="21" t="s">
        <v>164</v>
      </c>
      <c r="B26" s="21"/>
      <c r="C26" s="72">
        <v>320</v>
      </c>
      <c r="D26" s="68">
        <v>11.2</v>
      </c>
      <c r="E26" s="68">
        <v>0.41</v>
      </c>
      <c r="F26" s="43">
        <v>101</v>
      </c>
      <c r="G26" s="21"/>
      <c r="H26" s="21"/>
    </row>
    <row r="27" spans="1:8">
      <c r="A27" s="21" t="s">
        <v>165</v>
      </c>
      <c r="B27" s="21"/>
      <c r="C27" s="72">
        <v>360</v>
      </c>
      <c r="D27" s="68">
        <v>11.45</v>
      </c>
      <c r="E27" s="68">
        <v>0.37</v>
      </c>
      <c r="F27" s="43">
        <v>100</v>
      </c>
      <c r="G27" s="21"/>
      <c r="H27" s="21"/>
    </row>
    <row r="28" spans="1:8">
      <c r="A28" s="21" t="s">
        <v>166</v>
      </c>
      <c r="B28" s="21"/>
      <c r="C28" s="72">
        <v>400</v>
      </c>
      <c r="D28" s="68">
        <v>11.04</v>
      </c>
      <c r="E28" s="68">
        <v>0.4</v>
      </c>
      <c r="F28" s="43">
        <v>100</v>
      </c>
      <c r="G28" s="21"/>
      <c r="H28" s="21"/>
    </row>
    <row r="29" spans="1:8">
      <c r="A29" s="21" t="s">
        <v>167</v>
      </c>
      <c r="B29" s="21"/>
      <c r="C29" s="72">
        <v>440</v>
      </c>
      <c r="D29" s="68">
        <v>11.16</v>
      </c>
      <c r="E29" s="68">
        <v>0.41</v>
      </c>
      <c r="F29" s="43">
        <v>101</v>
      </c>
      <c r="G29" s="21"/>
      <c r="H29" s="21"/>
    </row>
    <row r="30" spans="1:8">
      <c r="A30" s="21" t="s">
        <v>168</v>
      </c>
      <c r="B30" s="21"/>
      <c r="C30" s="72">
        <v>480</v>
      </c>
      <c r="D30" s="68">
        <v>11.13</v>
      </c>
      <c r="E30" s="68">
        <v>0.35</v>
      </c>
      <c r="F30" s="43">
        <v>100</v>
      </c>
      <c r="G30" s="21"/>
      <c r="H30" s="21"/>
    </row>
    <row r="31" spans="1:8">
      <c r="A31" s="21" t="s">
        <v>169</v>
      </c>
      <c r="B31" s="21"/>
      <c r="C31" s="72">
        <v>520</v>
      </c>
      <c r="D31" s="68">
        <v>10.94</v>
      </c>
      <c r="E31" s="68">
        <v>0.37</v>
      </c>
      <c r="F31" s="43">
        <v>100</v>
      </c>
      <c r="G31" s="21"/>
      <c r="H31" s="21"/>
    </row>
    <row r="32" spans="1:8">
      <c r="A32" s="21" t="s">
        <v>170</v>
      </c>
      <c r="B32" s="21"/>
      <c r="C32" s="72">
        <v>560</v>
      </c>
      <c r="D32" s="68">
        <v>11.11</v>
      </c>
      <c r="E32" s="68">
        <v>0.41</v>
      </c>
      <c r="F32" s="43">
        <v>101</v>
      </c>
      <c r="G32" s="21"/>
      <c r="H32" s="21"/>
    </row>
    <row r="33" spans="1:8">
      <c r="A33" s="21" t="s">
        <v>171</v>
      </c>
      <c r="B33" s="21"/>
      <c r="C33" s="72">
        <v>600</v>
      </c>
      <c r="D33" s="68">
        <v>10.99</v>
      </c>
      <c r="E33" s="68">
        <v>0.41</v>
      </c>
      <c r="F33" s="43">
        <v>100</v>
      </c>
      <c r="G33" s="21"/>
      <c r="H33" s="21"/>
    </row>
    <row r="34" spans="1:8">
      <c r="A34" s="21" t="s">
        <v>172</v>
      </c>
      <c r="B34" s="21"/>
      <c r="C34" s="72">
        <v>640</v>
      </c>
      <c r="D34" s="68">
        <v>10.97</v>
      </c>
      <c r="E34" s="68">
        <v>0.42</v>
      </c>
      <c r="F34" s="43">
        <v>101</v>
      </c>
      <c r="G34" s="21"/>
      <c r="H34" s="21"/>
    </row>
    <row r="35" spans="1:8">
      <c r="A35" s="21" t="s">
        <v>173</v>
      </c>
      <c r="B35" s="21"/>
      <c r="C35" s="72">
        <v>680</v>
      </c>
      <c r="D35" s="68">
        <v>11.06</v>
      </c>
      <c r="E35" s="68">
        <v>0.37</v>
      </c>
      <c r="F35" s="43">
        <v>100</v>
      </c>
      <c r="G35" s="21"/>
      <c r="H35" s="21"/>
    </row>
    <row r="36" spans="1:8">
      <c r="A36" s="21" t="s">
        <v>174</v>
      </c>
      <c r="B36" s="21"/>
      <c r="C36" s="72">
        <v>720</v>
      </c>
      <c r="D36" s="68">
        <v>11.06</v>
      </c>
      <c r="E36" s="68">
        <v>0.42</v>
      </c>
      <c r="F36" s="43">
        <v>100</v>
      </c>
      <c r="G36" s="21"/>
      <c r="H36" s="21"/>
    </row>
    <row r="37" spans="1:8">
      <c r="A37" s="21" t="s">
        <v>175</v>
      </c>
      <c r="B37" s="21"/>
      <c r="C37" s="72">
        <v>760</v>
      </c>
      <c r="D37" s="68">
        <v>11.23</v>
      </c>
      <c r="E37" s="68">
        <v>0.39</v>
      </c>
      <c r="F37" s="43">
        <v>100</v>
      </c>
      <c r="G37" s="21"/>
      <c r="H37" s="21"/>
    </row>
    <row r="38" spans="1:8">
      <c r="A38" s="21" t="s">
        <v>176</v>
      </c>
      <c r="B38" s="21"/>
      <c r="C38" s="72">
        <v>800</v>
      </c>
      <c r="D38" s="68">
        <v>11.05</v>
      </c>
      <c r="E38" s="68">
        <v>0.4</v>
      </c>
      <c r="F38" s="43">
        <v>101</v>
      </c>
      <c r="G38" s="21"/>
      <c r="H38" s="21"/>
    </row>
    <row r="39" spans="1:8">
      <c r="A39" s="21" t="s">
        <v>177</v>
      </c>
      <c r="B39" s="21"/>
      <c r="C39" s="72">
        <v>840</v>
      </c>
      <c r="D39" s="68">
        <v>11.18</v>
      </c>
      <c r="E39" s="68">
        <v>0.39</v>
      </c>
      <c r="F39" s="43">
        <v>100</v>
      </c>
      <c r="G39" s="21"/>
      <c r="H39" s="21"/>
    </row>
    <row r="40" spans="1:8">
      <c r="A40" s="21" t="s">
        <v>178</v>
      </c>
      <c r="B40" s="21"/>
      <c r="C40" s="72">
        <v>880</v>
      </c>
      <c r="D40" s="68">
        <v>11.2</v>
      </c>
      <c r="E40" s="68">
        <v>0.41</v>
      </c>
      <c r="F40" s="43">
        <v>101</v>
      </c>
      <c r="G40" s="21"/>
      <c r="H40" s="21"/>
    </row>
    <row r="41" spans="1:8">
      <c r="A41" s="21" t="s">
        <v>179</v>
      </c>
      <c r="B41" s="21"/>
      <c r="C41" s="72">
        <v>920</v>
      </c>
      <c r="D41" s="68">
        <v>11.08</v>
      </c>
      <c r="E41" s="68">
        <v>0.4</v>
      </c>
      <c r="F41" s="43">
        <v>99</v>
      </c>
      <c r="G41" s="21"/>
      <c r="H41" s="21"/>
    </row>
    <row r="42" spans="1:8">
      <c r="A42" s="21" t="s">
        <v>180</v>
      </c>
      <c r="B42" s="21"/>
      <c r="C42" s="72">
        <v>960</v>
      </c>
      <c r="D42" s="68">
        <v>11.06</v>
      </c>
      <c r="E42" s="68">
        <v>0.38</v>
      </c>
      <c r="F42" s="43">
        <v>100</v>
      </c>
      <c r="G42" s="21"/>
      <c r="H42" s="21"/>
    </row>
    <row r="43" spans="1:8">
      <c r="A43" s="21"/>
      <c r="B43" s="21"/>
      <c r="C43" s="72"/>
      <c r="D43" s="68"/>
      <c r="E43" s="68"/>
      <c r="F43" s="43"/>
      <c r="G43" s="21"/>
      <c r="H43" s="21"/>
    </row>
    <row r="44" spans="1:8">
      <c r="A44" s="59" t="s">
        <v>181</v>
      </c>
      <c r="B44" s="59"/>
      <c r="C44" s="72"/>
      <c r="D44" s="19"/>
      <c r="E44" s="20"/>
      <c r="F44" s="18"/>
      <c r="G44" s="21"/>
      <c r="H44" s="21"/>
    </row>
    <row r="45" spans="1:8">
      <c r="A45" s="59" t="s">
        <v>182</v>
      </c>
      <c r="B45" s="21"/>
      <c r="C45" s="72"/>
      <c r="D45" s="68"/>
      <c r="E45" s="68"/>
      <c r="F45" s="43"/>
      <c r="G45" s="21"/>
      <c r="H45" s="21"/>
    </row>
    <row r="46" spans="1:8">
      <c r="A46" s="21" t="s">
        <v>183</v>
      </c>
      <c r="B46" s="21"/>
      <c r="C46" s="72">
        <v>35</v>
      </c>
      <c r="D46" s="68">
        <v>10.92</v>
      </c>
      <c r="E46" s="68">
        <v>0.34</v>
      </c>
      <c r="F46" s="43">
        <v>103</v>
      </c>
      <c r="G46" s="55"/>
      <c r="H46" s="21"/>
    </row>
    <row r="47" spans="1:8">
      <c r="A47" s="21" t="s">
        <v>184</v>
      </c>
      <c r="B47" s="21"/>
      <c r="C47" s="72">
        <v>70</v>
      </c>
      <c r="D47" s="68">
        <v>11.1</v>
      </c>
      <c r="E47" s="68">
        <v>0.33</v>
      </c>
      <c r="F47" s="43">
        <v>101</v>
      </c>
      <c r="G47" s="55"/>
      <c r="H47" s="21"/>
    </row>
    <row r="48" spans="1:8">
      <c r="A48" s="21" t="s">
        <v>185</v>
      </c>
      <c r="B48" s="21"/>
      <c r="C48" s="72">
        <v>105</v>
      </c>
      <c r="D48" s="68">
        <v>10.9</v>
      </c>
      <c r="E48" s="68">
        <v>0.34</v>
      </c>
      <c r="F48" s="43">
        <v>101</v>
      </c>
      <c r="G48" s="22"/>
      <c r="H48" s="21"/>
    </row>
    <row r="49" spans="1:8">
      <c r="A49" s="21" t="s">
        <v>186</v>
      </c>
      <c r="B49" s="21"/>
      <c r="C49" s="72">
        <v>140</v>
      </c>
      <c r="D49" s="68">
        <v>11.1</v>
      </c>
      <c r="E49" s="68">
        <v>0.38</v>
      </c>
      <c r="F49" s="43">
        <v>101</v>
      </c>
      <c r="G49" s="21"/>
      <c r="H49" s="21"/>
    </row>
    <row r="50" spans="1:8">
      <c r="A50" s="21" t="s">
        <v>187</v>
      </c>
      <c r="B50" s="21"/>
      <c r="C50" s="72">
        <v>210</v>
      </c>
      <c r="D50" s="68">
        <v>11.02</v>
      </c>
      <c r="E50" s="68">
        <v>0.36</v>
      </c>
      <c r="F50" s="43">
        <v>102</v>
      </c>
      <c r="G50" s="21"/>
      <c r="H50" s="21"/>
    </row>
    <row r="51" spans="1:8">
      <c r="A51" s="21" t="s">
        <v>188</v>
      </c>
      <c r="B51" s="21"/>
      <c r="C51" s="72">
        <v>245</v>
      </c>
      <c r="D51" s="68">
        <v>11.09</v>
      </c>
      <c r="E51" s="68">
        <v>0.33</v>
      </c>
      <c r="F51" s="43">
        <v>101</v>
      </c>
      <c r="G51" s="21"/>
      <c r="H51" s="21"/>
    </row>
    <row r="52" spans="1:8">
      <c r="A52" s="21" t="s">
        <v>189</v>
      </c>
      <c r="B52" s="21"/>
      <c r="C52" s="72">
        <v>280</v>
      </c>
      <c r="D52" s="68">
        <v>11.11</v>
      </c>
      <c r="E52" s="68">
        <v>0.32</v>
      </c>
      <c r="F52" s="43">
        <v>101</v>
      </c>
      <c r="G52" s="21"/>
      <c r="H52" s="21"/>
    </row>
    <row r="53" spans="1:8">
      <c r="A53" s="21" t="s">
        <v>190</v>
      </c>
      <c r="B53" s="21"/>
      <c r="C53" s="72">
        <v>315</v>
      </c>
      <c r="D53" s="68">
        <v>10.91</v>
      </c>
      <c r="E53" s="68">
        <v>0.35</v>
      </c>
      <c r="F53" s="43">
        <v>101</v>
      </c>
      <c r="G53" s="21"/>
      <c r="H53" s="21"/>
    </row>
    <row r="54" spans="1:8">
      <c r="A54" s="21" t="s">
        <v>191</v>
      </c>
      <c r="B54" s="21"/>
      <c r="C54" s="72">
        <v>350</v>
      </c>
      <c r="D54" s="68">
        <v>11.08</v>
      </c>
      <c r="E54" s="68">
        <v>0.41</v>
      </c>
      <c r="F54" s="43">
        <v>101</v>
      </c>
      <c r="G54" s="21"/>
      <c r="H54" s="21"/>
    </row>
    <row r="55" spans="1:8">
      <c r="A55" s="21" t="s">
        <v>192</v>
      </c>
      <c r="B55" s="21"/>
      <c r="C55" s="72">
        <v>385</v>
      </c>
      <c r="D55" s="68">
        <v>11.52</v>
      </c>
      <c r="E55" s="68">
        <v>0.28999999999999998</v>
      </c>
      <c r="F55" s="43">
        <v>100</v>
      </c>
      <c r="G55" s="21"/>
      <c r="H55" s="21"/>
    </row>
    <row r="56" spans="1:8">
      <c r="A56" s="21" t="s">
        <v>193</v>
      </c>
      <c r="B56" s="21"/>
      <c r="C56" s="72">
        <v>420</v>
      </c>
      <c r="D56" s="68">
        <v>11.36</v>
      </c>
      <c r="E56" s="68">
        <v>0.31</v>
      </c>
      <c r="F56" s="43">
        <v>100</v>
      </c>
      <c r="G56" s="21"/>
      <c r="H56" s="21"/>
    </row>
    <row r="57" spans="1:8">
      <c r="A57" s="21" t="s">
        <v>194</v>
      </c>
      <c r="B57" s="21"/>
      <c r="C57" s="72">
        <v>455</v>
      </c>
      <c r="D57" s="68">
        <v>10.77</v>
      </c>
      <c r="E57" s="68">
        <v>0.32</v>
      </c>
      <c r="F57" s="43">
        <v>101</v>
      </c>
      <c r="G57" s="21"/>
      <c r="H57" s="21"/>
    </row>
    <row r="58" spans="1:8">
      <c r="A58" s="21" t="s">
        <v>195</v>
      </c>
      <c r="B58" s="21"/>
      <c r="C58" s="72">
        <v>490</v>
      </c>
      <c r="D58" s="68">
        <v>11.14</v>
      </c>
      <c r="E58" s="68">
        <v>0.32</v>
      </c>
      <c r="F58" s="43">
        <v>100</v>
      </c>
      <c r="G58" s="21"/>
      <c r="H58" s="21"/>
    </row>
    <row r="59" spans="1:8">
      <c r="A59" s="21" t="s">
        <v>196</v>
      </c>
      <c r="B59" s="21"/>
      <c r="C59" s="72">
        <v>525</v>
      </c>
      <c r="D59" s="68">
        <v>11.06</v>
      </c>
      <c r="E59" s="68">
        <v>0.33</v>
      </c>
      <c r="F59" s="43">
        <v>99</v>
      </c>
      <c r="G59" s="21"/>
      <c r="H59" s="21"/>
    </row>
    <row r="60" spans="1:8">
      <c r="A60" s="21"/>
      <c r="B60" s="21"/>
      <c r="C60" s="72"/>
      <c r="D60" s="68"/>
      <c r="E60" s="68"/>
      <c r="F60" s="43"/>
      <c r="G60" s="21"/>
      <c r="H60" s="21"/>
    </row>
    <row r="61" spans="1:8">
      <c r="A61" s="59" t="s">
        <v>181</v>
      </c>
      <c r="B61" s="59"/>
      <c r="C61" s="72"/>
      <c r="D61" s="19"/>
      <c r="E61" s="20"/>
      <c r="F61" s="18"/>
      <c r="G61" s="21"/>
      <c r="H61" s="21"/>
    </row>
    <row r="62" spans="1:8">
      <c r="A62" s="59" t="s">
        <v>197</v>
      </c>
      <c r="B62" s="21"/>
      <c r="C62" s="72"/>
      <c r="D62" s="68"/>
      <c r="E62" s="68"/>
      <c r="F62" s="43"/>
      <c r="G62" s="21"/>
      <c r="H62" s="21"/>
    </row>
    <row r="63" spans="1:8">
      <c r="A63" s="21" t="s">
        <v>198</v>
      </c>
      <c r="B63" s="21"/>
      <c r="C63" s="72">
        <v>25</v>
      </c>
      <c r="D63" s="55">
        <v>10.84</v>
      </c>
      <c r="E63" s="55">
        <v>0.31</v>
      </c>
      <c r="F63" s="43">
        <v>99</v>
      </c>
      <c r="G63" s="55"/>
      <c r="H63" s="21"/>
    </row>
    <row r="64" spans="1:8">
      <c r="A64" s="21" t="s">
        <v>199</v>
      </c>
      <c r="B64" s="21"/>
      <c r="C64" s="72">
        <v>65</v>
      </c>
      <c r="D64" s="55">
        <v>10.72</v>
      </c>
      <c r="E64" s="55">
        <v>0.28999999999999998</v>
      </c>
      <c r="F64" s="43">
        <v>99</v>
      </c>
      <c r="G64" s="55"/>
      <c r="H64" s="21"/>
    </row>
    <row r="65" spans="1:8">
      <c r="A65" s="21" t="s">
        <v>200</v>
      </c>
      <c r="B65" s="21"/>
      <c r="C65" s="72">
        <v>115</v>
      </c>
      <c r="D65" s="55">
        <v>10.86</v>
      </c>
      <c r="E65" s="55">
        <v>0.28999999999999998</v>
      </c>
      <c r="F65" s="43">
        <v>99</v>
      </c>
      <c r="G65" s="22"/>
      <c r="H65" s="21"/>
    </row>
    <row r="66" spans="1:8">
      <c r="A66" s="21" t="s">
        <v>201</v>
      </c>
      <c r="B66" s="21"/>
      <c r="C66" s="72">
        <v>155</v>
      </c>
      <c r="D66" s="55">
        <v>10.86</v>
      </c>
      <c r="E66" s="55">
        <v>0.3</v>
      </c>
      <c r="F66" s="43">
        <v>97</v>
      </c>
      <c r="G66" s="21"/>
      <c r="H66" s="21"/>
    </row>
    <row r="67" spans="1:8">
      <c r="A67" s="21" t="s">
        <v>202</v>
      </c>
      <c r="B67" s="21"/>
      <c r="C67" s="72">
        <v>195</v>
      </c>
      <c r="D67" s="55">
        <v>10.82</v>
      </c>
      <c r="E67" s="55">
        <v>0.3</v>
      </c>
      <c r="F67" s="43">
        <v>100</v>
      </c>
      <c r="G67" s="21"/>
      <c r="H67" s="21"/>
    </row>
    <row r="68" spans="1:8">
      <c r="A68" s="21" t="s">
        <v>203</v>
      </c>
      <c r="B68" s="21"/>
      <c r="C68" s="72">
        <v>235</v>
      </c>
      <c r="D68" s="55">
        <v>10.85</v>
      </c>
      <c r="E68" s="55">
        <v>0.3</v>
      </c>
      <c r="F68" s="43">
        <v>99</v>
      </c>
      <c r="G68" s="21"/>
      <c r="H68" s="21"/>
    </row>
    <row r="69" spans="1:8">
      <c r="A69" s="21" t="s">
        <v>204</v>
      </c>
      <c r="B69" s="21"/>
      <c r="C69" s="72">
        <v>275</v>
      </c>
      <c r="D69" s="55">
        <v>11.05</v>
      </c>
      <c r="E69" s="55">
        <v>0.32</v>
      </c>
      <c r="F69" s="43">
        <v>99</v>
      </c>
      <c r="G69" s="21"/>
      <c r="H69" s="21"/>
    </row>
    <row r="70" spans="1:8">
      <c r="A70" s="21" t="s">
        <v>205</v>
      </c>
      <c r="B70" s="21"/>
      <c r="C70" s="72">
        <v>315</v>
      </c>
      <c r="D70" s="55">
        <v>11</v>
      </c>
      <c r="E70" s="55">
        <v>0.32</v>
      </c>
      <c r="F70" s="43">
        <v>99</v>
      </c>
      <c r="G70" s="21"/>
      <c r="H70" s="21"/>
    </row>
    <row r="71" spans="1:8">
      <c r="A71" s="21" t="s">
        <v>206</v>
      </c>
      <c r="B71" s="21"/>
      <c r="C71" s="72">
        <v>355</v>
      </c>
      <c r="D71" s="55">
        <v>10.78</v>
      </c>
      <c r="E71" s="55">
        <v>0.28999999999999998</v>
      </c>
      <c r="F71" s="43">
        <v>100</v>
      </c>
      <c r="G71" s="21"/>
      <c r="H71" s="21"/>
    </row>
    <row r="72" spans="1:8">
      <c r="A72" s="21" t="s">
        <v>207</v>
      </c>
      <c r="B72" s="21"/>
      <c r="C72" s="72">
        <v>395</v>
      </c>
      <c r="D72" s="55">
        <v>10.78</v>
      </c>
      <c r="E72" s="55">
        <v>0.31</v>
      </c>
      <c r="F72" s="43">
        <v>100</v>
      </c>
      <c r="G72" s="21"/>
      <c r="H72" s="21"/>
    </row>
    <row r="73" spans="1:8">
      <c r="A73" s="21" t="s">
        <v>208</v>
      </c>
      <c r="B73" s="21"/>
      <c r="C73" s="72">
        <v>435</v>
      </c>
      <c r="D73" s="55">
        <v>10.87</v>
      </c>
      <c r="E73" s="55">
        <v>0.28999999999999998</v>
      </c>
      <c r="F73" s="43">
        <v>100</v>
      </c>
      <c r="G73" s="21"/>
      <c r="H73" s="21"/>
    </row>
    <row r="74" spans="1:8">
      <c r="A74" s="21"/>
      <c r="B74" s="21"/>
      <c r="C74" s="72"/>
      <c r="D74" s="21"/>
      <c r="E74" s="21"/>
      <c r="F74" s="43"/>
      <c r="G74" s="21"/>
      <c r="H74" s="21"/>
    </row>
    <row r="75" spans="1:8">
      <c r="A75" s="59" t="s">
        <v>209</v>
      </c>
      <c r="B75" s="59"/>
      <c r="C75" s="72"/>
      <c r="D75" s="19"/>
      <c r="E75" s="20"/>
      <c r="F75" s="18"/>
      <c r="G75" s="21"/>
      <c r="H75" s="21"/>
    </row>
    <row r="76" spans="1:8">
      <c r="A76" s="59" t="s">
        <v>197</v>
      </c>
      <c r="B76" s="21"/>
      <c r="C76" s="72"/>
      <c r="D76" s="68"/>
      <c r="E76" s="68"/>
      <c r="F76" s="43"/>
      <c r="G76" s="21"/>
      <c r="H76" s="21"/>
    </row>
    <row r="77" spans="1:8">
      <c r="A77" s="21" t="s">
        <v>210</v>
      </c>
      <c r="B77" s="21"/>
      <c r="C77" s="72">
        <v>30</v>
      </c>
      <c r="D77" s="68">
        <v>10.95</v>
      </c>
      <c r="E77" s="68">
        <v>0.42</v>
      </c>
      <c r="F77" s="43">
        <v>104</v>
      </c>
      <c r="G77" s="55"/>
      <c r="H77" s="21"/>
    </row>
    <row r="78" spans="1:8">
      <c r="A78" s="21" t="s">
        <v>211</v>
      </c>
      <c r="B78" s="21"/>
      <c r="C78" s="72">
        <v>70</v>
      </c>
      <c r="D78" s="68">
        <v>10.63</v>
      </c>
      <c r="E78" s="68">
        <v>0.43</v>
      </c>
      <c r="F78" s="43">
        <v>103</v>
      </c>
      <c r="G78" s="55"/>
      <c r="H78" s="21"/>
    </row>
    <row r="79" spans="1:8">
      <c r="A79" s="21" t="s">
        <v>212</v>
      </c>
      <c r="B79" s="21"/>
      <c r="C79" s="72">
        <v>110</v>
      </c>
      <c r="D79" s="68">
        <v>10.77</v>
      </c>
      <c r="E79" s="68">
        <v>0.43</v>
      </c>
      <c r="F79" s="43">
        <v>103</v>
      </c>
      <c r="G79" s="22"/>
      <c r="H79" s="21"/>
    </row>
    <row r="80" spans="1:8">
      <c r="A80" s="21" t="s">
        <v>213</v>
      </c>
      <c r="B80" s="21"/>
      <c r="C80" s="72">
        <v>150</v>
      </c>
      <c r="D80" s="68">
        <v>11.16</v>
      </c>
      <c r="E80" s="68">
        <v>0.42</v>
      </c>
      <c r="F80" s="43">
        <v>103</v>
      </c>
      <c r="G80" s="21"/>
      <c r="H80" s="21"/>
    </row>
    <row r="81" spans="1:8">
      <c r="A81" s="21" t="s">
        <v>214</v>
      </c>
      <c r="B81" s="21"/>
      <c r="C81" s="72">
        <v>190</v>
      </c>
      <c r="D81" s="68">
        <v>10.93</v>
      </c>
      <c r="E81" s="68">
        <v>0.42</v>
      </c>
      <c r="F81" s="43">
        <v>103</v>
      </c>
      <c r="G81" s="21"/>
      <c r="H81" s="21"/>
    </row>
    <row r="82" spans="1:8">
      <c r="A82" s="21" t="s">
        <v>215</v>
      </c>
      <c r="B82" s="21"/>
      <c r="C82" s="72">
        <v>230</v>
      </c>
      <c r="D82" s="68">
        <v>11.17</v>
      </c>
      <c r="E82" s="68">
        <v>0.42</v>
      </c>
      <c r="F82" s="43">
        <v>103</v>
      </c>
      <c r="G82" s="21"/>
      <c r="H82" s="21"/>
    </row>
    <row r="83" spans="1:8">
      <c r="A83" s="21" t="s">
        <v>216</v>
      </c>
      <c r="B83" s="21"/>
      <c r="C83" s="72">
        <v>270</v>
      </c>
      <c r="D83" s="68">
        <v>10.92</v>
      </c>
      <c r="E83" s="68">
        <v>0.42</v>
      </c>
      <c r="F83" s="43">
        <v>103</v>
      </c>
      <c r="G83" s="21"/>
      <c r="H83" s="21"/>
    </row>
    <row r="84" spans="1:8">
      <c r="A84" s="21" t="s">
        <v>217</v>
      </c>
      <c r="B84" s="21"/>
      <c r="C84" s="72">
        <v>350</v>
      </c>
      <c r="D84" s="68">
        <v>10.9</v>
      </c>
      <c r="E84" s="68">
        <v>0.43</v>
      </c>
      <c r="F84" s="43">
        <v>102</v>
      </c>
      <c r="G84" s="21"/>
      <c r="H84" s="21"/>
    </row>
    <row r="85" spans="1:8">
      <c r="A85" s="21" t="s">
        <v>218</v>
      </c>
      <c r="B85" s="21"/>
      <c r="C85" s="72">
        <v>390</v>
      </c>
      <c r="D85" s="68">
        <v>10.82</v>
      </c>
      <c r="E85" s="68">
        <v>0.41</v>
      </c>
      <c r="F85" s="43">
        <v>102</v>
      </c>
      <c r="G85" s="21"/>
      <c r="H85" s="21"/>
    </row>
    <row r="86" spans="1:8">
      <c r="A86" s="21" t="s">
        <v>219</v>
      </c>
      <c r="B86" s="21"/>
      <c r="C86" s="72">
        <v>430</v>
      </c>
      <c r="D86" s="68">
        <v>10.95</v>
      </c>
      <c r="E86" s="68">
        <v>0.4</v>
      </c>
      <c r="F86" s="43">
        <v>102</v>
      </c>
      <c r="G86" s="21"/>
      <c r="H86" s="21"/>
    </row>
    <row r="87" spans="1:8">
      <c r="A87" s="21"/>
      <c r="B87" s="21"/>
      <c r="C87" s="72"/>
      <c r="D87" s="21"/>
      <c r="E87" s="21"/>
      <c r="F87" s="43"/>
      <c r="G87" s="71"/>
      <c r="H87" s="21"/>
    </row>
    <row r="88" spans="1:8">
      <c r="A88" s="59" t="s">
        <v>220</v>
      </c>
      <c r="B88" s="59"/>
      <c r="C88" s="72"/>
      <c r="D88" s="19"/>
      <c r="E88" s="20"/>
      <c r="F88" s="18"/>
      <c r="G88" s="21"/>
      <c r="H88" s="21"/>
    </row>
    <row r="89" spans="1:8">
      <c r="A89" s="59" t="s">
        <v>221</v>
      </c>
      <c r="B89" s="21"/>
      <c r="C89" s="72"/>
      <c r="D89" s="68"/>
      <c r="E89" s="68"/>
      <c r="F89" s="43"/>
      <c r="G89" s="21"/>
      <c r="H89" s="21"/>
    </row>
    <row r="90" spans="1:8">
      <c r="A90" s="21" t="s">
        <v>222</v>
      </c>
      <c r="B90" s="21"/>
      <c r="C90" s="72">
        <v>50</v>
      </c>
      <c r="D90" s="55">
        <v>10.85</v>
      </c>
      <c r="E90" s="55">
        <v>0.28999999999999998</v>
      </c>
      <c r="F90" s="43">
        <v>100</v>
      </c>
      <c r="G90" s="55"/>
      <c r="H90" s="21"/>
    </row>
    <row r="91" spans="1:8">
      <c r="A91" s="21" t="s">
        <v>223</v>
      </c>
      <c r="B91" s="21"/>
      <c r="C91" s="72">
        <v>85</v>
      </c>
      <c r="D91" s="55">
        <v>10.93</v>
      </c>
      <c r="E91" s="55">
        <v>0.26</v>
      </c>
      <c r="F91" s="43">
        <v>99</v>
      </c>
      <c r="G91" s="55"/>
      <c r="H91" s="21"/>
    </row>
    <row r="92" spans="1:8">
      <c r="A92" s="21" t="s">
        <v>224</v>
      </c>
      <c r="B92" s="21"/>
      <c r="C92" s="72">
        <v>120</v>
      </c>
      <c r="D92" s="55">
        <v>11.09</v>
      </c>
      <c r="E92" s="55">
        <v>0.3</v>
      </c>
      <c r="F92" s="43">
        <v>100</v>
      </c>
      <c r="G92" s="22"/>
      <c r="H92" s="21"/>
    </row>
    <row r="93" spans="1:8">
      <c r="A93" s="21" t="s">
        <v>225</v>
      </c>
      <c r="B93" s="21"/>
      <c r="C93" s="72">
        <v>155</v>
      </c>
      <c r="D93" s="55">
        <v>10.84</v>
      </c>
      <c r="E93" s="55">
        <v>0.26</v>
      </c>
      <c r="F93" s="43">
        <v>99</v>
      </c>
      <c r="G93" s="21"/>
      <c r="H93" s="21"/>
    </row>
    <row r="94" spans="1:8">
      <c r="A94" s="21" t="s">
        <v>226</v>
      </c>
      <c r="B94" s="21"/>
      <c r="C94" s="72">
        <v>190</v>
      </c>
      <c r="D94" s="55">
        <v>10.84</v>
      </c>
      <c r="E94" s="55">
        <v>0.28999999999999998</v>
      </c>
      <c r="F94" s="43">
        <v>101</v>
      </c>
      <c r="G94" s="21"/>
      <c r="H94" s="21"/>
    </row>
    <row r="95" spans="1:8">
      <c r="A95" s="21" t="s">
        <v>227</v>
      </c>
      <c r="B95" s="21"/>
      <c r="C95" s="72">
        <v>370</v>
      </c>
      <c r="D95" s="55">
        <v>11</v>
      </c>
      <c r="E95" s="55">
        <v>0.28000000000000003</v>
      </c>
      <c r="F95" s="43">
        <v>101</v>
      </c>
      <c r="G95" s="21"/>
      <c r="H95" s="21"/>
    </row>
    <row r="96" spans="1:8">
      <c r="A96" s="21" t="s">
        <v>228</v>
      </c>
      <c r="B96" s="21"/>
      <c r="C96" s="72">
        <v>405</v>
      </c>
      <c r="D96" s="55">
        <v>10.89</v>
      </c>
      <c r="E96" s="55">
        <v>0.27</v>
      </c>
      <c r="F96" s="43">
        <v>100</v>
      </c>
      <c r="G96" s="21"/>
      <c r="H96" s="21"/>
    </row>
    <row r="97" spans="1:8">
      <c r="A97" s="21" t="s">
        <v>229</v>
      </c>
      <c r="B97" s="21"/>
      <c r="C97" s="72">
        <v>440</v>
      </c>
      <c r="D97" s="55">
        <v>10.88</v>
      </c>
      <c r="E97" s="55">
        <v>0.28000000000000003</v>
      </c>
      <c r="F97" s="43">
        <v>100</v>
      </c>
      <c r="G97" s="21"/>
      <c r="H97" s="21"/>
    </row>
    <row r="98" spans="1:8">
      <c r="A98" s="21" t="s">
        <v>230</v>
      </c>
      <c r="B98" s="21"/>
      <c r="C98" s="72">
        <v>475</v>
      </c>
      <c r="D98" s="55">
        <v>10.66</v>
      </c>
      <c r="E98" s="55">
        <v>0.28999999999999998</v>
      </c>
      <c r="F98" s="43">
        <v>100</v>
      </c>
      <c r="G98" s="21"/>
      <c r="H98" s="21"/>
    </row>
    <row r="99" spans="1:8">
      <c r="A99" s="21" t="s">
        <v>231</v>
      </c>
      <c r="B99" s="21"/>
      <c r="C99" s="72">
        <v>510</v>
      </c>
      <c r="D99" s="55">
        <v>10.97</v>
      </c>
      <c r="E99" s="55">
        <v>0.28999999999999998</v>
      </c>
      <c r="F99" s="43">
        <v>101</v>
      </c>
      <c r="G99" s="21"/>
      <c r="H99" s="21"/>
    </row>
    <row r="100" spans="1:8">
      <c r="A100" s="21" t="s">
        <v>232</v>
      </c>
      <c r="B100" s="21"/>
      <c r="C100" s="72">
        <v>545</v>
      </c>
      <c r="D100" s="55">
        <v>10.71</v>
      </c>
      <c r="E100" s="55">
        <v>0.32</v>
      </c>
      <c r="F100" s="43">
        <v>101</v>
      </c>
      <c r="G100" s="21"/>
      <c r="H100" s="21"/>
    </row>
    <row r="101" spans="1:8">
      <c r="A101" s="21" t="s">
        <v>233</v>
      </c>
      <c r="B101" s="21"/>
      <c r="C101" s="72">
        <v>580</v>
      </c>
      <c r="D101" s="55">
        <v>10.78</v>
      </c>
      <c r="E101" s="55">
        <v>0.31</v>
      </c>
      <c r="F101" s="43">
        <v>100</v>
      </c>
      <c r="G101" s="21"/>
      <c r="H101" s="21"/>
    </row>
    <row r="102" spans="1:8">
      <c r="A102" s="21" t="s">
        <v>234</v>
      </c>
      <c r="B102" s="21"/>
      <c r="C102" s="72">
        <v>615</v>
      </c>
      <c r="D102" s="55">
        <v>10.76</v>
      </c>
      <c r="E102" s="55">
        <v>0.31</v>
      </c>
      <c r="F102" s="43">
        <v>102</v>
      </c>
      <c r="G102" s="21"/>
      <c r="H102" s="21"/>
    </row>
    <row r="103" spans="1:8">
      <c r="A103" s="21" t="s">
        <v>235</v>
      </c>
      <c r="B103" s="21"/>
      <c r="C103" s="72">
        <v>650</v>
      </c>
      <c r="D103" s="55">
        <v>10.86</v>
      </c>
      <c r="E103" s="55">
        <v>0.33</v>
      </c>
      <c r="F103" s="43">
        <v>101</v>
      </c>
      <c r="G103" s="21"/>
      <c r="H103" s="21"/>
    </row>
    <row r="104" spans="1:8">
      <c r="A104" s="21" t="s">
        <v>236</v>
      </c>
      <c r="B104" s="21"/>
      <c r="C104" s="72">
        <v>685</v>
      </c>
      <c r="D104" s="55">
        <v>10.81</v>
      </c>
      <c r="E104" s="55">
        <v>0.28000000000000003</v>
      </c>
      <c r="F104" s="43">
        <v>102</v>
      </c>
      <c r="G104" s="21"/>
      <c r="H104" s="21"/>
    </row>
    <row r="105" spans="1:8">
      <c r="A105" s="21" t="s">
        <v>237</v>
      </c>
      <c r="B105" s="21"/>
      <c r="C105" s="72">
        <v>720</v>
      </c>
      <c r="D105" s="55">
        <v>10.74</v>
      </c>
      <c r="E105" s="55">
        <v>0.3</v>
      </c>
      <c r="F105" s="43">
        <v>101</v>
      </c>
      <c r="G105" s="21"/>
      <c r="H105" s="21"/>
    </row>
    <row r="106" spans="1:8">
      <c r="A106" s="21" t="s">
        <v>238</v>
      </c>
      <c r="B106" s="21"/>
      <c r="C106" s="72">
        <v>755</v>
      </c>
      <c r="D106" s="55">
        <v>10.66</v>
      </c>
      <c r="E106" s="55">
        <v>0.31</v>
      </c>
      <c r="F106" s="43">
        <v>102</v>
      </c>
      <c r="G106" s="21"/>
      <c r="H106" s="21"/>
    </row>
    <row r="107" spans="1:8">
      <c r="A107" s="56" t="s">
        <v>239</v>
      </c>
      <c r="B107" s="56"/>
      <c r="C107" s="73">
        <v>790</v>
      </c>
      <c r="D107" s="58">
        <v>10.46</v>
      </c>
      <c r="E107" s="58">
        <v>0.33</v>
      </c>
      <c r="F107" s="62">
        <v>104</v>
      </c>
      <c r="G107" s="56" t="s">
        <v>120</v>
      </c>
      <c r="H107" s="56" t="s">
        <v>0</v>
      </c>
    </row>
    <row r="108" spans="1:8">
      <c r="A108" s="21"/>
      <c r="B108" s="21"/>
      <c r="C108" s="72"/>
      <c r="D108" s="21"/>
      <c r="E108" s="21"/>
      <c r="F108" s="43"/>
      <c r="G108" s="21"/>
      <c r="H108" s="21"/>
    </row>
    <row r="109" spans="1:8">
      <c r="A109" s="59" t="s">
        <v>240</v>
      </c>
      <c r="B109" s="59"/>
      <c r="C109" s="72"/>
      <c r="D109" s="19"/>
      <c r="E109" s="20"/>
      <c r="F109" s="18"/>
      <c r="G109" s="21"/>
      <c r="H109" s="21"/>
    </row>
    <row r="110" spans="1:8">
      <c r="A110" s="59" t="s">
        <v>221</v>
      </c>
      <c r="B110" s="21"/>
      <c r="C110" s="72"/>
      <c r="D110" s="68"/>
      <c r="E110" s="68"/>
      <c r="F110" s="43"/>
      <c r="G110" s="21"/>
      <c r="H110" s="21"/>
    </row>
    <row r="111" spans="1:8">
      <c r="A111" s="21" t="s">
        <v>241</v>
      </c>
      <c r="B111" s="21"/>
      <c r="C111" s="72">
        <v>35</v>
      </c>
      <c r="D111" s="68">
        <v>11.19</v>
      </c>
      <c r="E111" s="68">
        <v>0.54</v>
      </c>
      <c r="F111" s="43">
        <v>102</v>
      </c>
      <c r="G111" s="55"/>
      <c r="H111" s="21"/>
    </row>
    <row r="112" spans="1:8">
      <c r="A112" s="21" t="s">
        <v>242</v>
      </c>
      <c r="B112" s="21"/>
      <c r="C112" s="72">
        <v>75</v>
      </c>
      <c r="D112" s="68">
        <v>10.78</v>
      </c>
      <c r="E112" s="68">
        <v>0.52</v>
      </c>
      <c r="F112" s="43">
        <v>102</v>
      </c>
      <c r="G112" s="55"/>
      <c r="H112" s="21"/>
    </row>
    <row r="113" spans="1:8">
      <c r="A113" s="21" t="s">
        <v>243</v>
      </c>
      <c r="B113" s="21"/>
      <c r="C113" s="72">
        <v>115</v>
      </c>
      <c r="D113" s="68">
        <v>11.09</v>
      </c>
      <c r="E113" s="68">
        <v>0.52</v>
      </c>
      <c r="F113" s="43">
        <v>103</v>
      </c>
      <c r="G113" s="22"/>
      <c r="H113" s="21"/>
    </row>
    <row r="114" spans="1:8">
      <c r="A114" s="21" t="s">
        <v>244</v>
      </c>
      <c r="B114" s="21"/>
      <c r="C114" s="72">
        <v>150</v>
      </c>
      <c r="D114" s="68">
        <v>11.29</v>
      </c>
      <c r="E114" s="68">
        <v>0.55000000000000004</v>
      </c>
      <c r="F114" s="43">
        <v>102</v>
      </c>
      <c r="G114" s="21"/>
      <c r="H114" s="21"/>
    </row>
    <row r="115" spans="1:8">
      <c r="A115" s="21" t="s">
        <v>245</v>
      </c>
      <c r="B115" s="21"/>
      <c r="C115" s="72">
        <v>190</v>
      </c>
      <c r="D115" s="68">
        <v>10.94</v>
      </c>
      <c r="E115" s="68">
        <v>0.51</v>
      </c>
      <c r="F115" s="43">
        <v>102</v>
      </c>
      <c r="G115" s="21"/>
      <c r="H115" s="21"/>
    </row>
    <row r="116" spans="1:8">
      <c r="A116" s="21" t="s">
        <v>246</v>
      </c>
      <c r="B116" s="21"/>
      <c r="C116" s="72">
        <v>265</v>
      </c>
      <c r="D116" s="68">
        <v>11.02</v>
      </c>
      <c r="E116" s="68">
        <v>0.5</v>
      </c>
      <c r="F116" s="43">
        <v>103</v>
      </c>
      <c r="G116" s="21"/>
      <c r="H116" s="21"/>
    </row>
    <row r="117" spans="1:8">
      <c r="A117" s="21" t="s">
        <v>247</v>
      </c>
      <c r="B117" s="21"/>
      <c r="C117" s="72">
        <v>305</v>
      </c>
      <c r="D117" s="68">
        <v>10.7</v>
      </c>
      <c r="E117" s="68">
        <v>0.5</v>
      </c>
      <c r="F117" s="43">
        <v>103</v>
      </c>
      <c r="G117" s="21"/>
      <c r="H117" s="21"/>
    </row>
    <row r="118" spans="1:8">
      <c r="A118" s="21" t="s">
        <v>248</v>
      </c>
      <c r="B118" s="21"/>
      <c r="C118" s="72">
        <v>385</v>
      </c>
      <c r="D118" s="68">
        <v>10.88</v>
      </c>
      <c r="E118" s="68">
        <v>0.5</v>
      </c>
      <c r="F118" s="43">
        <v>101</v>
      </c>
      <c r="G118" s="21"/>
      <c r="H118" s="21"/>
    </row>
    <row r="119" spans="1:8">
      <c r="A119" s="21" t="s">
        <v>249</v>
      </c>
      <c r="B119" s="21"/>
      <c r="C119" s="72">
        <v>425</v>
      </c>
      <c r="D119" s="68">
        <v>11.3</v>
      </c>
      <c r="E119" s="68">
        <v>0.51</v>
      </c>
      <c r="F119" s="43">
        <v>103</v>
      </c>
      <c r="G119" s="21"/>
      <c r="H119" s="21"/>
    </row>
    <row r="120" spans="1:8">
      <c r="A120" s="21" t="s">
        <v>250</v>
      </c>
      <c r="B120" s="21"/>
      <c r="C120" s="72">
        <v>460</v>
      </c>
      <c r="D120" s="68">
        <v>10.93</v>
      </c>
      <c r="E120" s="68">
        <v>0.36</v>
      </c>
      <c r="F120" s="43">
        <v>103</v>
      </c>
      <c r="G120" s="21"/>
      <c r="H120" s="21"/>
    </row>
    <row r="121" spans="1:8">
      <c r="A121" s="21" t="s">
        <v>251</v>
      </c>
      <c r="B121" s="21"/>
      <c r="C121" s="72">
        <v>495</v>
      </c>
      <c r="D121" s="68">
        <v>10.95</v>
      </c>
      <c r="E121" s="68">
        <v>0.37</v>
      </c>
      <c r="F121" s="43">
        <v>102</v>
      </c>
      <c r="G121" s="21"/>
      <c r="H121" s="21"/>
    </row>
    <row r="122" spans="1:8">
      <c r="A122" s="21" t="s">
        <v>252</v>
      </c>
      <c r="B122" s="21"/>
      <c r="C122" s="72">
        <v>530</v>
      </c>
      <c r="D122" s="68">
        <v>10.79</v>
      </c>
      <c r="E122" s="68">
        <v>0.36</v>
      </c>
      <c r="F122" s="43">
        <v>103</v>
      </c>
      <c r="G122" s="21"/>
      <c r="H122" s="21"/>
    </row>
    <row r="123" spans="1:8">
      <c r="A123" s="21" t="s">
        <v>253</v>
      </c>
      <c r="B123" s="21"/>
      <c r="C123" s="72">
        <v>565</v>
      </c>
      <c r="D123" s="68">
        <v>11.23</v>
      </c>
      <c r="E123" s="68">
        <v>0.36</v>
      </c>
      <c r="F123" s="43">
        <v>104</v>
      </c>
      <c r="G123" s="21"/>
      <c r="H123" s="21"/>
    </row>
    <row r="124" spans="1:8">
      <c r="A124" s="21" t="s">
        <v>254</v>
      </c>
      <c r="B124" s="21"/>
      <c r="C124" s="72">
        <v>605</v>
      </c>
      <c r="D124" s="68">
        <v>10.89</v>
      </c>
      <c r="E124" s="68">
        <v>0.36</v>
      </c>
      <c r="F124" s="43">
        <v>103</v>
      </c>
      <c r="G124" s="21"/>
      <c r="H124" s="21"/>
    </row>
    <row r="125" spans="1:8">
      <c r="A125" s="21" t="s">
        <v>255</v>
      </c>
      <c r="B125" s="21"/>
      <c r="C125" s="72">
        <v>645</v>
      </c>
      <c r="D125" s="68">
        <v>11.04</v>
      </c>
      <c r="E125" s="68">
        <v>0.41</v>
      </c>
      <c r="F125" s="43">
        <v>103</v>
      </c>
      <c r="G125" s="21"/>
      <c r="H125" s="21"/>
    </row>
    <row r="126" spans="1:8">
      <c r="A126" s="21" t="s">
        <v>256</v>
      </c>
      <c r="B126" s="21"/>
      <c r="C126" s="72">
        <v>685</v>
      </c>
      <c r="D126" s="68">
        <v>10.91</v>
      </c>
      <c r="E126" s="68">
        <v>0.39</v>
      </c>
      <c r="F126" s="43">
        <v>103</v>
      </c>
      <c r="G126" s="21"/>
      <c r="H126" s="21"/>
    </row>
    <row r="127" spans="1:8">
      <c r="A127" s="21" t="s">
        <v>257</v>
      </c>
      <c r="B127" s="21"/>
      <c r="C127" s="72">
        <v>725</v>
      </c>
      <c r="D127" s="68">
        <v>11</v>
      </c>
      <c r="E127" s="68">
        <v>0.38</v>
      </c>
      <c r="F127" s="43">
        <v>104</v>
      </c>
      <c r="G127" s="21"/>
      <c r="H127" s="21"/>
    </row>
    <row r="128" spans="1:8">
      <c r="A128" s="21" t="s">
        <v>258</v>
      </c>
      <c r="B128" s="21"/>
      <c r="C128" s="72">
        <v>765</v>
      </c>
      <c r="D128" s="68">
        <v>10.94</v>
      </c>
      <c r="E128" s="68">
        <v>0.37</v>
      </c>
      <c r="F128" s="43">
        <v>103</v>
      </c>
      <c r="G128" s="21"/>
      <c r="H128" s="21"/>
    </row>
    <row r="129" spans="1:8">
      <c r="A129" s="21" t="s">
        <v>259</v>
      </c>
      <c r="B129" s="21"/>
      <c r="C129" s="72">
        <v>805</v>
      </c>
      <c r="D129" s="68">
        <v>10.8</v>
      </c>
      <c r="E129" s="68">
        <v>0.39</v>
      </c>
      <c r="F129" s="43">
        <v>104</v>
      </c>
      <c r="G129" s="21"/>
      <c r="H129" s="21"/>
    </row>
    <row r="130" spans="1:8">
      <c r="A130" s="21"/>
      <c r="B130" s="21"/>
      <c r="C130" s="72"/>
      <c r="D130" s="21"/>
      <c r="E130" s="21"/>
      <c r="F130" s="43"/>
      <c r="G130" s="71"/>
      <c r="H130" s="21"/>
    </row>
    <row r="131" spans="1:8">
      <c r="A131" s="124" t="s">
        <v>682</v>
      </c>
      <c r="B131" s="129"/>
      <c r="C131" s="130"/>
      <c r="D131" s="129"/>
      <c r="E131" s="129"/>
      <c r="F131" s="133"/>
      <c r="G131" s="142"/>
      <c r="H131" s="129"/>
    </row>
    <row r="132" spans="1:8">
      <c r="A132" s="21"/>
      <c r="B132" s="21"/>
      <c r="C132" s="72"/>
      <c r="D132" s="21"/>
      <c r="E132" s="21"/>
      <c r="F132" s="43"/>
      <c r="G132" s="55"/>
      <c r="H132" s="21"/>
    </row>
    <row r="133" spans="1:8">
      <c r="A133" s="21"/>
      <c r="B133" s="21"/>
      <c r="C133" s="72"/>
      <c r="D133" s="21"/>
      <c r="E133" s="21"/>
      <c r="F133" s="43"/>
      <c r="G133" s="22"/>
      <c r="H133" s="21"/>
    </row>
    <row r="134" spans="1:8">
      <c r="A134" s="21"/>
      <c r="B134" s="21"/>
      <c r="C134" s="72"/>
      <c r="D134" s="21"/>
      <c r="E134" s="21"/>
      <c r="F134" s="43"/>
      <c r="G134" s="21"/>
      <c r="H134" s="21"/>
    </row>
    <row r="135" spans="1:8">
      <c r="A135" s="21"/>
      <c r="B135" s="21"/>
      <c r="C135" s="72"/>
      <c r="D135" s="21"/>
      <c r="E135" s="21"/>
      <c r="F135" s="43"/>
      <c r="G135" s="59"/>
      <c r="H135" s="21"/>
    </row>
    <row r="136" spans="1:8">
      <c r="A136" s="21"/>
      <c r="B136" s="21"/>
      <c r="C136" s="72"/>
      <c r="D136" s="21"/>
      <c r="E136" s="21"/>
      <c r="F136" s="43"/>
      <c r="G136" s="55"/>
      <c r="H136" s="21"/>
    </row>
    <row r="137" spans="1:8">
      <c r="A137" s="21"/>
      <c r="B137" s="21"/>
      <c r="C137" s="72"/>
      <c r="D137" s="21"/>
      <c r="E137" s="21"/>
      <c r="F137" s="43"/>
      <c r="G137" s="55"/>
      <c r="H137" s="21"/>
    </row>
    <row r="138" spans="1:8">
      <c r="A138" s="21"/>
      <c r="B138" s="21"/>
      <c r="C138" s="72"/>
      <c r="D138" s="21"/>
      <c r="E138" s="21"/>
      <c r="F138" s="43"/>
      <c r="G138" s="22"/>
      <c r="H138" s="2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6"/>
  <sheetViews>
    <sheetView workbookViewId="0">
      <selection activeCell="A3" sqref="A3"/>
    </sheetView>
  </sheetViews>
  <sheetFormatPr baseColWidth="10" defaultRowHeight="16"/>
  <cols>
    <col min="1" max="1" width="10.83203125" style="12"/>
    <col min="2" max="2" width="8.83203125" style="12" customWidth="1"/>
    <col min="3" max="3" width="8.6640625" style="12" bestFit="1" customWidth="1"/>
    <col min="4" max="4" width="15.1640625" style="17" bestFit="1" customWidth="1"/>
    <col min="5" max="5" width="5.33203125" style="17" customWidth="1"/>
    <col min="6" max="6" width="5.6640625" style="46" bestFit="1" customWidth="1"/>
    <col min="7" max="7" width="9.5" style="12" customWidth="1"/>
    <col min="8" max="8" width="5.33203125" style="17" customWidth="1"/>
    <col min="9" max="16384" width="10.83203125" style="12"/>
  </cols>
  <sheetData>
    <row r="1" spans="1:10">
      <c r="A1" s="189" t="s">
        <v>813</v>
      </c>
    </row>
    <row r="2" spans="1:10">
      <c r="A2" s="189" t="s">
        <v>814</v>
      </c>
    </row>
    <row r="3" spans="1:10">
      <c r="A3" t="s">
        <v>815</v>
      </c>
    </row>
    <row r="4" spans="1:10">
      <c r="A4" s="60" t="s">
        <v>812</v>
      </c>
      <c r="F4" s="43"/>
      <c r="G4" s="20"/>
      <c r="H4" s="20"/>
    </row>
    <row r="5" spans="1:10">
      <c r="A5" s="14" t="s">
        <v>45</v>
      </c>
      <c r="D5" s="19"/>
      <c r="E5" s="20"/>
      <c r="F5" s="18"/>
      <c r="G5" s="20"/>
      <c r="H5" s="20"/>
    </row>
    <row r="6" spans="1:10">
      <c r="D6" s="19"/>
      <c r="E6" s="20"/>
      <c r="F6" s="18"/>
      <c r="G6" s="20"/>
      <c r="H6" s="20"/>
    </row>
    <row r="7" spans="1:10" ht="19">
      <c r="C7" s="24" t="s">
        <v>44</v>
      </c>
      <c r="D7" s="49" t="s">
        <v>680</v>
      </c>
      <c r="E7" s="19" t="s">
        <v>1</v>
      </c>
      <c r="F7" s="18" t="s">
        <v>0</v>
      </c>
      <c r="G7" s="26" t="s">
        <v>88</v>
      </c>
      <c r="H7" s="20"/>
    </row>
    <row r="8" spans="1:10">
      <c r="D8" s="123" t="s">
        <v>681</v>
      </c>
      <c r="E8" s="19"/>
      <c r="F8" s="43"/>
    </row>
    <row r="9" spans="1:10">
      <c r="A9" s="14" t="s">
        <v>2</v>
      </c>
      <c r="D9" s="19"/>
      <c r="E9" s="20"/>
      <c r="F9" s="18"/>
      <c r="G9" s="20"/>
      <c r="H9" s="20"/>
    </row>
    <row r="10" spans="1:10">
      <c r="A10" s="14" t="s">
        <v>3</v>
      </c>
      <c r="D10" s="12"/>
      <c r="E10" s="12"/>
      <c r="F10" s="15"/>
      <c r="G10" s="20"/>
      <c r="H10" s="20"/>
    </row>
    <row r="11" spans="1:10">
      <c r="A11" s="2" t="s">
        <v>4</v>
      </c>
      <c r="B11" s="2"/>
      <c r="C11" s="2">
        <v>30</v>
      </c>
      <c r="D11" s="4">
        <v>8.8792986648267291</v>
      </c>
      <c r="E11" s="4">
        <v>0.24473790792651631</v>
      </c>
      <c r="F11" s="44">
        <v>108</v>
      </c>
      <c r="G11" s="3" t="s">
        <v>5</v>
      </c>
      <c r="H11" s="4" t="s">
        <v>6</v>
      </c>
      <c r="I11" s="3" t="s">
        <v>7</v>
      </c>
      <c r="J11" s="2"/>
    </row>
    <row r="12" spans="1:10">
      <c r="A12" s="5" t="s">
        <v>8</v>
      </c>
      <c r="B12" s="5"/>
      <c r="C12" s="5">
        <v>60</v>
      </c>
      <c r="D12" s="7">
        <v>10.520019104193423</v>
      </c>
      <c r="E12" s="7">
        <v>0.30407502777251799</v>
      </c>
      <c r="F12" s="45">
        <v>102</v>
      </c>
      <c r="G12" s="6"/>
      <c r="H12" s="7"/>
      <c r="I12" s="6"/>
      <c r="J12" s="5"/>
    </row>
    <row r="13" spans="1:10">
      <c r="A13" s="5" t="s">
        <v>9</v>
      </c>
      <c r="B13" s="5"/>
      <c r="C13" s="5">
        <v>90</v>
      </c>
      <c r="D13" s="7">
        <v>10.91417264075667</v>
      </c>
      <c r="E13" s="7">
        <v>0.31095767446798539</v>
      </c>
      <c r="F13" s="45">
        <v>102</v>
      </c>
      <c r="G13" s="13"/>
      <c r="H13" s="8"/>
      <c r="I13" s="6"/>
      <c r="J13" s="5"/>
    </row>
    <row r="14" spans="1:10">
      <c r="A14" s="5" t="s">
        <v>10</v>
      </c>
      <c r="B14" s="5"/>
      <c r="C14" s="5">
        <v>120</v>
      </c>
      <c r="D14" s="7">
        <v>10.971768138475779</v>
      </c>
      <c r="E14" s="7">
        <v>0.28325101551178805</v>
      </c>
      <c r="F14" s="45">
        <v>102</v>
      </c>
      <c r="G14" s="6"/>
      <c r="H14" s="7"/>
      <c r="I14" s="6"/>
      <c r="J14" s="5"/>
    </row>
    <row r="15" spans="1:10">
      <c r="A15" s="5" t="s">
        <v>11</v>
      </c>
      <c r="B15" s="5"/>
      <c r="C15" s="5">
        <v>150</v>
      </c>
      <c r="D15" s="7">
        <v>10.862141995301666</v>
      </c>
      <c r="E15" s="7">
        <v>0.27103915969444126</v>
      </c>
      <c r="F15" s="45">
        <v>101</v>
      </c>
      <c r="G15" s="6"/>
      <c r="H15" s="7"/>
      <c r="I15" s="6"/>
      <c r="J15" s="5"/>
    </row>
    <row r="16" spans="1:10">
      <c r="A16" s="5" t="s">
        <v>12</v>
      </c>
      <c r="B16" s="5"/>
      <c r="C16" s="5">
        <v>180</v>
      </c>
      <c r="D16" s="7">
        <v>11.147596113361802</v>
      </c>
      <c r="E16" s="7">
        <v>0.26840458270622136</v>
      </c>
      <c r="F16" s="45">
        <v>102</v>
      </c>
      <c r="G16" s="6"/>
      <c r="H16" s="7"/>
      <c r="I16" s="6"/>
      <c r="J16" s="5"/>
    </row>
    <row r="17" spans="1:10">
      <c r="A17" s="5" t="s">
        <v>13</v>
      </c>
      <c r="B17" s="5"/>
      <c r="C17" s="5">
        <v>210</v>
      </c>
      <c r="D17" s="7">
        <v>10.683357573990415</v>
      </c>
      <c r="E17" s="7">
        <v>0.3096630756114187</v>
      </c>
      <c r="F17" s="45">
        <v>101</v>
      </c>
      <c r="G17" s="6"/>
      <c r="H17" s="7"/>
      <c r="I17" s="6"/>
      <c r="J17" s="5"/>
    </row>
    <row r="18" spans="1:10">
      <c r="A18" s="5" t="s">
        <v>14</v>
      </c>
      <c r="B18" s="5"/>
      <c r="C18" s="5">
        <v>240</v>
      </c>
      <c r="D18" s="7">
        <v>11.185155865738317</v>
      </c>
      <c r="E18" s="7">
        <v>0.28587585523190517</v>
      </c>
      <c r="F18" s="45">
        <v>101</v>
      </c>
      <c r="G18" s="6"/>
      <c r="H18" s="7"/>
      <c r="I18" s="6"/>
      <c r="J18" s="5"/>
    </row>
    <row r="19" spans="1:10">
      <c r="A19" s="5" t="s">
        <v>15</v>
      </c>
      <c r="B19" s="5"/>
      <c r="C19" s="5">
        <v>270</v>
      </c>
      <c r="D19" s="7">
        <v>11.010377818013728</v>
      </c>
      <c r="E19" s="7">
        <v>0.29148203056172917</v>
      </c>
      <c r="F19" s="45">
        <v>101</v>
      </c>
      <c r="G19" s="6"/>
      <c r="H19" s="7"/>
      <c r="I19" s="6"/>
      <c r="J19" s="5"/>
    </row>
    <row r="20" spans="1:10">
      <c r="A20" s="5" t="s">
        <v>16</v>
      </c>
      <c r="B20" s="5"/>
      <c r="C20" s="5">
        <v>300</v>
      </c>
      <c r="D20" s="7">
        <v>10.956792571289897</v>
      </c>
      <c r="E20" s="7">
        <v>0.28648144754775939</v>
      </c>
      <c r="F20" s="45">
        <v>101</v>
      </c>
      <c r="G20" s="6"/>
      <c r="H20" s="7"/>
      <c r="I20" s="6"/>
      <c r="J20" s="5"/>
    </row>
    <row r="21" spans="1:10">
      <c r="A21" s="5" t="s">
        <v>17</v>
      </c>
      <c r="B21" s="5"/>
      <c r="C21" s="5">
        <v>330</v>
      </c>
      <c r="D21" s="7">
        <v>11.020894548678939</v>
      </c>
      <c r="E21" s="7">
        <v>0.2908355744571644</v>
      </c>
      <c r="F21" s="45">
        <v>101</v>
      </c>
      <c r="G21" s="6"/>
      <c r="H21" s="7"/>
      <c r="I21" s="6"/>
      <c r="J21" s="5"/>
    </row>
    <row r="22" spans="1:10">
      <c r="A22" s="5" t="s">
        <v>18</v>
      </c>
      <c r="B22" s="5"/>
      <c r="C22" s="5">
        <v>360</v>
      </c>
      <c r="D22" s="7">
        <v>10.865146775491885</v>
      </c>
      <c r="E22" s="7">
        <v>0.26666088846120051</v>
      </c>
      <c r="F22" s="45">
        <v>101</v>
      </c>
      <c r="G22" s="6"/>
      <c r="H22" s="7"/>
      <c r="I22" s="6"/>
      <c r="J22" s="5"/>
    </row>
    <row r="23" spans="1:10">
      <c r="A23" s="5" t="s">
        <v>19</v>
      </c>
      <c r="B23" s="5"/>
      <c r="C23" s="5">
        <v>390</v>
      </c>
      <c r="D23" s="7">
        <v>11.021395345377494</v>
      </c>
      <c r="E23" s="7">
        <v>0.33426589739715179</v>
      </c>
      <c r="F23" s="45">
        <v>102</v>
      </c>
      <c r="G23" s="5"/>
      <c r="H23" s="10"/>
      <c r="I23" s="6"/>
      <c r="J23" s="5"/>
    </row>
    <row r="24" spans="1:10">
      <c r="A24" s="5" t="s">
        <v>20</v>
      </c>
      <c r="B24" s="5"/>
      <c r="C24" s="5">
        <v>420</v>
      </c>
      <c r="D24" s="7">
        <v>10.983334796302868</v>
      </c>
      <c r="E24" s="7">
        <v>0.31731629322479366</v>
      </c>
      <c r="F24" s="45">
        <v>102</v>
      </c>
      <c r="G24" s="5"/>
      <c r="H24" s="10"/>
      <c r="I24" s="6"/>
      <c r="J24" s="5"/>
    </row>
    <row r="25" spans="1:10">
      <c r="A25" s="5" t="s">
        <v>21</v>
      </c>
      <c r="B25" s="5"/>
      <c r="C25" s="5">
        <v>450</v>
      </c>
      <c r="D25" s="7">
        <v>11.115545124667392</v>
      </c>
      <c r="E25" s="7">
        <v>0.30486529395266238</v>
      </c>
      <c r="F25" s="45">
        <v>101</v>
      </c>
      <c r="G25" s="5"/>
      <c r="H25" s="10"/>
      <c r="I25" s="6"/>
      <c r="J25" s="5"/>
    </row>
    <row r="26" spans="1:10">
      <c r="A26" s="2" t="s">
        <v>22</v>
      </c>
      <c r="B26" s="2"/>
      <c r="C26" s="2">
        <v>480</v>
      </c>
      <c r="D26" s="4">
        <v>6.0134283618662465</v>
      </c>
      <c r="E26" s="4">
        <v>0.30485338799469364</v>
      </c>
      <c r="F26" s="44">
        <v>92</v>
      </c>
      <c r="G26" s="3" t="s">
        <v>23</v>
      </c>
      <c r="H26" s="11" t="s">
        <v>6</v>
      </c>
      <c r="I26" s="3" t="s">
        <v>24</v>
      </c>
      <c r="J26" s="2"/>
    </row>
    <row r="27" spans="1:10">
      <c r="A27" s="5" t="s">
        <v>25</v>
      </c>
      <c r="B27" s="5"/>
      <c r="C27" s="5">
        <v>510</v>
      </c>
      <c r="D27" s="7">
        <v>11.193669409610196</v>
      </c>
      <c r="E27" s="7">
        <v>0.3091429364270244</v>
      </c>
      <c r="F27" s="45">
        <v>101</v>
      </c>
      <c r="G27" s="5"/>
      <c r="H27" s="10"/>
      <c r="I27" s="6"/>
      <c r="J27" s="5"/>
    </row>
    <row r="28" spans="1:10">
      <c r="A28" s="5" t="s">
        <v>26</v>
      </c>
      <c r="B28" s="5"/>
      <c r="C28" s="5">
        <v>630</v>
      </c>
      <c r="D28" s="7">
        <v>11.225219601606273</v>
      </c>
      <c r="E28" s="7">
        <v>0.28187917737263535</v>
      </c>
      <c r="F28" s="45">
        <v>102</v>
      </c>
      <c r="G28" s="5"/>
      <c r="H28" s="10"/>
      <c r="I28" s="6"/>
      <c r="J28" s="5"/>
    </row>
    <row r="29" spans="1:10">
      <c r="A29" s="5" t="s">
        <v>27</v>
      </c>
      <c r="B29" s="5"/>
      <c r="C29" s="5">
        <v>660</v>
      </c>
      <c r="D29" s="7">
        <v>11.091006086448196</v>
      </c>
      <c r="E29" s="7">
        <v>0.29408337514489463</v>
      </c>
      <c r="F29" s="45">
        <v>101</v>
      </c>
      <c r="G29" s="5"/>
      <c r="H29" s="10"/>
      <c r="I29" s="6"/>
      <c r="J29" s="5"/>
    </row>
    <row r="30" spans="1:10">
      <c r="A30" s="5" t="s">
        <v>28</v>
      </c>
      <c r="B30" s="5"/>
      <c r="C30" s="5">
        <v>690</v>
      </c>
      <c r="D30" s="7">
        <v>11.193669409610196</v>
      </c>
      <c r="E30" s="7">
        <v>0.28017391006332693</v>
      </c>
      <c r="F30" s="45">
        <v>101</v>
      </c>
      <c r="G30" s="5"/>
      <c r="H30" s="10"/>
      <c r="I30" s="6"/>
      <c r="J30" s="5"/>
    </row>
    <row r="31" spans="1:10">
      <c r="A31" s="5" t="s">
        <v>29</v>
      </c>
      <c r="B31" s="5"/>
      <c r="C31" s="5">
        <v>720</v>
      </c>
      <c r="D31" s="7">
        <v>10.958294961385118</v>
      </c>
      <c r="E31" s="7">
        <v>0.29914006130983994</v>
      </c>
      <c r="F31" s="45">
        <v>101</v>
      </c>
      <c r="G31" s="5"/>
      <c r="H31" s="10"/>
      <c r="I31" s="6"/>
      <c r="J31" s="5"/>
    </row>
    <row r="32" spans="1:10">
      <c r="A32" s="2" t="s">
        <v>30</v>
      </c>
      <c r="B32" s="2"/>
      <c r="C32" s="2">
        <v>750</v>
      </c>
      <c r="D32" s="4">
        <v>10.797038424516181</v>
      </c>
      <c r="E32" s="4">
        <v>0.3098330885578931</v>
      </c>
      <c r="F32" s="44">
        <v>94</v>
      </c>
      <c r="G32" s="3"/>
      <c r="H32" s="11" t="s">
        <v>6</v>
      </c>
      <c r="I32" s="3" t="s">
        <v>31</v>
      </c>
      <c r="J32" s="2"/>
    </row>
    <row r="33" spans="1:10">
      <c r="A33" s="5" t="s">
        <v>32</v>
      </c>
      <c r="B33" s="5"/>
      <c r="C33" s="5">
        <v>780</v>
      </c>
      <c r="D33" s="7">
        <v>11.092508476543195</v>
      </c>
      <c r="E33" s="7">
        <v>0.28995442531240462</v>
      </c>
      <c r="F33" s="45">
        <v>101</v>
      </c>
      <c r="G33" s="5"/>
      <c r="H33" s="10"/>
      <c r="I33" s="5"/>
      <c r="J33" s="5"/>
    </row>
    <row r="34" spans="1:10">
      <c r="A34" s="5" t="s">
        <v>33</v>
      </c>
      <c r="B34" s="5"/>
      <c r="C34" s="5">
        <v>810</v>
      </c>
      <c r="D34" s="7">
        <v>11.253264216714021</v>
      </c>
      <c r="E34" s="7">
        <v>0.29586483398758429</v>
      </c>
      <c r="F34" s="45">
        <v>101</v>
      </c>
      <c r="G34" s="5"/>
      <c r="H34" s="10"/>
      <c r="I34" s="5"/>
      <c r="J34" s="5"/>
    </row>
    <row r="35" spans="1:10">
      <c r="A35" s="5" t="s">
        <v>34</v>
      </c>
      <c r="B35" s="5"/>
      <c r="C35" s="5">
        <v>840</v>
      </c>
      <c r="D35" s="7">
        <v>10.985337983096199</v>
      </c>
      <c r="E35" s="7">
        <v>0.32480292176106301</v>
      </c>
      <c r="F35" s="45">
        <v>101</v>
      </c>
      <c r="G35" s="5"/>
      <c r="H35" s="10"/>
      <c r="I35" s="5"/>
      <c r="J35" s="5"/>
    </row>
    <row r="36" spans="1:10">
      <c r="A36" s="5" t="s">
        <v>35</v>
      </c>
      <c r="B36" s="5"/>
      <c r="C36" s="5">
        <v>870</v>
      </c>
      <c r="D36" s="7">
        <v>10.912221665136723</v>
      </c>
      <c r="E36" s="7">
        <v>0.26997962185520374</v>
      </c>
      <c r="F36" s="45">
        <v>102</v>
      </c>
      <c r="G36" s="5"/>
      <c r="H36" s="10"/>
      <c r="I36" s="5"/>
      <c r="J36" s="5"/>
    </row>
    <row r="37" spans="1:10">
      <c r="A37" s="5" t="s">
        <v>36</v>
      </c>
      <c r="B37" s="5"/>
      <c r="C37" s="5">
        <v>900</v>
      </c>
      <c r="D37" s="7">
        <v>11.058454301055454</v>
      </c>
      <c r="E37" s="7">
        <v>0.2735954861960731</v>
      </c>
      <c r="F37" s="45">
        <v>103</v>
      </c>
      <c r="G37" s="5"/>
      <c r="H37" s="10"/>
      <c r="I37" s="5"/>
      <c r="J37" s="5"/>
    </row>
    <row r="38" spans="1:10">
      <c r="A38" s="5" t="s">
        <v>37</v>
      </c>
      <c r="B38" s="5"/>
      <c r="C38" s="5">
        <v>930</v>
      </c>
      <c r="D38" s="7">
        <v>11.081490949179429</v>
      </c>
      <c r="E38" s="7">
        <v>0.2787922564688281</v>
      </c>
      <c r="F38" s="45">
        <v>101</v>
      </c>
      <c r="G38" s="5"/>
      <c r="H38" s="10"/>
      <c r="I38" s="5"/>
      <c r="J38" s="5"/>
    </row>
    <row r="39" spans="1:10">
      <c r="A39" s="5" t="s">
        <v>38</v>
      </c>
      <c r="B39" s="5"/>
      <c r="C39" s="5">
        <v>960</v>
      </c>
      <c r="D39" s="7">
        <v>11.078986965687543</v>
      </c>
      <c r="E39" s="7">
        <v>0.29412396256868567</v>
      </c>
      <c r="F39" s="45">
        <v>101</v>
      </c>
      <c r="G39" s="5"/>
      <c r="H39" s="10"/>
      <c r="I39" s="5"/>
      <c r="J39" s="5"/>
    </row>
    <row r="40" spans="1:10">
      <c r="A40" s="5" t="s">
        <v>39</v>
      </c>
      <c r="B40" s="5"/>
      <c r="C40" s="5">
        <v>990</v>
      </c>
      <c r="D40" s="7">
        <v>10.90621210475673</v>
      </c>
      <c r="E40" s="7">
        <v>0.30390491008656512</v>
      </c>
      <c r="F40" s="45">
        <v>101</v>
      </c>
      <c r="G40" s="5"/>
      <c r="H40" s="10"/>
      <c r="I40" s="5"/>
      <c r="J40" s="5"/>
    </row>
    <row r="41" spans="1:10">
      <c r="A41" s="5" t="s">
        <v>40</v>
      </c>
      <c r="B41" s="5"/>
      <c r="C41" s="5">
        <v>1020</v>
      </c>
      <c r="D41" s="7">
        <v>11.061459081245451</v>
      </c>
      <c r="E41" s="7">
        <v>0.27462988043284153</v>
      </c>
      <c r="F41" s="45">
        <v>100</v>
      </c>
      <c r="G41" s="5"/>
      <c r="H41" s="10"/>
      <c r="I41" s="5"/>
      <c r="J41" s="5"/>
    </row>
    <row r="42" spans="1:10">
      <c r="A42" s="5" t="s">
        <v>41</v>
      </c>
      <c r="B42" s="5"/>
      <c r="C42" s="5">
        <v>1050</v>
      </c>
      <c r="D42" s="7">
        <v>11.530705587600165</v>
      </c>
      <c r="E42" s="7">
        <v>0.31944376357744603</v>
      </c>
      <c r="F42" s="45">
        <v>100</v>
      </c>
      <c r="G42" s="5"/>
      <c r="H42" s="10"/>
      <c r="I42" s="5"/>
      <c r="J42" s="5"/>
    </row>
    <row r="43" spans="1:10">
      <c r="A43" s="5" t="s">
        <v>42</v>
      </c>
      <c r="B43" s="5"/>
      <c r="C43" s="5">
        <v>1080</v>
      </c>
      <c r="D43" s="7">
        <v>11.307851056834073</v>
      </c>
      <c r="E43" s="7">
        <v>0.30546320007575911</v>
      </c>
      <c r="F43" s="45">
        <v>100</v>
      </c>
      <c r="G43" s="5"/>
      <c r="H43" s="10"/>
      <c r="I43" s="5"/>
      <c r="J43" s="5"/>
    </row>
    <row r="44" spans="1:10">
      <c r="A44" s="5" t="s">
        <v>43</v>
      </c>
      <c r="B44" s="5"/>
      <c r="C44" s="5">
        <v>1110</v>
      </c>
      <c r="D44" s="7">
        <v>11.114042734572172</v>
      </c>
      <c r="E44" s="7">
        <v>0.28178035325824408</v>
      </c>
      <c r="F44" s="45">
        <v>99</v>
      </c>
      <c r="G44" s="5"/>
      <c r="H44" s="10"/>
      <c r="I44" s="5"/>
      <c r="J44" s="9"/>
    </row>
    <row r="45" spans="1:10">
      <c r="F45" s="43"/>
    </row>
    <row r="46" spans="1:10">
      <c r="A46" s="124" t="s">
        <v>682</v>
      </c>
      <c r="B46" s="135"/>
      <c r="C46" s="135"/>
      <c r="D46" s="137"/>
      <c r="E46" s="137"/>
      <c r="F46" s="141"/>
      <c r="G46" s="135"/>
      <c r="H46" s="137"/>
      <c r="I46" s="135"/>
      <c r="J46" s="13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5"/>
  <sheetViews>
    <sheetView workbookViewId="0">
      <selection activeCell="A3" sqref="A3"/>
    </sheetView>
  </sheetViews>
  <sheetFormatPr baseColWidth="10" defaultRowHeight="16"/>
  <cols>
    <col min="1" max="2" width="10.83203125" style="12"/>
    <col min="3" max="3" width="8.6640625" style="16" bestFit="1" customWidth="1"/>
    <col min="4" max="4" width="13.6640625" style="17" bestFit="1" customWidth="1"/>
    <col min="5" max="5" width="5" style="17" bestFit="1" customWidth="1"/>
    <col min="6" max="6" width="5.6640625" style="17" bestFit="1" customWidth="1"/>
    <col min="7" max="7" width="5.83203125" style="17" customWidth="1"/>
    <col min="8" max="8" width="12" style="12" customWidth="1"/>
    <col min="9" max="16384" width="10.83203125" style="12"/>
  </cols>
  <sheetData>
    <row r="1" spans="1:8">
      <c r="A1" s="189" t="s">
        <v>813</v>
      </c>
    </row>
    <row r="2" spans="1:8">
      <c r="A2" s="189" t="s">
        <v>814</v>
      </c>
    </row>
    <row r="3" spans="1:8">
      <c r="A3" t="s">
        <v>815</v>
      </c>
    </row>
    <row r="4" spans="1:8">
      <c r="A4" s="60" t="s">
        <v>812</v>
      </c>
      <c r="C4" s="40"/>
      <c r="D4" s="19"/>
      <c r="E4" s="20"/>
      <c r="G4" s="20"/>
    </row>
    <row r="5" spans="1:8">
      <c r="A5" s="14" t="s">
        <v>62</v>
      </c>
      <c r="C5" s="40"/>
      <c r="D5" s="19"/>
      <c r="E5" s="20"/>
      <c r="G5" s="20"/>
    </row>
    <row r="6" spans="1:8">
      <c r="A6" s="14"/>
      <c r="C6" s="40"/>
      <c r="D6" s="19"/>
      <c r="E6" s="20"/>
      <c r="G6" s="20"/>
    </row>
    <row r="7" spans="1:8" ht="19">
      <c r="C7" s="24" t="s">
        <v>44</v>
      </c>
      <c r="D7" s="49" t="s">
        <v>680</v>
      </c>
      <c r="E7" s="19" t="s">
        <v>1</v>
      </c>
      <c r="F7" s="18" t="s">
        <v>0</v>
      </c>
      <c r="G7" s="26" t="s">
        <v>88</v>
      </c>
    </row>
    <row r="8" spans="1:8">
      <c r="A8" s="14"/>
      <c r="C8" s="40"/>
      <c r="D8" s="123" t="s">
        <v>681</v>
      </c>
      <c r="E8" s="20"/>
      <c r="G8" s="20"/>
    </row>
    <row r="9" spans="1:8">
      <c r="A9" s="14" t="s">
        <v>46</v>
      </c>
      <c r="C9" s="12"/>
      <c r="D9" s="12"/>
      <c r="E9" s="12"/>
      <c r="F9" s="12"/>
      <c r="G9" s="12"/>
    </row>
    <row r="10" spans="1:8">
      <c r="A10" s="2" t="s">
        <v>47</v>
      </c>
      <c r="B10" s="2"/>
      <c r="C10" s="2">
        <v>0</v>
      </c>
      <c r="D10" s="4">
        <v>10.844317527448188</v>
      </c>
      <c r="E10" s="4">
        <v>0.23278876313350627</v>
      </c>
      <c r="F10" s="41">
        <v>95.914530104780852</v>
      </c>
      <c r="G10" s="4" t="s">
        <v>6</v>
      </c>
      <c r="H10" s="2" t="s">
        <v>48</v>
      </c>
    </row>
    <row r="11" spans="1:8">
      <c r="A11" s="12" t="s">
        <v>49</v>
      </c>
      <c r="C11" s="12">
        <f>C10+40</f>
        <v>40</v>
      </c>
      <c r="D11" s="27">
        <v>10.802248366185596</v>
      </c>
      <c r="E11" s="27">
        <v>0.28781341147682482</v>
      </c>
      <c r="F11" s="42">
        <v>101.48776064298994</v>
      </c>
      <c r="G11" s="27"/>
    </row>
    <row r="12" spans="1:8">
      <c r="A12" s="12" t="s">
        <v>50</v>
      </c>
      <c r="C12" s="12">
        <f t="shared" ref="C12:C23" si="0">C11+40</f>
        <v>80</v>
      </c>
      <c r="D12" s="27">
        <v>10.954999487437611</v>
      </c>
      <c r="E12" s="27">
        <v>0.27046080327389493</v>
      </c>
      <c r="F12" s="42">
        <v>100.95379036754491</v>
      </c>
      <c r="G12" s="28"/>
    </row>
    <row r="13" spans="1:8">
      <c r="A13" s="12" t="s">
        <v>51</v>
      </c>
      <c r="C13" s="12">
        <f t="shared" si="0"/>
        <v>120</v>
      </c>
      <c r="D13" s="27">
        <v>10.9119286794781</v>
      </c>
      <c r="E13" s="27">
        <v>0.25482741376681528</v>
      </c>
      <c r="F13" s="42">
        <v>100.81990977398785</v>
      </c>
      <c r="G13" s="27"/>
    </row>
    <row r="14" spans="1:8">
      <c r="A14" s="12" t="s">
        <v>52</v>
      </c>
      <c r="C14" s="12">
        <f t="shared" si="0"/>
        <v>160</v>
      </c>
      <c r="D14" s="27">
        <v>10.972027481282121</v>
      </c>
      <c r="E14" s="27">
        <v>0.26552320043634919</v>
      </c>
      <c r="F14" s="42">
        <v>101.02978058852796</v>
      </c>
      <c r="G14" s="27"/>
    </row>
    <row r="15" spans="1:8">
      <c r="A15" s="12" t="s">
        <v>53</v>
      </c>
      <c r="C15" s="12">
        <f t="shared" si="0"/>
        <v>200</v>
      </c>
      <c r="D15" s="27">
        <v>11.019605699376989</v>
      </c>
      <c r="E15" s="27">
        <v>0.24440268229886858</v>
      </c>
      <c r="F15" s="42">
        <v>100.31852073028547</v>
      </c>
      <c r="G15" s="27"/>
    </row>
    <row r="16" spans="1:8">
      <c r="A16" s="12" t="s">
        <v>54</v>
      </c>
      <c r="C16" s="12">
        <f t="shared" si="0"/>
        <v>240</v>
      </c>
      <c r="D16" s="27">
        <v>11.066683094123508</v>
      </c>
      <c r="E16" s="27">
        <v>0.2837498685983979</v>
      </c>
      <c r="F16" s="42">
        <v>99.337716813183235</v>
      </c>
      <c r="G16" s="27"/>
    </row>
    <row r="17" spans="1:8">
      <c r="A17" s="12" t="s">
        <v>55</v>
      </c>
      <c r="C17" s="12">
        <f t="shared" si="0"/>
        <v>280</v>
      </c>
      <c r="D17" s="27">
        <v>10.695378983145876</v>
      </c>
      <c r="E17" s="27">
        <v>0.26861676695269604</v>
      </c>
      <c r="F17" s="42">
        <v>99.949828641945444</v>
      </c>
      <c r="G17" s="27"/>
    </row>
    <row r="18" spans="1:8">
      <c r="A18" s="12" t="s">
        <v>56</v>
      </c>
      <c r="C18" s="12">
        <f t="shared" si="0"/>
        <v>320</v>
      </c>
      <c r="D18" s="27">
        <v>10.653321583959485</v>
      </c>
      <c r="E18" s="27">
        <v>0.25736190688477772</v>
      </c>
      <c r="F18" s="42">
        <v>100.46851768170112</v>
      </c>
      <c r="G18" s="27"/>
    </row>
    <row r="19" spans="1:8">
      <c r="A19" s="12" t="s">
        <v>57</v>
      </c>
      <c r="C19" s="12">
        <f t="shared" si="0"/>
        <v>360</v>
      </c>
      <c r="D19" s="27">
        <v>10.640303817544661</v>
      </c>
      <c r="E19" s="27">
        <v>0.30019338231024445</v>
      </c>
      <c r="F19" s="42">
        <v>100.1203205631972</v>
      </c>
      <c r="G19" s="27"/>
    </row>
    <row r="20" spans="1:8">
      <c r="A20" s="12" t="s">
        <v>58</v>
      </c>
      <c r="C20" s="12">
        <f t="shared" si="0"/>
        <v>400</v>
      </c>
      <c r="D20" s="27">
        <v>10.718911099357298</v>
      </c>
      <c r="E20" s="27">
        <v>0.25928770072512314</v>
      </c>
      <c r="F20" s="42">
        <v>98.726236696764047</v>
      </c>
      <c r="G20" s="27"/>
    </row>
    <row r="21" spans="1:8">
      <c r="A21" s="12" t="s">
        <v>59</v>
      </c>
      <c r="C21" s="12">
        <f t="shared" si="0"/>
        <v>440</v>
      </c>
      <c r="D21" s="27">
        <v>10.532656902960236</v>
      </c>
      <c r="E21" s="27">
        <v>0.26903289145288206</v>
      </c>
      <c r="F21" s="42">
        <v>100.64759896778546</v>
      </c>
      <c r="G21" s="27"/>
    </row>
    <row r="22" spans="1:8">
      <c r="A22" s="12" t="s">
        <v>60</v>
      </c>
      <c r="C22" s="12">
        <f t="shared" si="0"/>
        <v>480</v>
      </c>
      <c r="D22" s="27">
        <v>10.550681502611514</v>
      </c>
      <c r="E22" s="27">
        <v>0.23474872148777429</v>
      </c>
      <c r="F22" s="42">
        <v>100.50114410691261</v>
      </c>
      <c r="G22" s="27"/>
    </row>
    <row r="23" spans="1:8">
      <c r="A23" s="12" t="s">
        <v>61</v>
      </c>
      <c r="C23" s="12">
        <f t="shared" si="0"/>
        <v>520</v>
      </c>
      <c r="D23" s="27">
        <v>10.777991731548031</v>
      </c>
      <c r="E23" s="27">
        <v>0.23787794042409022</v>
      </c>
      <c r="F23" s="42">
        <v>100.73447648214614</v>
      </c>
      <c r="G23" s="27"/>
    </row>
    <row r="25" spans="1:8">
      <c r="A25" s="124" t="s">
        <v>682</v>
      </c>
      <c r="B25" s="135"/>
      <c r="C25" s="140"/>
      <c r="D25" s="137"/>
      <c r="E25" s="137"/>
      <c r="F25" s="137"/>
      <c r="G25" s="137"/>
      <c r="H25" s="13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rhy_L5</vt:lpstr>
      <vt:lpstr>rhy_B7</vt:lpstr>
      <vt:lpstr>rhy_E5</vt:lpstr>
      <vt:lpstr>rhy_PN69</vt:lpstr>
      <vt:lpstr>rhy_PN73</vt:lpstr>
      <vt:lpstr>ign_SLB3</vt:lpstr>
      <vt:lpstr>ign_SL72</vt:lpstr>
      <vt:lpstr>ign_A5</vt:lpstr>
      <vt:lpstr>ign_A6</vt:lpstr>
      <vt:lpstr>ign_A9</vt:lpstr>
      <vt:lpstr>ign_A10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Susanne Seitz</dc:creator>
  <cp:lastModifiedBy>Assistant Editor</cp:lastModifiedBy>
  <dcterms:created xsi:type="dcterms:W3CDTF">2017-11-05T15:43:04Z</dcterms:created>
  <dcterms:modified xsi:type="dcterms:W3CDTF">2018-09-21T14:53:54Z</dcterms:modified>
</cp:coreProperties>
</file>