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10340" yWindow="0" windowWidth="22800" windowHeight="19460" tabRatio="721" firstSheet="1" activeTab="1"/>
  </bookViews>
  <sheets>
    <sheet name="Info" sheetId="9" r:id="rId1"/>
    <sheet name="SUMMARY" sheetId="10" r:id="rId2"/>
    <sheet name="Allanite" sheetId="1" r:id="rId3"/>
    <sheet name="Monazite" sheetId="6" r:id="rId4"/>
    <sheet name="Cerite" sheetId="3" r:id="rId5"/>
    <sheet name="Törnebohmite" sheetId="2" r:id="rId6"/>
    <sheet name="Bastnäsite" sheetId="4" r:id="rId7"/>
    <sheet name="Fluorbritholite" sheetId="5" r:id="rId8"/>
    <sheet name="Uraninite" sheetId="7" r:id="rId9"/>
    <sheet name="Plagioclase (aplite)" sheetId="8" r:id="rId10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B90" i="10" l="1"/>
  <c r="AZ90" i="10"/>
  <c r="AY90" i="10"/>
  <c r="AX90" i="10"/>
  <c r="AW90" i="10"/>
  <c r="AV90" i="10"/>
  <c r="AR75" i="10"/>
  <c r="AQ75" i="10"/>
  <c r="AZ89" i="10"/>
  <c r="AY89" i="10"/>
  <c r="AX89" i="10"/>
  <c r="AW89" i="10"/>
  <c r="AV89" i="10"/>
  <c r="AR74" i="10"/>
  <c r="AQ74" i="10"/>
  <c r="BB88" i="10"/>
  <c r="AZ88" i="10"/>
  <c r="AY88" i="10"/>
  <c r="AX88" i="10"/>
  <c r="AW88" i="10"/>
  <c r="AV88" i="10"/>
  <c r="AR73" i="10"/>
  <c r="AQ73" i="10"/>
  <c r="AZ87" i="10"/>
  <c r="AY87" i="10"/>
  <c r="AX87" i="10"/>
  <c r="AW87" i="10"/>
  <c r="AV87" i="10"/>
  <c r="AR72" i="10"/>
  <c r="AQ72" i="10"/>
  <c r="BB86" i="10"/>
  <c r="BA86" i="10"/>
  <c r="AZ86" i="10"/>
  <c r="AY86" i="10"/>
  <c r="AX86" i="10"/>
  <c r="AW86" i="10"/>
  <c r="AV86" i="10"/>
  <c r="AR71" i="10"/>
  <c r="AQ71" i="10"/>
  <c r="BB85" i="10"/>
  <c r="BA85" i="10"/>
  <c r="AZ85" i="10"/>
  <c r="AY85" i="10"/>
  <c r="AX85" i="10"/>
  <c r="AW85" i="10"/>
  <c r="AV85" i="10"/>
  <c r="AR70" i="10"/>
  <c r="AQ70" i="10"/>
  <c r="BB83" i="10"/>
  <c r="BA83" i="10"/>
  <c r="AZ83" i="10"/>
  <c r="AY83" i="10"/>
  <c r="AX83" i="10"/>
  <c r="AW83" i="10"/>
  <c r="AV83" i="10"/>
  <c r="BB82" i="10"/>
  <c r="BA82" i="10"/>
  <c r="AZ82" i="10"/>
  <c r="AY82" i="10"/>
  <c r="AX82" i="10"/>
  <c r="AW82" i="10"/>
  <c r="AV82" i="10"/>
  <c r="BB44" i="10"/>
  <c r="BA44" i="10"/>
  <c r="AX44" i="10"/>
  <c r="BB42" i="10"/>
  <c r="BA42" i="10"/>
  <c r="AZ42" i="10"/>
  <c r="AY42" i="10"/>
  <c r="AX42" i="10"/>
  <c r="AW42" i="10"/>
  <c r="AV42" i="10"/>
  <c r="AR37" i="10"/>
  <c r="AQ37" i="10"/>
  <c r="AM93" i="10"/>
  <c r="AL93" i="10"/>
  <c r="AD91" i="10"/>
  <c r="AC91" i="10"/>
  <c r="AB91" i="10"/>
  <c r="Y91" i="10"/>
  <c r="AL92" i="10"/>
  <c r="AD90" i="10"/>
  <c r="AC90" i="10"/>
  <c r="AM91" i="10"/>
  <c r="AL91" i="10"/>
  <c r="AD89" i="10"/>
  <c r="AC89" i="10"/>
  <c r="AB89" i="10"/>
  <c r="Y89" i="10"/>
  <c r="AL90" i="10"/>
  <c r="AD88" i="10"/>
  <c r="AC88" i="10"/>
  <c r="AM89" i="10"/>
  <c r="AL89" i="10"/>
  <c r="AH89" i="10"/>
  <c r="AD87" i="10"/>
  <c r="AC87" i="10"/>
  <c r="AB87" i="10"/>
  <c r="Z87" i="10"/>
  <c r="Y87" i="10"/>
  <c r="X87" i="10"/>
  <c r="W87" i="10"/>
  <c r="AM88" i="10"/>
  <c r="AL88" i="10"/>
  <c r="AJ88" i="10"/>
  <c r="AI88" i="10"/>
  <c r="AH88" i="10"/>
  <c r="AD86" i="10"/>
  <c r="AC86" i="10"/>
  <c r="AB86" i="10"/>
  <c r="Z86" i="10"/>
  <c r="Y86" i="10"/>
  <c r="X86" i="10"/>
  <c r="W86" i="10"/>
  <c r="AM86" i="10"/>
  <c r="AL86" i="10"/>
  <c r="AJ86" i="10"/>
  <c r="AI86" i="10"/>
  <c r="AH86" i="10"/>
  <c r="AD84" i="10"/>
  <c r="AC84" i="10"/>
  <c r="AB84" i="10"/>
  <c r="Z84" i="10"/>
  <c r="Y84" i="10"/>
  <c r="X84" i="10"/>
  <c r="W84" i="10"/>
  <c r="AM85" i="10"/>
  <c r="Z75" i="10"/>
  <c r="Z83" i="10"/>
  <c r="X75" i="10"/>
  <c r="X83" i="10"/>
  <c r="W75" i="10"/>
  <c r="W83" i="10"/>
  <c r="Y75" i="10"/>
  <c r="AH46" i="10"/>
  <c r="AD45" i="10"/>
  <c r="AC45" i="10"/>
  <c r="AB45" i="10"/>
  <c r="W45" i="10"/>
  <c r="S71" i="10"/>
  <c r="R71" i="10"/>
  <c r="Q71" i="10"/>
  <c r="P71" i="10"/>
  <c r="O71" i="10"/>
  <c r="N71" i="10"/>
  <c r="S70" i="10"/>
  <c r="R70" i="10"/>
  <c r="Q70" i="10"/>
  <c r="P70" i="10"/>
  <c r="O70" i="10"/>
  <c r="N70" i="10"/>
  <c r="S68" i="10"/>
  <c r="R68" i="10"/>
  <c r="Q68" i="10"/>
  <c r="P68" i="10"/>
  <c r="O68" i="10"/>
  <c r="N68" i="10"/>
  <c r="S39" i="10"/>
  <c r="R39" i="10"/>
  <c r="Q39" i="10"/>
  <c r="P39" i="10"/>
  <c r="O39" i="10"/>
  <c r="N39" i="10"/>
  <c r="S37" i="10"/>
  <c r="R37" i="10"/>
  <c r="Q37" i="10"/>
  <c r="P37" i="10"/>
  <c r="O37" i="10"/>
  <c r="N37" i="10"/>
</calcChain>
</file>

<file path=xl/sharedStrings.xml><?xml version="1.0" encoding="utf-8"?>
<sst xmlns="http://schemas.openxmlformats.org/spreadsheetml/2006/main" count="8225" uniqueCount="361">
  <si>
    <t>-</t>
  </si>
  <si>
    <t>Y</t>
  </si>
  <si>
    <t>O</t>
  </si>
  <si>
    <t>TOTAL</t>
  </si>
  <si>
    <t>C</t>
  </si>
  <si>
    <t>F</t>
  </si>
  <si>
    <t>K</t>
  </si>
  <si>
    <t>Na</t>
  </si>
  <si>
    <t>Ca</t>
  </si>
  <si>
    <t>Mg</t>
  </si>
  <si>
    <t>Yb</t>
  </si>
  <si>
    <t>Tm</t>
  </si>
  <si>
    <t>Er</t>
  </si>
  <si>
    <t>Ho</t>
  </si>
  <si>
    <t>Dy</t>
  </si>
  <si>
    <t>Tb</t>
  </si>
  <si>
    <t>Gd</t>
  </si>
  <si>
    <t>Eu</t>
  </si>
  <si>
    <t>Sm</t>
  </si>
  <si>
    <t>Nd</t>
  </si>
  <si>
    <t>Pr</t>
  </si>
  <si>
    <t>Ce</t>
  </si>
  <si>
    <t>La</t>
  </si>
  <si>
    <t>Th</t>
  </si>
  <si>
    <t>Si</t>
  </si>
  <si>
    <t>P</t>
  </si>
  <si>
    <t>S</t>
  </si>
  <si>
    <t>CaO</t>
  </si>
  <si>
    <t>MgO</t>
  </si>
  <si>
    <t>FeO</t>
  </si>
  <si>
    <t>MnO</t>
  </si>
  <si>
    <t>PbO</t>
  </si>
  <si>
    <t>Pb</t>
  </si>
  <si>
    <t>Al (IV)</t>
  </si>
  <si>
    <t>Al (VI)</t>
  </si>
  <si>
    <t>Sr</t>
  </si>
  <si>
    <t>Vacancy</t>
  </si>
  <si>
    <t>Description</t>
  </si>
  <si>
    <t>A2 m1-d2</t>
  </si>
  <si>
    <t>A2 m2-b</t>
  </si>
  <si>
    <t>A2 m1-a2</t>
  </si>
  <si>
    <t>A2 m1-d1</t>
  </si>
  <si>
    <t>&lt; 0.13</t>
  </si>
  <si>
    <t>&lt; 0.02</t>
  </si>
  <si>
    <t>&lt; 0.06</t>
  </si>
  <si>
    <t>&lt; 0.03</t>
  </si>
  <si>
    <t>&lt; 0.04</t>
  </si>
  <si>
    <t>n.d.</t>
  </si>
  <si>
    <t>SrO</t>
  </si>
  <si>
    <t>Age</t>
  </si>
  <si>
    <t>&lt; 0.07</t>
  </si>
  <si>
    <t>&lt; 0.05</t>
  </si>
  <si>
    <t>&lt; 0.14</t>
  </si>
  <si>
    <t>&lt; 0.09</t>
  </si>
  <si>
    <t>&lt; 0.08</t>
  </si>
  <si>
    <t>Cl</t>
  </si>
  <si>
    <t>O=F,Cl</t>
  </si>
  <si>
    <t>Ti</t>
  </si>
  <si>
    <t>&lt; 0.10</t>
  </si>
  <si>
    <t>&lt; 0.01</t>
  </si>
  <si>
    <t>&lt; 0.12</t>
  </si>
  <si>
    <t>&lt; 0.17</t>
  </si>
  <si>
    <t>B1 Cerite</t>
  </si>
  <si>
    <t>B1 Allanite</t>
  </si>
  <si>
    <t>Sample &amp; mineral</t>
  </si>
  <si>
    <t>B1 Törnebohmite</t>
  </si>
  <si>
    <t>Zone 1, rim (Fig. 7)</t>
  </si>
  <si>
    <t>Zone 1, inner rim (Fig. 7)</t>
  </si>
  <si>
    <t>Zone 1, core (Fig. 7)</t>
  </si>
  <si>
    <t>Zone 2</t>
  </si>
  <si>
    <t>In aplite (rim)</t>
  </si>
  <si>
    <t>In aplite (inner rim)</t>
  </si>
  <si>
    <t>In aplite (core)</t>
  </si>
  <si>
    <t>Chondrite CI</t>
  </si>
  <si>
    <t>S+McD 95</t>
  </si>
  <si>
    <t>REE</t>
  </si>
  <si>
    <t>B1 Allanite (sum low)</t>
  </si>
  <si>
    <t>Zone 1 (inner rim)</t>
  </si>
  <si>
    <t>Zone 1 (rim)</t>
  </si>
  <si>
    <t>Zone 1 (core)</t>
  </si>
  <si>
    <t>&lt; 0.16</t>
  </si>
  <si>
    <t>Zone 1, rim</t>
  </si>
  <si>
    <t>Zone 1, inner rim</t>
  </si>
  <si>
    <t>Zone 1, core</t>
  </si>
  <si>
    <t>5 pts</t>
  </si>
  <si>
    <t>8 pts</t>
  </si>
  <si>
    <t>6 pts</t>
  </si>
  <si>
    <t>10 pts</t>
  </si>
  <si>
    <t>B1 F-britholite (d)</t>
  </si>
  <si>
    <t>B1 F-britholite (c)</t>
  </si>
  <si>
    <t>B1 F-britholite (b)</t>
  </si>
  <si>
    <t>3 pts</t>
  </si>
  <si>
    <t>2 pts</t>
  </si>
  <si>
    <t>7 pts</t>
  </si>
  <si>
    <t>11 pts</t>
  </si>
  <si>
    <t>X</t>
  </si>
  <si>
    <t>A2 Allanite #1-1</t>
  </si>
  <si>
    <t>A2 Allanite #1-2</t>
  </si>
  <si>
    <t>A2 Allanite #1-3</t>
  </si>
  <si>
    <t>A2 Allanite #1-4</t>
  </si>
  <si>
    <t>A2 Allanite #1-5</t>
  </si>
  <si>
    <t>A2 Allanite #1-6</t>
  </si>
  <si>
    <t>A2 Allanite #1-7</t>
  </si>
  <si>
    <t>A2 Allanite #1-8</t>
  </si>
  <si>
    <t>A2 Allanite #1-9</t>
  </si>
  <si>
    <t>A2 Allanite #1-10</t>
  </si>
  <si>
    <t>A2 Allanite #1-11</t>
  </si>
  <si>
    <t>A2 Allanite #1-12</t>
  </si>
  <si>
    <t>A2 Allanite - high REE</t>
  </si>
  <si>
    <t>A2 Allanite ± high REE</t>
  </si>
  <si>
    <t>A2 Allanite ± low REE</t>
  </si>
  <si>
    <t>A2 Allanite - low REE</t>
  </si>
  <si>
    <t>A2 Cerite</t>
  </si>
  <si>
    <t>A2 Törnebohmite</t>
  </si>
  <si>
    <t>A2 Bastnäsite</t>
  </si>
  <si>
    <t>A2 F-britholite (a)</t>
  </si>
  <si>
    <t>Current</t>
  </si>
  <si>
    <t>Zone 3</t>
  </si>
  <si>
    <t>A4 uraninite</t>
  </si>
  <si>
    <t>A2 uraninite</t>
  </si>
  <si>
    <t>Zone 3 (rim)</t>
  </si>
  <si>
    <t>Zone 4</t>
  </si>
  <si>
    <t>Zone 4, alteration</t>
  </si>
  <si>
    <t>Zone 3 to 4, alteration</t>
  </si>
  <si>
    <t>Zone 4 (random)</t>
  </si>
  <si>
    <t>Near zone 3</t>
  </si>
  <si>
    <t>Zone 4 (core)</t>
  </si>
  <si>
    <t>A4 F-britholite #1</t>
  </si>
  <si>
    <t>A4 F-britholite #2</t>
  </si>
  <si>
    <t>A4 F-britholite #3</t>
  </si>
  <si>
    <t>A4 F-britholite #4</t>
  </si>
  <si>
    <t>A4 F-britholite #5</t>
  </si>
  <si>
    <t>A4 F-britholite #6</t>
  </si>
  <si>
    <t>A4 Bastnäsite</t>
  </si>
  <si>
    <t>Zone 4, near yellow clast</t>
  </si>
  <si>
    <t>A4 törnebohmite #1</t>
  </si>
  <si>
    <t>A4 törnebohmite #2</t>
  </si>
  <si>
    <t>A4 törnebohmite #3</t>
  </si>
  <si>
    <t>A4 törnebohmite #4</t>
  </si>
  <si>
    <t>A4 törnebohmite #5</t>
  </si>
  <si>
    <t>A4 törnebohmite #6</t>
  </si>
  <si>
    <t>A4 törnebohmite #7</t>
  </si>
  <si>
    <t>A4 yellow törnebohmite #1</t>
  </si>
  <si>
    <t>A4 yellow törnebohmite #2</t>
  </si>
  <si>
    <t>A4 yellow törnebohmite #3</t>
  </si>
  <si>
    <t>A4 yellow törnebohmite #4</t>
  </si>
  <si>
    <t>A4 yellow törnebohmite #5</t>
  </si>
  <si>
    <t>B1 Bastnäsite +Ca</t>
  </si>
  <si>
    <t>A4 Bastnäsite +Ca</t>
  </si>
  <si>
    <t>REE+Ca,Th,U</t>
  </si>
  <si>
    <t>U4+</t>
  </si>
  <si>
    <t>U6+</t>
  </si>
  <si>
    <t>Avg Mnz - m2-b</t>
  </si>
  <si>
    <t>Avg Mnz - m2-a</t>
  </si>
  <si>
    <t>Avg Mnz - m1-d2</t>
  </si>
  <si>
    <t>Avg Mnz - m1-d1</t>
  </si>
  <si>
    <t>Avg Mnz - m1-a2</t>
  </si>
  <si>
    <t>Avg Mnz - m1-a1</t>
  </si>
  <si>
    <t>Avg A4 near yellow clast</t>
  </si>
  <si>
    <t>Avg B1 F-britholite (d)</t>
  </si>
  <si>
    <t>Avg B1 F-britholite (c)</t>
  </si>
  <si>
    <t>Avg B1 F-britholite (b)</t>
  </si>
  <si>
    <t>Avg A2 F-britholite (a)</t>
  </si>
  <si>
    <t>Avg A4 Bastnäsite +Ca</t>
  </si>
  <si>
    <t>Avg B1 Bastnäsite +Ca</t>
  </si>
  <si>
    <t>Avg A2-A4 Bastnäsite</t>
  </si>
  <si>
    <t>Avg A2 Bastnäsite</t>
  </si>
  <si>
    <t>Avg B1 Cerite (b)</t>
  </si>
  <si>
    <t>Avg B1 Cerite (a)</t>
  </si>
  <si>
    <t>Avg A2 Cerite</t>
  </si>
  <si>
    <t>Avg A4 Törnebohmite</t>
  </si>
  <si>
    <t>Avg B1 Törnebohmite</t>
  </si>
  <si>
    <t>Avg A1-B1 Törnebohmite</t>
  </si>
  <si>
    <t>Avg B1 Allanite</t>
  </si>
  <si>
    <t>Avg A2 Allanite</t>
  </si>
  <si>
    <t>HREE/REE</t>
  </si>
  <si>
    <t>Al</t>
  </si>
  <si>
    <t>Zone 4 core, near yellow törn.</t>
  </si>
  <si>
    <t>Avg Uraninite A2</t>
  </si>
  <si>
    <t>Avg Uraninite A4</t>
  </si>
  <si>
    <t>Total</t>
  </si>
  <si>
    <t>Mn</t>
  </si>
  <si>
    <t>A2 plagioclase</t>
  </si>
  <si>
    <t>Na-rich rim</t>
  </si>
  <si>
    <t>Average rim</t>
  </si>
  <si>
    <t>Average core</t>
  </si>
  <si>
    <t>17 pts</t>
  </si>
  <si>
    <t>xAn</t>
  </si>
  <si>
    <t>xAb</t>
  </si>
  <si>
    <t>xKfs</t>
  </si>
  <si>
    <t>Ca-rich core</t>
  </si>
  <si>
    <r>
      <t xml:space="preserve">Table DR2. </t>
    </r>
    <r>
      <rPr>
        <sz val="12"/>
        <rFont val="Arial"/>
      </rPr>
      <t>Complete set of analyses obtained in allanite-(Ce).</t>
    </r>
  </si>
  <si>
    <r>
      <t xml:space="preserve">Table DR2. </t>
    </r>
    <r>
      <rPr>
        <sz val="12"/>
        <rFont val="Arial"/>
      </rPr>
      <t>Complete set of analyses obtained in monazite-(Ce).</t>
    </r>
  </si>
  <si>
    <r>
      <t xml:space="preserve">Table DR2. </t>
    </r>
    <r>
      <rPr>
        <sz val="12"/>
        <rFont val="Arial"/>
      </rPr>
      <t>Complete set of analyses obtained in cerite-(Ce).</t>
    </r>
  </si>
  <si>
    <r>
      <t xml:space="preserve">Table DR2. </t>
    </r>
    <r>
      <rPr>
        <sz val="12"/>
        <rFont val="Arial"/>
      </rPr>
      <t>Complete set of analyses obtained in törnebohmite-(Ce).</t>
    </r>
  </si>
  <si>
    <r>
      <t xml:space="preserve">Table DR2. </t>
    </r>
    <r>
      <rPr>
        <sz val="12"/>
        <rFont val="Arial"/>
      </rPr>
      <t>Complete set of analyses obtained in bastnäsite-(Ce).</t>
    </r>
  </si>
  <si>
    <r>
      <t xml:space="preserve">Table DR2. </t>
    </r>
    <r>
      <rPr>
        <sz val="12"/>
        <rFont val="Arial"/>
      </rPr>
      <t>Complete set of analyses obtained in fluorbritholite-(Ce).</t>
    </r>
  </si>
  <si>
    <r>
      <t xml:space="preserve">Table DR2. </t>
    </r>
    <r>
      <rPr>
        <sz val="12"/>
        <rFont val="Arial"/>
      </rPr>
      <t>Complete set of analyses obtained in uraninite.</t>
    </r>
  </si>
  <si>
    <r>
      <t xml:space="preserve">Table DR2. </t>
    </r>
    <r>
      <rPr>
        <sz val="12"/>
        <rFont val="Arial"/>
      </rPr>
      <t>Complete set of analyses obtained in plagioclase.</t>
    </r>
  </si>
  <si>
    <t>Total T</t>
  </si>
  <si>
    <t>Al (VI, M2)</t>
  </si>
  <si>
    <t>Al (VI, M1)</t>
  </si>
  <si>
    <t>Total M1</t>
  </si>
  <si>
    <t>Al (VI, M3)</t>
  </si>
  <si>
    <t>Ca (A2)</t>
  </si>
  <si>
    <t>U</t>
  </si>
  <si>
    <t>Total A2</t>
  </si>
  <si>
    <t>Ca (A1)</t>
  </si>
  <si>
    <t>Total A1</t>
  </si>
  <si>
    <t>Sum REE</t>
  </si>
  <si>
    <t>LREE/HREE</t>
  </si>
  <si>
    <t>Total M3</t>
  </si>
  <si>
    <t>Fe3/Fe3+Al</t>
  </si>
  <si>
    <t>Fe2/Fe2+Mg+Mn</t>
  </si>
  <si>
    <t>OH</t>
  </si>
  <si>
    <r>
      <rPr>
        <b/>
        <sz val="12"/>
        <color theme="1"/>
        <rFont val="Arial"/>
      </rPr>
      <t>Allaz et al.</t>
    </r>
    <r>
      <rPr>
        <sz val="12"/>
        <color theme="1"/>
        <rFont val="Arial"/>
      </rPr>
      <t xml:space="preserve"> - Age, petrochemistry, and origin of REE-rich mineralization in the Longs Peak - St. Vrain pluton, Jamestown, Colorado (USA)</t>
    </r>
  </si>
  <si>
    <t>Vacancy (A)</t>
  </si>
  <si>
    <r>
      <t>SiO</t>
    </r>
    <r>
      <rPr>
        <b/>
        <vertAlign val="subscript"/>
        <sz val="12"/>
        <rFont val="Arial"/>
      </rPr>
      <t>2</t>
    </r>
  </si>
  <si>
    <r>
      <t>TiO</t>
    </r>
    <r>
      <rPr>
        <b/>
        <vertAlign val="subscript"/>
        <sz val="12"/>
        <rFont val="Arial"/>
      </rPr>
      <t>2</t>
    </r>
  </si>
  <si>
    <r>
      <t>P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5</t>
    </r>
  </si>
  <si>
    <r>
      <t>SO</t>
    </r>
    <r>
      <rPr>
        <b/>
        <vertAlign val="subscript"/>
        <sz val="12"/>
        <rFont val="Arial"/>
      </rPr>
      <t>3</t>
    </r>
  </si>
  <si>
    <r>
      <t>Al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</si>
  <si>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Fe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</si>
  <si>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Mn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</si>
  <si>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Na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</si>
  <si>
    <r>
      <t>K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</si>
  <si>
    <r>
      <t>Y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</si>
  <si>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La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</si>
  <si>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Ce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</si>
  <si>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Pr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</si>
  <si>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Nd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</si>
  <si>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Sm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</si>
  <si>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Eu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</si>
  <si>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Gd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</si>
  <si>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Tb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</si>
  <si>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Dy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</si>
  <si>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Ho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</si>
  <si>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Er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</si>
  <si>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Tm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</si>
  <si>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Yb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  <r>
      <rPr>
        <b/>
        <vertAlign val="subscript"/>
        <sz val="12"/>
        <rFont val="Arial"/>
      </rPr>
      <t>3</t>
    </r>
  </si>
  <si>
    <r>
      <t>ThO</t>
    </r>
    <r>
      <rPr>
        <b/>
        <vertAlign val="subscript"/>
        <sz val="12"/>
        <rFont val="Arial"/>
      </rPr>
      <t>2</t>
    </r>
  </si>
  <si>
    <r>
      <t>UO</t>
    </r>
    <r>
      <rPr>
        <b/>
        <vertAlign val="subscript"/>
        <sz val="12"/>
        <rFont val="Arial"/>
      </rPr>
      <t>2</t>
    </r>
  </si>
  <si>
    <r>
      <t>H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O</t>
    </r>
  </si>
  <si>
    <r>
      <rPr>
        <b/>
        <sz val="12"/>
        <rFont val="Symbol"/>
      </rPr>
      <t>S</t>
    </r>
    <r>
      <rPr>
        <b/>
        <sz val="12"/>
        <rFont val="Arial"/>
      </rPr>
      <t xml:space="preserve"> REO</t>
    </r>
  </si>
  <si>
    <r>
      <rPr>
        <b/>
        <sz val="12"/>
        <rFont val="Symbol"/>
      </rPr>
      <t>S</t>
    </r>
    <r>
      <rPr>
        <b/>
        <sz val="12"/>
        <rFont val="Arial"/>
      </rPr>
      <t xml:space="preserve"> LREO</t>
    </r>
  </si>
  <si>
    <r>
      <rPr>
        <b/>
        <sz val="12"/>
        <rFont val="Symbol"/>
      </rPr>
      <t>S</t>
    </r>
    <r>
      <rPr>
        <b/>
        <sz val="12"/>
        <rFont val="Arial"/>
      </rPr>
      <t xml:space="preserve"> HREO</t>
    </r>
  </si>
  <si>
    <r>
      <t>Fe</t>
    </r>
    <r>
      <rPr>
        <b/>
        <vertAlign val="superscript"/>
        <sz val="12"/>
        <rFont val="Arial"/>
      </rPr>
      <t>3+</t>
    </r>
    <r>
      <rPr>
        <b/>
        <sz val="12"/>
        <rFont val="Arial"/>
      </rPr>
      <t xml:space="preserve"> (M1)</t>
    </r>
  </si>
  <si>
    <r>
      <t>Fe</t>
    </r>
    <r>
      <rPr>
        <b/>
        <vertAlign val="superscript"/>
        <sz val="12"/>
        <rFont val="Arial"/>
      </rPr>
      <t>3+</t>
    </r>
    <r>
      <rPr>
        <b/>
        <sz val="12"/>
        <rFont val="Arial"/>
      </rPr>
      <t xml:space="preserve"> (M3)</t>
    </r>
  </si>
  <si>
    <r>
      <t>Fe</t>
    </r>
    <r>
      <rPr>
        <b/>
        <vertAlign val="superscript"/>
        <sz val="12"/>
        <rFont val="Arial"/>
      </rPr>
      <t>2+</t>
    </r>
  </si>
  <si>
    <r>
      <t>Mn</t>
    </r>
    <r>
      <rPr>
        <b/>
        <vertAlign val="superscript"/>
        <sz val="12"/>
        <rFont val="Arial"/>
      </rPr>
      <t>2+</t>
    </r>
  </si>
  <si>
    <r>
      <t>Fe</t>
    </r>
    <r>
      <rPr>
        <b/>
        <vertAlign val="superscript"/>
        <sz val="12"/>
        <rFont val="Arial"/>
      </rPr>
      <t>3+</t>
    </r>
  </si>
  <si>
    <r>
      <t>Mn</t>
    </r>
    <r>
      <rPr>
        <b/>
        <vertAlign val="superscript"/>
        <sz val="12"/>
        <rFont val="Arial"/>
      </rPr>
      <t>3+</t>
    </r>
  </si>
  <si>
    <r>
      <t>CO</t>
    </r>
    <r>
      <rPr>
        <b/>
        <vertAlign val="subscript"/>
        <sz val="12"/>
        <rFont val="Arial"/>
      </rPr>
      <t>2</t>
    </r>
  </si>
  <si>
    <r>
      <t>UO</t>
    </r>
    <r>
      <rPr>
        <b/>
        <vertAlign val="subscript"/>
        <sz val="12"/>
        <rFont val="Arial"/>
      </rPr>
      <t>3</t>
    </r>
  </si>
  <si>
    <t>Zone 4 (Fig. 10)</t>
  </si>
  <si>
    <t>A2 m1-a1 (rim)</t>
  </si>
  <si>
    <t>A2 m2-a (rim)</t>
  </si>
  <si>
    <t>Allaz et al. (2015) Age, petrochemistry, and origin of a REE-rich mineralization in the Longs Peak - St. Vrain pluton near Jamestown, Colorado (USA)</t>
  </si>
  <si>
    <t>Supplementary Table 2</t>
  </si>
  <si>
    <t>Complete set of analyses obtained in each REE-mineral phase.</t>
  </si>
  <si>
    <t>Allanite-(Ce)</t>
  </si>
  <si>
    <t>Sample</t>
  </si>
  <si>
    <t>B1</t>
  </si>
  <si>
    <t>A2</t>
  </si>
  <si>
    <t>Domain</t>
  </si>
  <si>
    <t>Core</t>
  </si>
  <si>
    <t>Rim out</t>
  </si>
  <si>
    <t>Rim in</t>
  </si>
  <si>
    <t>All</t>
  </si>
  <si>
    <t>Zone</t>
  </si>
  <si>
    <t>Aplite</t>
  </si>
  <si>
    <t>#1</t>
  </si>
  <si>
    <t>#2</t>
  </si>
  <si>
    <t># points</t>
  </si>
  <si>
    <r>
      <t>SiO</t>
    </r>
    <r>
      <rPr>
        <vertAlign val="subscript"/>
        <sz val="10"/>
        <rFont val="Arial"/>
      </rPr>
      <t>2</t>
    </r>
  </si>
  <si>
    <r>
      <t>TiO</t>
    </r>
    <r>
      <rPr>
        <vertAlign val="subscript"/>
        <sz val="10"/>
        <rFont val="Arial"/>
      </rPr>
      <t>2</t>
    </r>
  </si>
  <si>
    <r>
      <t>P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5</t>
    </r>
  </si>
  <si>
    <r>
      <t>SO</t>
    </r>
    <r>
      <rPr>
        <vertAlign val="subscript"/>
        <sz val="10"/>
        <rFont val="Arial"/>
      </rPr>
      <t>3</t>
    </r>
  </si>
  <si>
    <r>
      <t>Al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</si>
  <si>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Fe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</si>
  <si>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Mn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</si>
  <si>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Na</t>
    </r>
    <r>
      <rPr>
        <vertAlign val="subscript"/>
        <sz val="10"/>
        <color theme="1"/>
        <rFont val="Arial"/>
      </rPr>
      <t>2</t>
    </r>
    <r>
      <rPr>
        <sz val="10"/>
        <color theme="1"/>
        <rFont val="Arial"/>
      </rPr>
      <t>O</t>
    </r>
  </si>
  <si>
    <r>
      <t>K</t>
    </r>
    <r>
      <rPr>
        <vertAlign val="subscript"/>
        <sz val="10"/>
        <rFont val="Arial"/>
      </rPr>
      <t>2</t>
    </r>
    <r>
      <rPr>
        <sz val="10"/>
        <rFont val="Arial"/>
      </rPr>
      <t>O</t>
    </r>
  </si>
  <si>
    <r>
      <t>La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</si>
  <si>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Ce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</si>
  <si>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Pr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</si>
  <si>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Nd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</si>
  <si>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Sm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</si>
  <si>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Eu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</si>
  <si>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Gd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</si>
  <si>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Tb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</si>
  <si>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Dy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</si>
  <si>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Y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</si>
  <si>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Ho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</si>
  <si>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Er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</si>
  <si>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Tm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</si>
  <si>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Yb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3</t>
    </r>
  </si>
  <si>
    <r>
      <t>ThO</t>
    </r>
    <r>
      <rPr>
        <vertAlign val="subscript"/>
        <sz val="10"/>
        <rFont val="Arial"/>
      </rPr>
      <t>2</t>
    </r>
  </si>
  <si>
    <r>
      <t>UO</t>
    </r>
    <r>
      <rPr>
        <vertAlign val="subscript"/>
        <sz val="10"/>
        <rFont val="Arial"/>
      </rPr>
      <t>2</t>
    </r>
  </si>
  <si>
    <r>
      <t>H</t>
    </r>
    <r>
      <rPr>
        <vertAlign val="subscript"/>
        <sz val="10"/>
        <rFont val="Arial"/>
      </rPr>
      <t>2</t>
    </r>
    <r>
      <rPr>
        <sz val="10"/>
        <rFont val="Arial"/>
      </rPr>
      <t>O</t>
    </r>
  </si>
  <si>
    <t>REO %</t>
  </si>
  <si>
    <t>Al (T)</t>
  </si>
  <si>
    <t>Sum T</t>
  </si>
  <si>
    <t>Al (M2)</t>
  </si>
  <si>
    <t>Sum M2</t>
  </si>
  <si>
    <t>Al (M1)</t>
  </si>
  <si>
    <r>
      <t>Fe</t>
    </r>
    <r>
      <rPr>
        <vertAlign val="superscript"/>
        <sz val="10"/>
        <color theme="1"/>
        <rFont val="Arial"/>
      </rPr>
      <t>3+</t>
    </r>
    <r>
      <rPr>
        <sz val="10"/>
        <color theme="1"/>
        <rFont val="Arial"/>
      </rPr>
      <t xml:space="preserve"> (M1)</t>
    </r>
  </si>
  <si>
    <t>Sum M1</t>
  </si>
  <si>
    <t>Al (M3)</t>
  </si>
  <si>
    <r>
      <t>Fe</t>
    </r>
    <r>
      <rPr>
        <vertAlign val="superscript"/>
        <sz val="10"/>
        <color theme="1"/>
        <rFont val="Arial"/>
      </rPr>
      <t>3+</t>
    </r>
    <r>
      <rPr>
        <sz val="10"/>
        <color theme="1"/>
        <rFont val="Arial"/>
      </rPr>
      <t xml:space="preserve"> (M3)</t>
    </r>
  </si>
  <si>
    <r>
      <t>Mn</t>
    </r>
    <r>
      <rPr>
        <vertAlign val="superscript"/>
        <sz val="10"/>
        <color theme="1"/>
        <rFont val="Arial"/>
      </rPr>
      <t>3+</t>
    </r>
  </si>
  <si>
    <r>
      <t>Fe</t>
    </r>
    <r>
      <rPr>
        <vertAlign val="superscript"/>
        <sz val="10"/>
        <color theme="1"/>
        <rFont val="Arial"/>
      </rPr>
      <t>2+</t>
    </r>
  </si>
  <si>
    <r>
      <t>Mn</t>
    </r>
    <r>
      <rPr>
        <vertAlign val="superscript"/>
        <sz val="10"/>
        <color theme="1"/>
        <rFont val="Arial"/>
      </rPr>
      <t>2+</t>
    </r>
  </si>
  <si>
    <t>Sum M3</t>
  </si>
  <si>
    <t>Sum A2</t>
  </si>
  <si>
    <t>Sum A1</t>
  </si>
  <si>
    <t>Ce/Nd</t>
  </si>
  <si>
    <t>Ce/Y</t>
  </si>
  <si>
    <t>La/Yb</t>
  </si>
  <si>
    <t>La/Dy</t>
  </si>
  <si>
    <t>Dy/Yb</t>
  </si>
  <si>
    <t>Y/Dy</t>
  </si>
  <si>
    <t>Monazite-(Ce)</t>
  </si>
  <si>
    <t>m1-a1</t>
  </si>
  <si>
    <t>m1-a2</t>
  </si>
  <si>
    <t>m1-d1</t>
  </si>
  <si>
    <t>m1-d2</t>
  </si>
  <si>
    <t>m2-a</t>
  </si>
  <si>
    <t>m2-b</t>
  </si>
  <si>
    <t>#4</t>
  </si>
  <si>
    <t xml:space="preserve"> Age [My]</t>
  </si>
  <si>
    <r>
      <t>Error 2</t>
    </r>
    <r>
      <rPr>
        <i/>
        <sz val="10"/>
        <color theme="1"/>
        <rFont val="Symbol"/>
      </rPr>
      <t>s</t>
    </r>
  </si>
  <si>
    <r>
      <t>SO</t>
    </r>
    <r>
      <rPr>
        <vertAlign val="subscript"/>
        <sz val="10"/>
        <color theme="1"/>
        <rFont val="Arial"/>
      </rPr>
      <t>3</t>
    </r>
  </si>
  <si>
    <t>Törnebohmite-(Ce)</t>
  </si>
  <si>
    <t>Cerite-(Ce)</t>
  </si>
  <si>
    <t>Bastnäsite-(Ce)</t>
  </si>
  <si>
    <t>Bast. ±Ca</t>
  </si>
  <si>
    <t>A2, B1</t>
  </si>
  <si>
    <t>A4</t>
  </si>
  <si>
    <t>A2+A4</t>
  </si>
  <si>
    <t>#3</t>
  </si>
  <si>
    <t>near #4</t>
  </si>
  <si>
    <r>
      <t>CO</t>
    </r>
    <r>
      <rPr>
        <vertAlign val="subscript"/>
        <sz val="10"/>
        <rFont val="Arial"/>
      </rPr>
      <t>2</t>
    </r>
  </si>
  <si>
    <r>
      <t>Fe</t>
    </r>
    <r>
      <rPr>
        <vertAlign val="superscript"/>
        <sz val="10"/>
        <color theme="1"/>
        <rFont val="Arial"/>
      </rPr>
      <t>3+</t>
    </r>
  </si>
  <si>
    <t>Uraninite</t>
  </si>
  <si>
    <t>Fluorbritholite</t>
  </si>
  <si>
    <t>Affholter</t>
  </si>
  <si>
    <t>Kartashov</t>
  </si>
  <si>
    <t>(1987)</t>
  </si>
  <si>
    <t>(2011)</t>
  </si>
  <si>
    <t>near #3</t>
  </si>
  <si>
    <t>#4, Trn*</t>
  </si>
  <si>
    <t>by WDS</t>
  </si>
  <si>
    <t>by EDS</t>
  </si>
  <si>
    <r>
      <t>UO</t>
    </r>
    <r>
      <rPr>
        <vertAlign val="subscript"/>
        <sz val="10"/>
        <rFont val="Arial"/>
      </rPr>
      <t>3</t>
    </r>
  </si>
  <si>
    <r>
      <t>U</t>
    </r>
    <r>
      <rPr>
        <vertAlign val="superscript"/>
        <sz val="10"/>
        <color theme="1"/>
        <rFont val="Arial"/>
      </rPr>
      <t>4+</t>
    </r>
  </si>
  <si>
    <r>
      <t>U</t>
    </r>
    <r>
      <rPr>
        <vertAlign val="superscript"/>
        <sz val="10"/>
        <color theme="1"/>
        <rFont val="Arial"/>
      </rPr>
      <t>6+</t>
    </r>
  </si>
  <si>
    <t>O=F</t>
  </si>
  <si>
    <r>
      <t xml:space="preserve">Summary of electron microprobe analyses for each REE phase identified in the mineralization. </t>
    </r>
    <r>
      <rPr>
        <sz val="16"/>
        <color theme="1"/>
        <rFont val="Arial"/>
      </rPr>
      <t>n.d. = not determined. "&lt; 0.xx" = detection limit.</t>
    </r>
  </si>
  <si>
    <t>American Mineralogist: October 2015 Deposit AM-15-105253</t>
  </si>
  <si>
    <t>Allaz et al.: REE-rich mineralization in the Longs Peak-St. Vrain pluton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</si>
</sst>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h:mm\ AM/PM;@"/>
    <numFmt numFmtId="165" formatCode="0.000"/>
    <numFmt numFmtId="166" formatCode="0.0"/>
  </numFmts>
  <fonts count="3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b/>
      <sz val="12"/>
      <name val="Arial"/>
    </font>
    <font>
      <i/>
      <sz val="12"/>
      <name val="Arial"/>
    </font>
    <font>
      <b/>
      <i/>
      <sz val="12"/>
      <name val="Arial"/>
    </font>
    <font>
      <sz val="12"/>
      <color rgb="FFFF0000"/>
      <name val="Arial"/>
    </font>
    <font>
      <sz val="12"/>
      <color theme="1"/>
      <name val="Arial"/>
    </font>
    <font>
      <b/>
      <sz val="12"/>
      <color theme="1"/>
      <name val="Arial"/>
    </font>
    <font>
      <i/>
      <sz val="12"/>
      <color theme="1"/>
      <name val="Arial"/>
    </font>
    <font>
      <sz val="10"/>
      <color theme="1"/>
      <name val="Arial"/>
    </font>
    <font>
      <b/>
      <vertAlign val="subscript"/>
      <sz val="12"/>
      <name val="Arial"/>
    </font>
    <font>
      <b/>
      <sz val="12"/>
      <name val="Symbol"/>
    </font>
    <font>
      <b/>
      <vertAlign val="superscript"/>
      <sz val="12"/>
      <name val="Arial"/>
    </font>
    <font>
      <b/>
      <sz val="18"/>
      <color theme="1"/>
      <name val="Arial"/>
    </font>
    <font>
      <sz val="10"/>
      <name val="Arial"/>
    </font>
    <font>
      <b/>
      <sz val="10"/>
      <color theme="1"/>
      <name val="Arial"/>
    </font>
    <font>
      <b/>
      <i/>
      <sz val="10"/>
      <color theme="1"/>
      <name val="Arial"/>
    </font>
    <font>
      <b/>
      <i/>
      <sz val="10"/>
      <name val="Arial"/>
    </font>
    <font>
      <sz val="10"/>
      <color rgb="FF000000"/>
      <name val="Arial"/>
    </font>
    <font>
      <vertAlign val="subscript"/>
      <sz val="10"/>
      <name val="Arial"/>
    </font>
    <font>
      <i/>
      <sz val="8"/>
      <color theme="1"/>
      <name val="Arial"/>
    </font>
    <font>
      <i/>
      <sz val="8"/>
      <name val="Arial"/>
    </font>
    <font>
      <vertAlign val="subscript"/>
      <sz val="10"/>
      <color theme="1"/>
      <name val="Arial"/>
    </font>
    <font>
      <b/>
      <sz val="10"/>
      <name val="Arial"/>
    </font>
    <font>
      <vertAlign val="superscript"/>
      <sz val="10"/>
      <color theme="1"/>
      <name val="Arial"/>
    </font>
    <font>
      <i/>
      <sz val="10"/>
      <color theme="1"/>
      <name val="Arial"/>
    </font>
    <font>
      <i/>
      <sz val="10"/>
      <name val="Arial"/>
    </font>
    <font>
      <b/>
      <i/>
      <sz val="10"/>
      <color rgb="FF000000"/>
      <name val="Arial"/>
    </font>
    <font>
      <i/>
      <sz val="10"/>
      <color theme="1"/>
      <name val="Symbol"/>
    </font>
    <font>
      <b/>
      <sz val="16"/>
      <color theme="1"/>
      <name val="Arial"/>
    </font>
    <font>
      <sz val="16"/>
      <color theme="1"/>
      <name val="Arial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442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59">
    <xf numFmtId="0" fontId="0" fillId="0" borderId="0" xfId="0"/>
    <xf numFmtId="2" fontId="4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right"/>
    </xf>
    <xf numFmtId="0" fontId="4" fillId="0" borderId="0" xfId="0" applyFont="1" applyFill="1"/>
    <xf numFmtId="2" fontId="4" fillId="0" borderId="0" xfId="0" applyNumberFormat="1" applyFont="1" applyFill="1"/>
    <xf numFmtId="164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1" fontId="4" fillId="0" borderId="0" xfId="0" applyNumberFormat="1" applyFont="1" applyFill="1"/>
    <xf numFmtId="0" fontId="5" fillId="0" borderId="0" xfId="0" applyFont="1" applyFill="1"/>
    <xf numFmtId="164" fontId="5" fillId="0" borderId="0" xfId="0" applyNumberFormat="1" applyFont="1" applyFill="1" applyAlignment="1">
      <alignment horizontal="right"/>
    </xf>
    <xf numFmtId="1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/>
    <xf numFmtId="2" fontId="5" fillId="0" borderId="0" xfId="0" applyNumberFormat="1" applyFont="1" applyFill="1"/>
    <xf numFmtId="0" fontId="6" fillId="0" borderId="0" xfId="0" applyFont="1" applyFill="1"/>
    <xf numFmtId="164" fontId="6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/>
    <xf numFmtId="2" fontId="6" fillId="0" borderId="0" xfId="0" applyNumberFormat="1" applyFont="1" applyFill="1"/>
    <xf numFmtId="1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1" fontId="5" fillId="0" borderId="0" xfId="0" applyNumberFormat="1" applyFont="1" applyFill="1"/>
    <xf numFmtId="1" fontId="6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2" fontId="4" fillId="0" borderId="0" xfId="0" applyNumberFormat="1" applyFont="1" applyFill="1" applyAlignment="1">
      <alignment horizontal="left"/>
    </xf>
    <xf numFmtId="165" fontId="8" fillId="0" borderId="0" xfId="0" applyNumberFormat="1" applyFont="1" applyFill="1" applyAlignment="1">
      <alignment horizontal="right"/>
    </xf>
    <xf numFmtId="2" fontId="6" fillId="0" borderId="0" xfId="0" applyNumberFormat="1" applyFont="1" applyFill="1" applyAlignment="1">
      <alignment horizontal="left"/>
    </xf>
    <xf numFmtId="0" fontId="9" fillId="0" borderId="0" xfId="0" applyFont="1"/>
    <xf numFmtId="0" fontId="10" fillId="0" borderId="0" xfId="0" applyFont="1"/>
    <xf numFmtId="2" fontId="9" fillId="0" borderId="0" xfId="0" applyNumberFormat="1" applyFont="1"/>
    <xf numFmtId="2" fontId="10" fillId="0" borderId="0" xfId="0" applyNumberFormat="1" applyFont="1"/>
    <xf numFmtId="165" fontId="9" fillId="0" borderId="0" xfId="0" applyNumberFormat="1" applyFont="1" applyAlignment="1">
      <alignment horizontal="right"/>
    </xf>
    <xf numFmtId="165" fontId="9" fillId="0" borderId="0" xfId="0" applyNumberFormat="1" applyFont="1"/>
    <xf numFmtId="2" fontId="11" fillId="0" borderId="0" xfId="0" applyNumberFormat="1" applyFont="1"/>
    <xf numFmtId="0" fontId="11" fillId="0" borderId="0" xfId="0" applyFont="1"/>
    <xf numFmtId="165" fontId="10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5" fontId="12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1" fontId="12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/>
    </xf>
    <xf numFmtId="2" fontId="10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vertical="center"/>
    </xf>
    <xf numFmtId="0" fontId="16" fillId="0" borderId="0" xfId="0" applyFont="1"/>
    <xf numFmtId="0" fontId="9" fillId="0" borderId="0" xfId="0" applyFont="1" applyFill="1" applyAlignment="1">
      <alignment horizontal="left"/>
    </xf>
    <xf numFmtId="0" fontId="12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9" fillId="0" borderId="4" xfId="0" applyFont="1" applyFill="1" applyBorder="1" applyAlignment="1">
      <alignment horizontal="left"/>
    </xf>
    <xf numFmtId="0" fontId="19" fillId="0" borderId="0" xfId="0" applyFont="1" applyAlignment="1">
      <alignment horizontal="right"/>
    </xf>
    <xf numFmtId="0" fontId="19" fillId="0" borderId="5" xfId="0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19" fillId="0" borderId="6" xfId="0" applyFont="1" applyBorder="1" applyAlignment="1">
      <alignment horizontal="right"/>
    </xf>
    <xf numFmtId="0" fontId="19" fillId="0" borderId="7" xfId="0" applyFont="1" applyFill="1" applyBorder="1" applyAlignment="1">
      <alignment horizontal="left"/>
    </xf>
    <xf numFmtId="0" fontId="12" fillId="0" borderId="8" xfId="0" applyFont="1" applyFill="1" applyBorder="1" applyAlignment="1">
      <alignment horizontal="left"/>
    </xf>
    <xf numFmtId="0" fontId="12" fillId="0" borderId="9" xfId="0" applyFont="1" applyBorder="1" applyAlignment="1">
      <alignment horizontal="right"/>
    </xf>
    <xf numFmtId="0" fontId="12" fillId="0" borderId="10" xfId="0" applyFont="1" applyFill="1" applyBorder="1" applyAlignment="1">
      <alignment horizontal="right"/>
    </xf>
    <xf numFmtId="0" fontId="12" fillId="0" borderId="10" xfId="0" applyFont="1" applyBorder="1" applyAlignment="1">
      <alignment horizontal="right"/>
    </xf>
    <xf numFmtId="0" fontId="17" fillId="0" borderId="10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0" fontId="12" fillId="0" borderId="0" xfId="0" applyFont="1" applyFill="1" applyBorder="1" applyAlignment="1">
      <alignment horizontal="left"/>
    </xf>
    <xf numFmtId="2" fontId="12" fillId="0" borderId="0" xfId="0" applyNumberFormat="1" applyFont="1" applyAlignment="1">
      <alignment horizontal="right"/>
    </xf>
    <xf numFmtId="2" fontId="17" fillId="0" borderId="0" xfId="0" applyNumberFormat="1" applyFont="1" applyAlignment="1">
      <alignment horizontal="right"/>
    </xf>
    <xf numFmtId="2" fontId="21" fillId="0" borderId="4" xfId="0" applyNumberFormat="1" applyFont="1" applyFill="1" applyBorder="1" applyAlignment="1">
      <alignment horizontal="left"/>
    </xf>
    <xf numFmtId="2" fontId="12" fillId="0" borderId="12" xfId="0" applyNumberFormat="1" applyFont="1" applyBorder="1" applyAlignment="1">
      <alignment horizontal="right"/>
    </xf>
    <xf numFmtId="2" fontId="12" fillId="0" borderId="13" xfId="0" applyNumberFormat="1" applyFont="1" applyBorder="1" applyAlignment="1">
      <alignment horizontal="right"/>
    </xf>
    <xf numFmtId="2" fontId="17" fillId="0" borderId="13" xfId="0" applyNumberFormat="1" applyFont="1" applyBorder="1" applyAlignment="1">
      <alignment horizontal="right"/>
    </xf>
    <xf numFmtId="2" fontId="12" fillId="0" borderId="14" xfId="0" applyNumberFormat="1" applyFont="1" applyBorder="1" applyAlignment="1">
      <alignment horizontal="right"/>
    </xf>
    <xf numFmtId="2" fontId="21" fillId="0" borderId="7" xfId="0" applyNumberFormat="1" applyFont="1" applyFill="1" applyBorder="1" applyAlignment="1">
      <alignment horizontal="left"/>
    </xf>
    <xf numFmtId="2" fontId="12" fillId="0" borderId="5" xfId="0" applyNumberFormat="1" applyFont="1" applyBorder="1" applyAlignment="1">
      <alignment horizontal="right"/>
    </xf>
    <xf numFmtId="2" fontId="12" fillId="0" borderId="0" xfId="0" applyNumberFormat="1" applyFont="1" applyBorder="1" applyAlignment="1">
      <alignment horizontal="right"/>
    </xf>
    <xf numFmtId="2" fontId="23" fillId="0" borderId="0" xfId="0" applyNumberFormat="1" applyFont="1" applyBorder="1" applyAlignment="1">
      <alignment horizontal="right"/>
    </xf>
    <xf numFmtId="2" fontId="24" fillId="0" borderId="0" xfId="0" applyNumberFormat="1" applyFont="1" applyBorder="1" applyAlignment="1">
      <alignment horizontal="right"/>
    </xf>
    <xf numFmtId="2" fontId="12" fillId="0" borderId="6" xfId="0" applyNumberFormat="1" applyFont="1" applyBorder="1" applyAlignment="1">
      <alignment horizontal="right"/>
    </xf>
    <xf numFmtId="2" fontId="23" fillId="0" borderId="5" xfId="0" applyNumberFormat="1" applyFont="1" applyBorder="1" applyAlignment="1">
      <alignment horizontal="right"/>
    </xf>
    <xf numFmtId="2" fontId="23" fillId="0" borderId="6" xfId="0" applyNumberFormat="1" applyFont="1" applyBorder="1" applyAlignment="1">
      <alignment horizontal="right"/>
    </xf>
    <xf numFmtId="2" fontId="12" fillId="0" borderId="8" xfId="0" applyNumberFormat="1" applyFont="1" applyFill="1" applyBorder="1" applyAlignment="1">
      <alignment horizontal="left"/>
    </xf>
    <xf numFmtId="2" fontId="12" fillId="0" borderId="9" xfId="0" applyNumberFormat="1" applyFont="1" applyBorder="1" applyAlignment="1">
      <alignment horizontal="right"/>
    </xf>
    <xf numFmtId="2" fontId="12" fillId="0" borderId="10" xfId="0" applyNumberFormat="1" applyFont="1" applyBorder="1" applyAlignment="1">
      <alignment horizontal="right"/>
    </xf>
    <xf numFmtId="2" fontId="17" fillId="0" borderId="10" xfId="0" applyNumberFormat="1" applyFont="1" applyBorder="1" applyAlignment="1">
      <alignment horizontal="right"/>
    </xf>
    <xf numFmtId="2" fontId="12" fillId="0" borderId="11" xfId="0" applyNumberFormat="1" applyFont="1" applyBorder="1" applyAlignment="1">
      <alignment horizontal="right"/>
    </xf>
    <xf numFmtId="2" fontId="12" fillId="0" borderId="4" xfId="0" applyNumberFormat="1" applyFont="1" applyFill="1" applyBorder="1" applyAlignment="1">
      <alignment horizontal="left"/>
    </xf>
    <xf numFmtId="2" fontId="12" fillId="0" borderId="7" xfId="0" applyNumberFormat="1" applyFont="1" applyFill="1" applyBorder="1" applyAlignment="1">
      <alignment horizontal="left"/>
    </xf>
    <xf numFmtId="2" fontId="17" fillId="0" borderId="0" xfId="0" applyNumberFormat="1" applyFont="1" applyBorder="1" applyAlignment="1">
      <alignment horizontal="right"/>
    </xf>
    <xf numFmtId="2" fontId="23" fillId="0" borderId="10" xfId="0" applyNumberFormat="1" applyFont="1" applyBorder="1" applyAlignment="1">
      <alignment horizontal="right"/>
    </xf>
    <xf numFmtId="2" fontId="24" fillId="0" borderId="10" xfId="0" applyNumberFormat="1" applyFont="1" applyBorder="1" applyAlignment="1">
      <alignment horizontal="right"/>
    </xf>
    <xf numFmtId="2" fontId="23" fillId="0" borderId="11" xfId="0" applyNumberFormat="1" applyFont="1" applyBorder="1" applyAlignment="1">
      <alignment horizontal="right"/>
    </xf>
    <xf numFmtId="2" fontId="23" fillId="0" borderId="12" xfId="0" applyNumberFormat="1" applyFont="1" applyBorder="1" applyAlignment="1">
      <alignment horizontal="right"/>
    </xf>
    <xf numFmtId="2" fontId="23" fillId="0" borderId="13" xfId="0" applyNumberFormat="1" applyFont="1" applyBorder="1" applyAlignment="1">
      <alignment horizontal="right"/>
    </xf>
    <xf numFmtId="2" fontId="24" fillId="0" borderId="13" xfId="0" applyNumberFormat="1" applyFont="1" applyBorder="1" applyAlignment="1">
      <alignment horizontal="right"/>
    </xf>
    <xf numFmtId="2" fontId="23" fillId="0" borderId="14" xfId="0" applyNumberFormat="1" applyFont="1" applyBorder="1" applyAlignment="1">
      <alignment horizontal="right"/>
    </xf>
    <xf numFmtId="2" fontId="23" fillId="0" borderId="9" xfId="0" applyNumberFormat="1" applyFont="1" applyBorder="1" applyAlignment="1">
      <alignment horizontal="right"/>
    </xf>
    <xf numFmtId="2" fontId="21" fillId="0" borderId="8" xfId="0" applyNumberFormat="1" applyFont="1" applyFill="1" applyBorder="1" applyAlignment="1">
      <alignment horizontal="left"/>
    </xf>
    <xf numFmtId="2" fontId="18" fillId="0" borderId="8" xfId="0" applyNumberFormat="1" applyFont="1" applyFill="1" applyBorder="1" applyAlignment="1">
      <alignment horizontal="left"/>
    </xf>
    <xf numFmtId="2" fontId="18" fillId="0" borderId="0" xfId="0" applyNumberFormat="1" applyFont="1" applyAlignment="1">
      <alignment horizontal="right"/>
    </xf>
    <xf numFmtId="2" fontId="18" fillId="0" borderId="9" xfId="0" applyNumberFormat="1" applyFont="1" applyBorder="1" applyAlignment="1">
      <alignment horizontal="right"/>
    </xf>
    <xf numFmtId="2" fontId="18" fillId="0" borderId="10" xfId="0" applyNumberFormat="1" applyFont="1" applyBorder="1" applyAlignment="1">
      <alignment horizontal="right"/>
    </xf>
    <xf numFmtId="2" fontId="26" fillId="0" borderId="10" xfId="0" applyNumberFormat="1" applyFont="1" applyBorder="1" applyAlignment="1">
      <alignment horizontal="right"/>
    </xf>
    <xf numFmtId="2" fontId="18" fillId="0" borderId="11" xfId="0" applyNumberFormat="1" applyFont="1" applyBorder="1" applyAlignment="1">
      <alignment horizontal="right"/>
    </xf>
    <xf numFmtId="0" fontId="12" fillId="0" borderId="15" xfId="0" applyFont="1" applyFill="1" applyBorder="1" applyAlignment="1">
      <alignment horizontal="left"/>
    </xf>
    <xf numFmtId="2" fontId="12" fillId="0" borderId="1" xfId="0" applyNumberFormat="1" applyFont="1" applyBorder="1" applyAlignment="1">
      <alignment horizontal="right"/>
    </xf>
    <xf numFmtId="2" fontId="12" fillId="0" borderId="2" xfId="0" applyNumberFormat="1" applyFont="1" applyBorder="1" applyAlignment="1">
      <alignment horizontal="right"/>
    </xf>
    <xf numFmtId="2" fontId="17" fillId="0" borderId="2" xfId="0" applyNumberFormat="1" applyFont="1" applyBorder="1" applyAlignment="1">
      <alignment horizontal="right"/>
    </xf>
    <xf numFmtId="2" fontId="12" fillId="0" borderId="3" xfId="0" applyNumberFormat="1" applyFont="1" applyBorder="1" applyAlignment="1">
      <alignment horizontal="right"/>
    </xf>
    <xf numFmtId="0" fontId="12" fillId="0" borderId="0" xfId="0" applyFont="1" applyFill="1" applyAlignment="1">
      <alignment horizontal="left"/>
    </xf>
    <xf numFmtId="165" fontId="12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2" fillId="0" borderId="4" xfId="0" applyNumberFormat="1" applyFont="1" applyFill="1" applyBorder="1" applyAlignment="1">
      <alignment horizontal="left"/>
    </xf>
    <xf numFmtId="165" fontId="17" fillId="0" borderId="12" xfId="0" applyNumberFormat="1" applyFont="1" applyBorder="1" applyAlignment="1">
      <alignment horizontal="right"/>
    </xf>
    <xf numFmtId="165" fontId="17" fillId="0" borderId="13" xfId="0" applyNumberFormat="1" applyFont="1" applyBorder="1" applyAlignment="1">
      <alignment horizontal="right"/>
    </xf>
    <xf numFmtId="165" fontId="17" fillId="0" borderId="14" xfId="0" applyNumberFormat="1" applyFont="1" applyBorder="1" applyAlignment="1">
      <alignment horizontal="right"/>
    </xf>
    <xf numFmtId="165" fontId="12" fillId="0" borderId="7" xfId="0" applyNumberFormat="1" applyFont="1" applyFill="1" applyBorder="1" applyAlignment="1">
      <alignment horizontal="left"/>
    </xf>
    <xf numFmtId="165" fontId="17" fillId="0" borderId="5" xfId="0" applyNumberFormat="1" applyFont="1" applyBorder="1" applyAlignment="1">
      <alignment horizontal="right"/>
    </xf>
    <xf numFmtId="165" fontId="17" fillId="0" borderId="0" xfId="0" applyNumberFormat="1" applyFont="1" applyBorder="1" applyAlignment="1">
      <alignment horizontal="right"/>
    </xf>
    <xf numFmtId="165" fontId="17" fillId="0" borderId="6" xfId="0" applyNumberFormat="1" applyFont="1" applyBorder="1" applyAlignment="1">
      <alignment horizontal="right"/>
    </xf>
    <xf numFmtId="165" fontId="12" fillId="0" borderId="8" xfId="0" applyNumberFormat="1" applyFont="1" applyFill="1" applyBorder="1" applyAlignment="1">
      <alignment horizontal="left"/>
    </xf>
    <xf numFmtId="165" fontId="17" fillId="0" borderId="9" xfId="0" applyNumberFormat="1" applyFont="1" applyBorder="1" applyAlignment="1">
      <alignment horizontal="right"/>
    </xf>
    <xf numFmtId="165" fontId="17" fillId="0" borderId="10" xfId="0" applyNumberFormat="1" applyFont="1" applyBorder="1" applyAlignment="1">
      <alignment horizontal="right"/>
    </xf>
    <xf numFmtId="165" fontId="17" fillId="0" borderId="11" xfId="0" applyNumberFormat="1" applyFont="1" applyBorder="1" applyAlignment="1">
      <alignment horizontal="right"/>
    </xf>
    <xf numFmtId="165" fontId="19" fillId="0" borderId="0" xfId="0" applyNumberFormat="1" applyFont="1" applyFill="1" applyBorder="1" applyAlignment="1">
      <alignment horizontal="left"/>
    </xf>
    <xf numFmtId="165" fontId="19" fillId="0" borderId="0" xfId="0" applyNumberFormat="1" applyFont="1" applyAlignment="1">
      <alignment horizontal="right"/>
    </xf>
    <xf numFmtId="165" fontId="20" fillId="0" borderId="0" xfId="0" applyNumberFormat="1" applyFont="1" applyBorder="1" applyAlignment="1">
      <alignment horizontal="right"/>
    </xf>
    <xf numFmtId="165" fontId="12" fillId="0" borderId="15" xfId="0" applyNumberFormat="1" applyFont="1" applyFill="1" applyBorder="1" applyAlignment="1">
      <alignment horizontal="left"/>
    </xf>
    <xf numFmtId="165" fontId="17" fillId="0" borderId="1" xfId="0" applyNumberFormat="1" applyFont="1" applyBorder="1" applyAlignment="1">
      <alignment horizontal="right"/>
    </xf>
    <xf numFmtId="165" fontId="17" fillId="0" borderId="2" xfId="0" applyNumberFormat="1" applyFont="1" applyBorder="1" applyAlignment="1">
      <alignment horizontal="right"/>
    </xf>
    <xf numFmtId="165" fontId="17" fillId="0" borderId="3" xfId="0" applyNumberFormat="1" applyFont="1" applyBorder="1" applyAlignment="1">
      <alignment horizontal="right"/>
    </xf>
    <xf numFmtId="165" fontId="12" fillId="0" borderId="0" xfId="0" applyNumberFormat="1" applyFont="1" applyFill="1" applyBorder="1" applyAlignment="1">
      <alignment horizontal="left"/>
    </xf>
    <xf numFmtId="2" fontId="12" fillId="0" borderId="0" xfId="0" applyNumberFormat="1" applyFont="1" applyFill="1" applyAlignment="1">
      <alignment horizontal="left"/>
    </xf>
    <xf numFmtId="165" fontId="28" fillId="0" borderId="0" xfId="0" applyNumberFormat="1" applyFont="1" applyFill="1" applyBorder="1" applyAlignment="1">
      <alignment horizontal="left"/>
    </xf>
    <xf numFmtId="165" fontId="28" fillId="0" borderId="0" xfId="0" applyNumberFormat="1" applyFont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5" fontId="18" fillId="0" borderId="15" xfId="0" applyNumberFormat="1" applyFont="1" applyFill="1" applyBorder="1" applyAlignment="1">
      <alignment horizontal="left"/>
    </xf>
    <xf numFmtId="165" fontId="18" fillId="0" borderId="0" xfId="0" applyNumberFormat="1" applyFont="1" applyAlignment="1">
      <alignment horizontal="right"/>
    </xf>
    <xf numFmtId="165" fontId="26" fillId="0" borderId="1" xfId="0" applyNumberFormat="1" applyFont="1" applyBorder="1" applyAlignment="1">
      <alignment horizontal="right"/>
    </xf>
    <xf numFmtId="165" fontId="26" fillId="0" borderId="2" xfId="0" applyNumberFormat="1" applyFont="1" applyBorder="1" applyAlignment="1">
      <alignment horizontal="right"/>
    </xf>
    <xf numFmtId="165" fontId="26" fillId="0" borderId="3" xfId="0" applyNumberFormat="1" applyFont="1" applyBorder="1" applyAlignment="1">
      <alignment horizontal="right"/>
    </xf>
    <xf numFmtId="165" fontId="17" fillId="0" borderId="12" xfId="0" applyNumberFormat="1" applyFont="1" applyFill="1" applyBorder="1" applyAlignment="1">
      <alignment horizontal="right"/>
    </xf>
    <xf numFmtId="0" fontId="29" fillId="0" borderId="0" xfId="0" applyFont="1" applyAlignment="1">
      <alignment horizontal="right"/>
    </xf>
    <xf numFmtId="165" fontId="12" fillId="0" borderId="1" xfId="0" applyNumberFormat="1" applyFont="1" applyBorder="1" applyAlignment="1">
      <alignment horizontal="right"/>
    </xf>
    <xf numFmtId="165" fontId="12" fillId="0" borderId="2" xfId="0" applyNumberFormat="1" applyFont="1" applyBorder="1" applyAlignment="1">
      <alignment horizontal="right"/>
    </xf>
    <xf numFmtId="165" fontId="12" fillId="0" borderId="3" xfId="0" applyNumberFormat="1" applyFont="1" applyBorder="1" applyAlignment="1">
      <alignment horizontal="right"/>
    </xf>
    <xf numFmtId="0" fontId="28" fillId="0" borderId="0" xfId="0" applyFont="1" applyAlignment="1">
      <alignment horizontal="left"/>
    </xf>
    <xf numFmtId="0" fontId="12" fillId="0" borderId="0" xfId="0" applyFont="1" applyAlignment="1"/>
    <xf numFmtId="0" fontId="30" fillId="0" borderId="0" xfId="0" applyFont="1" applyBorder="1" applyAlignment="1">
      <alignment horizontal="right"/>
    </xf>
    <xf numFmtId="0" fontId="30" fillId="0" borderId="6" xfId="0" applyFont="1" applyBorder="1" applyAlignment="1">
      <alignment horizontal="right"/>
    </xf>
    <xf numFmtId="1" fontId="18" fillId="0" borderId="4" xfId="0" applyNumberFormat="1" applyFont="1" applyBorder="1" applyAlignment="1">
      <alignment horizontal="left"/>
    </xf>
    <xf numFmtId="0" fontId="18" fillId="0" borderId="12" xfId="0" applyFont="1" applyBorder="1"/>
    <xf numFmtId="0" fontId="18" fillId="0" borderId="13" xfId="0" applyFont="1" applyBorder="1"/>
    <xf numFmtId="0" fontId="18" fillId="0" borderId="14" xfId="0" applyFont="1" applyBorder="1"/>
    <xf numFmtId="0" fontId="28" fillId="0" borderId="8" xfId="0" applyFont="1" applyFill="1" applyBorder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0" fontId="12" fillId="0" borderId="11" xfId="0" applyFont="1" applyBorder="1" applyAlignment="1">
      <alignment horizontal="right" vertical="center"/>
    </xf>
    <xf numFmtId="2" fontId="12" fillId="0" borderId="0" xfId="0" applyNumberFormat="1" applyFont="1" applyAlignment="1">
      <alignment horizontal="left"/>
    </xf>
    <xf numFmtId="2" fontId="18" fillId="0" borderId="15" xfId="0" applyNumberFormat="1" applyFont="1" applyFill="1" applyBorder="1" applyAlignment="1">
      <alignment horizontal="left"/>
    </xf>
    <xf numFmtId="2" fontId="18" fillId="0" borderId="1" xfId="0" applyNumberFormat="1" applyFont="1" applyBorder="1" applyAlignment="1">
      <alignment horizontal="right"/>
    </xf>
    <xf numFmtId="2" fontId="18" fillId="0" borderId="2" xfId="0" applyNumberFormat="1" applyFont="1" applyBorder="1" applyAlignment="1">
      <alignment horizontal="right"/>
    </xf>
    <xf numFmtId="2" fontId="18" fillId="0" borderId="3" xfId="0" applyNumberFormat="1" applyFont="1" applyBorder="1" applyAlignment="1">
      <alignment horizontal="right"/>
    </xf>
    <xf numFmtId="165" fontId="12" fillId="0" borderId="12" xfId="0" applyNumberFormat="1" applyFont="1" applyBorder="1" applyAlignment="1">
      <alignment horizontal="right"/>
    </xf>
    <xf numFmtId="165" fontId="12" fillId="0" borderId="13" xfId="0" applyNumberFormat="1" applyFont="1" applyBorder="1" applyAlignment="1">
      <alignment horizontal="right"/>
    </xf>
    <xf numFmtId="165" fontId="12" fillId="0" borderId="14" xfId="0" applyNumberFormat="1" applyFont="1" applyBorder="1" applyAlignment="1">
      <alignment horizontal="right"/>
    </xf>
    <xf numFmtId="165" fontId="12" fillId="0" borderId="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6" xfId="0" applyNumberFormat="1" applyFont="1" applyBorder="1" applyAlignment="1">
      <alignment horizontal="right"/>
    </xf>
    <xf numFmtId="165" fontId="12" fillId="0" borderId="9" xfId="0" applyNumberFormat="1" applyFont="1" applyBorder="1" applyAlignment="1">
      <alignment horizontal="right"/>
    </xf>
    <xf numFmtId="165" fontId="12" fillId="0" borderId="10" xfId="0" applyNumberFormat="1" applyFont="1" applyBorder="1" applyAlignment="1">
      <alignment horizontal="right"/>
    </xf>
    <xf numFmtId="165" fontId="12" fillId="0" borderId="11" xfId="0" applyNumberFormat="1" applyFont="1" applyBorder="1" applyAlignment="1">
      <alignment horizontal="right"/>
    </xf>
    <xf numFmtId="165" fontId="18" fillId="0" borderId="1" xfId="0" applyNumberFormat="1" applyFont="1" applyBorder="1" applyAlignment="1">
      <alignment horizontal="right"/>
    </xf>
    <xf numFmtId="165" fontId="18" fillId="0" borderId="2" xfId="0" applyNumberFormat="1" applyFont="1" applyBorder="1" applyAlignment="1">
      <alignment horizontal="right"/>
    </xf>
    <xf numFmtId="165" fontId="18" fillId="0" borderId="3" xfId="0" applyNumberFormat="1" applyFont="1" applyBorder="1" applyAlignment="1">
      <alignment horizontal="right"/>
    </xf>
    <xf numFmtId="165" fontId="12" fillId="0" borderId="0" xfId="0" applyNumberFormat="1" applyFont="1" applyFill="1" applyAlignment="1">
      <alignment horizontal="left"/>
    </xf>
    <xf numFmtId="0" fontId="18" fillId="0" borderId="0" xfId="0" applyFont="1" applyAlignment="1"/>
    <xf numFmtId="0" fontId="19" fillId="0" borderId="4" xfId="0" applyFont="1" applyFill="1" applyBorder="1" applyAlignment="1"/>
    <xf numFmtId="0" fontId="19" fillId="0" borderId="12" xfId="0" applyFont="1" applyBorder="1" applyAlignment="1">
      <alignment horizontal="right"/>
    </xf>
    <xf numFmtId="0" fontId="19" fillId="0" borderId="13" xfId="0" applyFont="1" applyBorder="1" applyAlignment="1">
      <alignment horizontal="right"/>
    </xf>
    <xf numFmtId="0" fontId="19" fillId="0" borderId="14" xfId="0" applyFont="1" applyBorder="1" applyAlignment="1">
      <alignment horizontal="right"/>
    </xf>
    <xf numFmtId="0" fontId="30" fillId="0" borderId="12" xfId="0" applyFont="1" applyBorder="1" applyAlignment="1">
      <alignment horizontal="right"/>
    </xf>
    <xf numFmtId="0" fontId="30" fillId="0" borderId="13" xfId="0" applyFont="1" applyBorder="1" applyAlignment="1">
      <alignment horizontal="right"/>
    </xf>
    <xf numFmtId="0" fontId="30" fillId="0" borderId="14" xfId="0" applyFont="1" applyBorder="1" applyAlignment="1">
      <alignment horizontal="right"/>
    </xf>
    <xf numFmtId="0" fontId="19" fillId="0" borderId="7" xfId="0" applyFont="1" applyFill="1" applyBorder="1" applyAlignment="1"/>
    <xf numFmtId="0" fontId="30" fillId="0" borderId="5" xfId="0" applyFont="1" applyBorder="1" applyAlignment="1">
      <alignment horizontal="right"/>
    </xf>
    <xf numFmtId="0" fontId="30" fillId="0" borderId="5" xfId="0" applyFont="1" applyFill="1" applyBorder="1" applyAlignment="1">
      <alignment horizontal="right"/>
    </xf>
    <xf numFmtId="0" fontId="19" fillId="0" borderId="6" xfId="0" applyFont="1" applyFill="1" applyBorder="1" applyAlignment="1">
      <alignment horizontal="right"/>
    </xf>
    <xf numFmtId="0" fontId="12" fillId="0" borderId="8" xfId="0" applyFont="1" applyFill="1" applyBorder="1" applyAlignment="1"/>
    <xf numFmtId="0" fontId="19" fillId="0" borderId="9" xfId="0" applyFont="1" applyBorder="1" applyAlignment="1">
      <alignment horizontal="right"/>
    </xf>
    <xf numFmtId="0" fontId="19" fillId="0" borderId="10" xfId="0" applyFont="1" applyBorder="1" applyAlignment="1">
      <alignment horizontal="right"/>
    </xf>
    <xf numFmtId="0" fontId="19" fillId="0" borderId="11" xfId="0" applyFont="1" applyBorder="1" applyAlignment="1">
      <alignment horizontal="right"/>
    </xf>
    <xf numFmtId="0" fontId="19" fillId="0" borderId="9" xfId="0" applyFont="1" applyFill="1" applyBorder="1" applyAlignment="1">
      <alignment horizontal="right"/>
    </xf>
    <xf numFmtId="0" fontId="19" fillId="0" borderId="11" xfId="0" applyFont="1" applyFill="1" applyBorder="1" applyAlignment="1">
      <alignment horizontal="right"/>
    </xf>
    <xf numFmtId="2" fontId="12" fillId="0" borderId="0" xfId="0" applyNumberFormat="1" applyFont="1" applyAlignment="1"/>
    <xf numFmtId="2" fontId="21" fillId="0" borderId="4" xfId="0" applyNumberFormat="1" applyFont="1" applyFill="1" applyBorder="1" applyAlignment="1"/>
    <xf numFmtId="2" fontId="21" fillId="0" borderId="7" xfId="0" applyNumberFormat="1" applyFont="1" applyFill="1" applyBorder="1" applyAlignment="1"/>
    <xf numFmtId="2" fontId="12" fillId="0" borderId="8" xfId="0" applyNumberFormat="1" applyFont="1" applyFill="1" applyBorder="1" applyAlignment="1"/>
    <xf numFmtId="2" fontId="12" fillId="0" borderId="4" xfId="0" applyNumberFormat="1" applyFont="1" applyFill="1" applyBorder="1" applyAlignment="1"/>
    <xf numFmtId="2" fontId="12" fillId="0" borderId="7" xfId="0" applyNumberFormat="1" applyFont="1" applyFill="1" applyBorder="1" applyAlignment="1"/>
    <xf numFmtId="2" fontId="18" fillId="0" borderId="15" xfId="0" applyNumberFormat="1" applyFont="1" applyFill="1" applyBorder="1" applyAlignment="1"/>
    <xf numFmtId="0" fontId="12" fillId="0" borderId="15" xfId="0" applyFont="1" applyFill="1" applyBorder="1" applyAlignment="1"/>
    <xf numFmtId="0" fontId="12" fillId="0" borderId="0" xfId="0" applyFont="1" applyFill="1" applyAlignment="1"/>
    <xf numFmtId="165" fontId="12" fillId="0" borderId="4" xfId="0" applyNumberFormat="1" applyFont="1" applyFill="1" applyBorder="1" applyAlignment="1"/>
    <xf numFmtId="165" fontId="12" fillId="0" borderId="7" xfId="0" applyNumberFormat="1" applyFont="1" applyFill="1" applyBorder="1" applyAlignment="1"/>
    <xf numFmtId="165" fontId="12" fillId="0" borderId="8" xfId="0" applyNumberFormat="1" applyFont="1" applyFill="1" applyBorder="1" applyAlignment="1"/>
    <xf numFmtId="165" fontId="18" fillId="0" borderId="15" xfId="0" applyNumberFormat="1" applyFont="1" applyFill="1" applyBorder="1" applyAlignment="1"/>
    <xf numFmtId="165" fontId="12" fillId="0" borderId="0" xfId="0" applyNumberFormat="1" applyFont="1"/>
    <xf numFmtId="165" fontId="12" fillId="0" borderId="15" xfId="0" applyNumberFormat="1" applyFont="1" applyFill="1" applyBorder="1" applyAlignment="1"/>
    <xf numFmtId="165" fontId="12" fillId="0" borderId="12" xfId="0" applyNumberFormat="1" applyFont="1" applyFill="1" applyBorder="1" applyAlignment="1">
      <alignment horizontal="right"/>
    </xf>
    <xf numFmtId="165" fontId="12" fillId="0" borderId="14" xfId="0" applyNumberFormat="1" applyFont="1" applyFill="1" applyBorder="1" applyAlignment="1">
      <alignment horizontal="right"/>
    </xf>
    <xf numFmtId="165" fontId="12" fillId="0" borderId="5" xfId="0" applyNumberFormat="1" applyFont="1" applyFill="1" applyBorder="1" applyAlignment="1">
      <alignment horizontal="right"/>
    </xf>
    <xf numFmtId="165" fontId="12" fillId="0" borderId="6" xfId="0" applyNumberFormat="1" applyFont="1" applyFill="1" applyBorder="1" applyAlignment="1">
      <alignment horizontal="right"/>
    </xf>
    <xf numFmtId="165" fontId="12" fillId="0" borderId="9" xfId="0" applyNumberFormat="1" applyFont="1" applyFill="1" applyBorder="1" applyAlignment="1">
      <alignment horizontal="right"/>
    </xf>
    <xf numFmtId="165" fontId="12" fillId="0" borderId="11" xfId="0" applyNumberFormat="1" applyFont="1" applyFill="1" applyBorder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horizontal="right"/>
    </xf>
    <xf numFmtId="166" fontId="12" fillId="0" borderId="0" xfId="0" applyNumberFormat="1" applyFont="1" applyAlignment="1">
      <alignment horizontal="right"/>
    </xf>
    <xf numFmtId="0" fontId="12" fillId="0" borderId="0" xfId="0" applyFont="1" applyBorder="1" applyAlignment="1">
      <alignment horizontal="right"/>
    </xf>
    <xf numFmtId="166" fontId="28" fillId="0" borderId="13" xfId="0" applyNumberFormat="1" applyFont="1" applyBorder="1" applyAlignment="1">
      <alignment horizontal="right"/>
    </xf>
    <xf numFmtId="2" fontId="28" fillId="0" borderId="14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2" fontId="28" fillId="0" borderId="6" xfId="0" quotePrefix="1" applyNumberFormat="1" applyFont="1" applyBorder="1" applyAlignment="1">
      <alignment horizontal="right"/>
    </xf>
    <xf numFmtId="2" fontId="28" fillId="0" borderId="6" xfId="0" applyNumberFormat="1" applyFont="1" applyBorder="1" applyAlignment="1">
      <alignment horizontal="right"/>
    </xf>
    <xf numFmtId="166" fontId="19" fillId="0" borderId="10" xfId="0" applyNumberFormat="1" applyFont="1" applyBorder="1" applyAlignment="1">
      <alignment horizontal="right"/>
    </xf>
    <xf numFmtId="2" fontId="19" fillId="0" borderId="11" xfId="0" applyNumberFormat="1" applyFont="1" applyBorder="1" applyAlignment="1">
      <alignment horizontal="right"/>
    </xf>
    <xf numFmtId="166" fontId="19" fillId="0" borderId="0" xfId="0" applyNumberFormat="1" applyFont="1" applyBorder="1" applyAlignment="1">
      <alignment horizontal="right"/>
    </xf>
    <xf numFmtId="2" fontId="19" fillId="0" borderId="0" xfId="0" applyNumberFormat="1" applyFont="1" applyBorder="1" applyAlignment="1">
      <alignment horizontal="right"/>
    </xf>
    <xf numFmtId="0" fontId="18" fillId="0" borderId="0" xfId="0" applyFont="1" applyAlignment="1">
      <alignment horizontal="right"/>
    </xf>
    <xf numFmtId="1" fontId="18" fillId="0" borderId="12" xfId="0" applyNumberFormat="1" applyFont="1" applyBorder="1"/>
    <xf numFmtId="1" fontId="18" fillId="0" borderId="14" xfId="0" applyNumberFormat="1" applyFont="1" applyBorder="1"/>
    <xf numFmtId="1" fontId="12" fillId="0" borderId="9" xfId="0" applyNumberFormat="1" applyFont="1" applyBorder="1" applyAlignment="1">
      <alignment horizontal="right" vertical="center"/>
    </xf>
    <xf numFmtId="1" fontId="12" fillId="0" borderId="11" xfId="0" applyNumberFormat="1" applyFont="1" applyBorder="1" applyAlignment="1">
      <alignment horizontal="right" vertical="center"/>
    </xf>
    <xf numFmtId="166" fontId="12" fillId="0" borderId="13" xfId="0" applyNumberFormat="1" applyFont="1" applyBorder="1" applyAlignment="1">
      <alignment horizontal="right"/>
    </xf>
    <xf numFmtId="166" fontId="23" fillId="0" borderId="0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166" fontId="23" fillId="0" borderId="10" xfId="0" applyNumberFormat="1" applyFont="1" applyBorder="1" applyAlignment="1">
      <alignment horizontal="right"/>
    </xf>
    <xf numFmtId="166" fontId="12" fillId="0" borderId="10" xfId="0" applyNumberFormat="1" applyFont="1" applyBorder="1" applyAlignment="1">
      <alignment horizontal="right"/>
    </xf>
    <xf numFmtId="166" fontId="23" fillId="0" borderId="13" xfId="0" applyNumberFormat="1" applyFont="1" applyBorder="1" applyAlignment="1">
      <alignment horizontal="right"/>
    </xf>
    <xf numFmtId="166" fontId="18" fillId="0" borderId="2" xfId="0" applyNumberFormat="1" applyFont="1" applyBorder="1" applyAlignment="1">
      <alignment horizontal="right"/>
    </xf>
    <xf numFmtId="166" fontId="12" fillId="0" borderId="2" xfId="0" applyNumberFormat="1" applyFont="1" applyBorder="1" applyAlignment="1">
      <alignment horizontal="right"/>
    </xf>
    <xf numFmtId="166" fontId="28" fillId="0" borderId="0" xfId="0" applyNumberFormat="1" applyFont="1" applyAlignment="1">
      <alignment horizontal="right"/>
    </xf>
    <xf numFmtId="2" fontId="28" fillId="0" borderId="0" xfId="0" applyNumberFormat="1" applyFont="1" applyAlignment="1">
      <alignment horizontal="right"/>
    </xf>
    <xf numFmtId="0" fontId="32" fillId="0" borderId="0" xfId="0" applyFont="1" applyFill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0" xfId="0" applyFont="1"/>
    <xf numFmtId="0" fontId="34" fillId="0" borderId="0" xfId="0" applyFont="1" applyAlignment="1">
      <alignment vertical="center"/>
    </xf>
  </cellXfs>
  <cellStyles count="544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5" builtinId="9" hidden="1"/>
    <cellStyle name="Followed Hyperlink" xfId="1397" builtinId="9" hidden="1"/>
    <cellStyle name="Followed Hyperlink" xfId="1399" builtinId="9" hidden="1"/>
    <cellStyle name="Followed Hyperlink" xfId="1401" builtinId="9" hidden="1"/>
    <cellStyle name="Followed Hyperlink" xfId="1403" builtinId="9" hidden="1"/>
    <cellStyle name="Followed Hyperlink" xfId="1405" builtinId="9" hidden="1"/>
    <cellStyle name="Followed Hyperlink" xfId="1407" builtinId="9" hidden="1"/>
    <cellStyle name="Followed Hyperlink" xfId="1409" builtinId="9" hidden="1"/>
    <cellStyle name="Followed Hyperlink" xfId="1411" builtinId="9" hidden="1"/>
    <cellStyle name="Followed Hyperlink" xfId="1413" builtinId="9" hidden="1"/>
    <cellStyle name="Followed Hyperlink" xfId="1415" builtinId="9" hidden="1"/>
    <cellStyle name="Followed Hyperlink" xfId="1417" builtinId="9" hidden="1"/>
    <cellStyle name="Followed Hyperlink" xfId="1419" builtinId="9" hidden="1"/>
    <cellStyle name="Followed Hyperlink" xfId="1421" builtinId="9" hidden="1"/>
    <cellStyle name="Followed Hyperlink" xfId="1423" builtinId="9" hidden="1"/>
    <cellStyle name="Followed Hyperlink" xfId="1425" builtinId="9" hidden="1"/>
    <cellStyle name="Followed Hyperlink" xfId="1427" builtinId="9" hidden="1"/>
    <cellStyle name="Followed Hyperlink" xfId="1429" builtinId="9" hidden="1"/>
    <cellStyle name="Followed Hyperlink" xfId="1431" builtinId="9" hidden="1"/>
    <cellStyle name="Followed Hyperlink" xfId="1433" builtinId="9" hidden="1"/>
    <cellStyle name="Followed Hyperlink" xfId="1435" builtinId="9" hidden="1"/>
    <cellStyle name="Followed Hyperlink" xfId="1437" builtinId="9" hidden="1"/>
    <cellStyle name="Followed Hyperlink" xfId="1439" builtinId="9" hidden="1"/>
    <cellStyle name="Followed Hyperlink" xfId="1441" builtinId="9" hidden="1"/>
    <cellStyle name="Followed Hyperlink" xfId="1443" builtinId="9" hidden="1"/>
    <cellStyle name="Followed Hyperlink" xfId="1445" builtinId="9" hidden="1"/>
    <cellStyle name="Followed Hyperlink" xfId="1447" builtinId="9" hidden="1"/>
    <cellStyle name="Followed Hyperlink" xfId="1449" builtinId="9" hidden="1"/>
    <cellStyle name="Followed Hyperlink" xfId="1451" builtinId="9" hidden="1"/>
    <cellStyle name="Followed Hyperlink" xfId="1453" builtinId="9" hidden="1"/>
    <cellStyle name="Followed Hyperlink" xfId="1455" builtinId="9" hidden="1"/>
    <cellStyle name="Followed Hyperlink" xfId="1457" builtinId="9" hidden="1"/>
    <cellStyle name="Followed Hyperlink" xfId="1459" builtinId="9" hidden="1"/>
    <cellStyle name="Followed Hyperlink" xfId="1461" builtinId="9" hidden="1"/>
    <cellStyle name="Followed Hyperlink" xfId="1463" builtinId="9" hidden="1"/>
    <cellStyle name="Followed Hyperlink" xfId="1465" builtinId="9" hidden="1"/>
    <cellStyle name="Followed Hyperlink" xfId="1467" builtinId="9" hidden="1"/>
    <cellStyle name="Followed Hyperlink" xfId="1469" builtinId="9" hidden="1"/>
    <cellStyle name="Followed Hyperlink" xfId="1471" builtinId="9" hidden="1"/>
    <cellStyle name="Followed Hyperlink" xfId="1473" builtinId="9" hidden="1"/>
    <cellStyle name="Followed Hyperlink" xfId="1475" builtinId="9" hidden="1"/>
    <cellStyle name="Followed Hyperlink" xfId="1477" builtinId="9" hidden="1"/>
    <cellStyle name="Followed Hyperlink" xfId="1479" builtinId="9" hidden="1"/>
    <cellStyle name="Followed Hyperlink" xfId="1481" builtinId="9" hidden="1"/>
    <cellStyle name="Followed Hyperlink" xfId="1483" builtinId="9" hidden="1"/>
    <cellStyle name="Followed Hyperlink" xfId="1485" builtinId="9" hidden="1"/>
    <cellStyle name="Followed Hyperlink" xfId="1487" builtinId="9" hidden="1"/>
    <cellStyle name="Followed Hyperlink" xfId="1489" builtinId="9" hidden="1"/>
    <cellStyle name="Followed Hyperlink" xfId="1491" builtinId="9" hidden="1"/>
    <cellStyle name="Followed Hyperlink" xfId="1493" builtinId="9" hidden="1"/>
    <cellStyle name="Followed Hyperlink" xfId="1495" builtinId="9" hidden="1"/>
    <cellStyle name="Followed Hyperlink" xfId="1497" builtinId="9" hidden="1"/>
    <cellStyle name="Followed Hyperlink" xfId="1499" builtinId="9" hidden="1"/>
    <cellStyle name="Followed Hyperlink" xfId="1501" builtinId="9" hidden="1"/>
    <cellStyle name="Followed Hyperlink" xfId="1503" builtinId="9" hidden="1"/>
    <cellStyle name="Followed Hyperlink" xfId="1505" builtinId="9" hidden="1"/>
    <cellStyle name="Followed Hyperlink" xfId="1507" builtinId="9" hidden="1"/>
    <cellStyle name="Followed Hyperlink" xfId="1509" builtinId="9" hidden="1"/>
    <cellStyle name="Followed Hyperlink" xfId="1511" builtinId="9" hidden="1"/>
    <cellStyle name="Followed Hyperlink" xfId="1513" builtinId="9" hidden="1"/>
    <cellStyle name="Followed Hyperlink" xfId="1515" builtinId="9" hidden="1"/>
    <cellStyle name="Followed Hyperlink" xfId="1517" builtinId="9" hidden="1"/>
    <cellStyle name="Followed Hyperlink" xfId="1519" builtinId="9" hidden="1"/>
    <cellStyle name="Followed Hyperlink" xfId="1521" builtinId="9" hidden="1"/>
    <cellStyle name="Followed Hyperlink" xfId="1523" builtinId="9" hidden="1"/>
    <cellStyle name="Followed Hyperlink" xfId="1525" builtinId="9" hidden="1"/>
    <cellStyle name="Followed Hyperlink" xfId="1527" builtinId="9" hidden="1"/>
    <cellStyle name="Followed Hyperlink" xfId="1529" builtinId="9" hidden="1"/>
    <cellStyle name="Followed Hyperlink" xfId="1531" builtinId="9" hidden="1"/>
    <cellStyle name="Followed Hyperlink" xfId="1533" builtinId="9" hidden="1"/>
    <cellStyle name="Followed Hyperlink" xfId="1535" builtinId="9" hidden="1"/>
    <cellStyle name="Followed Hyperlink" xfId="1537" builtinId="9" hidden="1"/>
    <cellStyle name="Followed Hyperlink" xfId="1539" builtinId="9" hidden="1"/>
    <cellStyle name="Followed Hyperlink" xfId="1541" builtinId="9" hidden="1"/>
    <cellStyle name="Followed Hyperlink" xfId="1543" builtinId="9" hidden="1"/>
    <cellStyle name="Followed Hyperlink" xfId="1545" builtinId="9" hidden="1"/>
    <cellStyle name="Followed Hyperlink" xfId="1547" builtinId="9" hidden="1"/>
    <cellStyle name="Followed Hyperlink" xfId="1549" builtinId="9" hidden="1"/>
    <cellStyle name="Followed Hyperlink" xfId="1551" builtinId="9" hidden="1"/>
    <cellStyle name="Followed Hyperlink" xfId="1553" builtinId="9" hidden="1"/>
    <cellStyle name="Followed Hyperlink" xfId="1555" builtinId="9" hidden="1"/>
    <cellStyle name="Followed Hyperlink" xfId="1557" builtinId="9" hidden="1"/>
    <cellStyle name="Followed Hyperlink" xfId="1559" builtinId="9" hidden="1"/>
    <cellStyle name="Followed Hyperlink" xfId="1561" builtinId="9" hidden="1"/>
    <cellStyle name="Followed Hyperlink" xfId="1563" builtinId="9" hidden="1"/>
    <cellStyle name="Followed Hyperlink" xfId="1565" builtinId="9" hidden="1"/>
    <cellStyle name="Followed Hyperlink" xfId="1567" builtinId="9" hidden="1"/>
    <cellStyle name="Followed Hyperlink" xfId="1569" builtinId="9" hidden="1"/>
    <cellStyle name="Followed Hyperlink" xfId="1571" builtinId="9" hidden="1"/>
    <cellStyle name="Followed Hyperlink" xfId="1573" builtinId="9" hidden="1"/>
    <cellStyle name="Followed Hyperlink" xfId="1575" builtinId="9" hidden="1"/>
    <cellStyle name="Followed Hyperlink" xfId="1577" builtinId="9" hidden="1"/>
    <cellStyle name="Followed Hyperlink" xfId="1579" builtinId="9" hidden="1"/>
    <cellStyle name="Followed Hyperlink" xfId="1581" builtinId="9" hidden="1"/>
    <cellStyle name="Followed Hyperlink" xfId="1583" builtinId="9" hidden="1"/>
    <cellStyle name="Followed Hyperlink" xfId="1585" builtinId="9" hidden="1"/>
    <cellStyle name="Followed Hyperlink" xfId="1587" builtinId="9" hidden="1"/>
    <cellStyle name="Followed Hyperlink" xfId="1589" builtinId="9" hidden="1"/>
    <cellStyle name="Followed Hyperlink" xfId="1591" builtinId="9" hidden="1"/>
    <cellStyle name="Followed Hyperlink" xfId="1593" builtinId="9" hidden="1"/>
    <cellStyle name="Followed Hyperlink" xfId="1595" builtinId="9" hidden="1"/>
    <cellStyle name="Followed Hyperlink" xfId="1597" builtinId="9" hidden="1"/>
    <cellStyle name="Followed Hyperlink" xfId="1599" builtinId="9" hidden="1"/>
    <cellStyle name="Followed Hyperlink" xfId="1601" builtinId="9" hidden="1"/>
    <cellStyle name="Followed Hyperlink" xfId="1603" builtinId="9" hidden="1"/>
    <cellStyle name="Followed Hyperlink" xfId="1605" builtinId="9" hidden="1"/>
    <cellStyle name="Followed Hyperlink" xfId="1607" builtinId="9" hidden="1"/>
    <cellStyle name="Followed Hyperlink" xfId="1609" builtinId="9" hidden="1"/>
    <cellStyle name="Followed Hyperlink" xfId="1611" builtinId="9" hidden="1"/>
    <cellStyle name="Followed Hyperlink" xfId="1613" builtinId="9" hidden="1"/>
    <cellStyle name="Followed Hyperlink" xfId="1615" builtinId="9" hidden="1"/>
    <cellStyle name="Followed Hyperlink" xfId="1617" builtinId="9" hidden="1"/>
    <cellStyle name="Followed Hyperlink" xfId="1619" builtinId="9" hidden="1"/>
    <cellStyle name="Followed Hyperlink" xfId="1621" builtinId="9" hidden="1"/>
    <cellStyle name="Followed Hyperlink" xfId="1623" builtinId="9" hidden="1"/>
    <cellStyle name="Followed Hyperlink" xfId="1625" builtinId="9" hidden="1"/>
    <cellStyle name="Followed Hyperlink" xfId="1627" builtinId="9" hidden="1"/>
    <cellStyle name="Followed Hyperlink" xfId="1629" builtinId="9" hidden="1"/>
    <cellStyle name="Followed Hyperlink" xfId="1631" builtinId="9" hidden="1"/>
    <cellStyle name="Followed Hyperlink" xfId="1633" builtinId="9" hidden="1"/>
    <cellStyle name="Followed Hyperlink" xfId="1635" builtinId="9" hidden="1"/>
    <cellStyle name="Followed Hyperlink" xfId="1637" builtinId="9" hidden="1"/>
    <cellStyle name="Followed Hyperlink" xfId="1639" builtinId="9" hidden="1"/>
    <cellStyle name="Followed Hyperlink" xfId="1641" builtinId="9" hidden="1"/>
    <cellStyle name="Followed Hyperlink" xfId="1643" builtinId="9" hidden="1"/>
    <cellStyle name="Followed Hyperlink" xfId="1645" builtinId="9" hidden="1"/>
    <cellStyle name="Followed Hyperlink" xfId="1647" builtinId="9" hidden="1"/>
    <cellStyle name="Followed Hyperlink" xfId="1649" builtinId="9" hidden="1"/>
    <cellStyle name="Followed Hyperlink" xfId="1651" builtinId="9" hidden="1"/>
    <cellStyle name="Followed Hyperlink" xfId="1653" builtinId="9" hidden="1"/>
    <cellStyle name="Followed Hyperlink" xfId="1655" builtinId="9" hidden="1"/>
    <cellStyle name="Followed Hyperlink" xfId="1657" builtinId="9" hidden="1"/>
    <cellStyle name="Followed Hyperlink" xfId="1659" builtinId="9" hidden="1"/>
    <cellStyle name="Followed Hyperlink" xfId="1661" builtinId="9" hidden="1"/>
    <cellStyle name="Followed Hyperlink" xfId="1663" builtinId="9" hidden="1"/>
    <cellStyle name="Followed Hyperlink" xfId="1665" builtinId="9" hidden="1"/>
    <cellStyle name="Followed Hyperlink" xfId="1667" builtinId="9" hidden="1"/>
    <cellStyle name="Followed Hyperlink" xfId="1669" builtinId="9" hidden="1"/>
    <cellStyle name="Followed Hyperlink" xfId="1671" builtinId="9" hidden="1"/>
    <cellStyle name="Followed Hyperlink" xfId="1673" builtinId="9" hidden="1"/>
    <cellStyle name="Followed Hyperlink" xfId="1675" builtinId="9" hidden="1"/>
    <cellStyle name="Followed Hyperlink" xfId="1677" builtinId="9" hidden="1"/>
    <cellStyle name="Followed Hyperlink" xfId="1679" builtinId="9" hidden="1"/>
    <cellStyle name="Followed Hyperlink" xfId="1681" builtinId="9" hidden="1"/>
    <cellStyle name="Followed Hyperlink" xfId="1683" builtinId="9" hidden="1"/>
    <cellStyle name="Followed Hyperlink" xfId="1685" builtinId="9" hidden="1"/>
    <cellStyle name="Followed Hyperlink" xfId="1687" builtinId="9" hidden="1"/>
    <cellStyle name="Followed Hyperlink" xfId="1689" builtinId="9" hidden="1"/>
    <cellStyle name="Followed Hyperlink" xfId="1691" builtinId="9" hidden="1"/>
    <cellStyle name="Followed Hyperlink" xfId="1693" builtinId="9" hidden="1"/>
    <cellStyle name="Followed Hyperlink" xfId="1695" builtinId="9" hidden="1"/>
    <cellStyle name="Followed Hyperlink" xfId="1697" builtinId="9" hidden="1"/>
    <cellStyle name="Followed Hyperlink" xfId="1699" builtinId="9" hidden="1"/>
    <cellStyle name="Followed Hyperlink" xfId="1701" builtinId="9" hidden="1"/>
    <cellStyle name="Followed Hyperlink" xfId="1703" builtinId="9" hidden="1"/>
    <cellStyle name="Followed Hyperlink" xfId="1705" builtinId="9" hidden="1"/>
    <cellStyle name="Followed Hyperlink" xfId="1707" builtinId="9" hidden="1"/>
    <cellStyle name="Followed Hyperlink" xfId="1709" builtinId="9" hidden="1"/>
    <cellStyle name="Followed Hyperlink" xfId="1711" builtinId="9" hidden="1"/>
    <cellStyle name="Followed Hyperlink" xfId="1713" builtinId="9" hidden="1"/>
    <cellStyle name="Followed Hyperlink" xfId="1715" builtinId="9" hidden="1"/>
    <cellStyle name="Followed Hyperlink" xfId="1717" builtinId="9" hidden="1"/>
    <cellStyle name="Followed Hyperlink" xfId="1719" builtinId="9" hidden="1"/>
    <cellStyle name="Followed Hyperlink" xfId="1721" builtinId="9" hidden="1"/>
    <cellStyle name="Followed Hyperlink" xfId="1723" builtinId="9" hidden="1"/>
    <cellStyle name="Followed Hyperlink" xfId="1725" builtinId="9" hidden="1"/>
    <cellStyle name="Followed Hyperlink" xfId="1727" builtinId="9" hidden="1"/>
    <cellStyle name="Followed Hyperlink" xfId="1729" builtinId="9" hidden="1"/>
    <cellStyle name="Followed Hyperlink" xfId="1731" builtinId="9" hidden="1"/>
    <cellStyle name="Followed Hyperlink" xfId="1733" builtinId="9" hidden="1"/>
    <cellStyle name="Followed Hyperlink" xfId="1735" builtinId="9" hidden="1"/>
    <cellStyle name="Followed Hyperlink" xfId="1737" builtinId="9" hidden="1"/>
    <cellStyle name="Followed Hyperlink" xfId="1739" builtinId="9" hidden="1"/>
    <cellStyle name="Followed Hyperlink" xfId="1741" builtinId="9" hidden="1"/>
    <cellStyle name="Followed Hyperlink" xfId="1743" builtinId="9" hidden="1"/>
    <cellStyle name="Followed Hyperlink" xfId="1745" builtinId="9" hidden="1"/>
    <cellStyle name="Followed Hyperlink" xfId="1747" builtinId="9" hidden="1"/>
    <cellStyle name="Followed Hyperlink" xfId="1749" builtinId="9" hidden="1"/>
    <cellStyle name="Followed Hyperlink" xfId="1751" builtinId="9" hidden="1"/>
    <cellStyle name="Followed Hyperlink" xfId="1753" builtinId="9" hidden="1"/>
    <cellStyle name="Followed Hyperlink" xfId="1755" builtinId="9" hidden="1"/>
    <cellStyle name="Followed Hyperlink" xfId="1757" builtinId="9" hidden="1"/>
    <cellStyle name="Followed Hyperlink" xfId="1759" builtinId="9" hidden="1"/>
    <cellStyle name="Followed Hyperlink" xfId="1761" builtinId="9" hidden="1"/>
    <cellStyle name="Followed Hyperlink" xfId="1763" builtinId="9" hidden="1"/>
    <cellStyle name="Followed Hyperlink" xfId="1765" builtinId="9" hidden="1"/>
    <cellStyle name="Followed Hyperlink" xfId="1767" builtinId="9" hidden="1"/>
    <cellStyle name="Followed Hyperlink" xfId="1769" builtinId="9" hidden="1"/>
    <cellStyle name="Followed Hyperlink" xfId="1771" builtinId="9" hidden="1"/>
    <cellStyle name="Followed Hyperlink" xfId="1773" builtinId="9" hidden="1"/>
    <cellStyle name="Followed Hyperlink" xfId="1775" builtinId="9" hidden="1"/>
    <cellStyle name="Followed Hyperlink" xfId="1777" builtinId="9" hidden="1"/>
    <cellStyle name="Followed Hyperlink" xfId="1779" builtinId="9" hidden="1"/>
    <cellStyle name="Followed Hyperlink" xfId="1781" builtinId="9" hidden="1"/>
    <cellStyle name="Followed Hyperlink" xfId="1783" builtinId="9" hidden="1"/>
    <cellStyle name="Followed Hyperlink" xfId="1785" builtinId="9" hidden="1"/>
    <cellStyle name="Followed Hyperlink" xfId="1787" builtinId="9" hidden="1"/>
    <cellStyle name="Followed Hyperlink" xfId="1789" builtinId="9" hidden="1"/>
    <cellStyle name="Followed Hyperlink" xfId="1791" builtinId="9" hidden="1"/>
    <cellStyle name="Followed Hyperlink" xfId="1793" builtinId="9" hidden="1"/>
    <cellStyle name="Followed Hyperlink" xfId="1795" builtinId="9" hidden="1"/>
    <cellStyle name="Followed Hyperlink" xfId="1797" builtinId="9" hidden="1"/>
    <cellStyle name="Followed Hyperlink" xfId="1799" builtinId="9" hidden="1"/>
    <cellStyle name="Followed Hyperlink" xfId="1801" builtinId="9" hidden="1"/>
    <cellStyle name="Followed Hyperlink" xfId="1803" builtinId="9" hidden="1"/>
    <cellStyle name="Followed Hyperlink" xfId="1805" builtinId="9" hidden="1"/>
    <cellStyle name="Followed Hyperlink" xfId="1807" builtinId="9" hidden="1"/>
    <cellStyle name="Followed Hyperlink" xfId="1809" builtinId="9" hidden="1"/>
    <cellStyle name="Followed Hyperlink" xfId="1811" builtinId="9" hidden="1"/>
    <cellStyle name="Followed Hyperlink" xfId="1813" builtinId="9" hidden="1"/>
    <cellStyle name="Followed Hyperlink" xfId="1815" builtinId="9" hidden="1"/>
    <cellStyle name="Followed Hyperlink" xfId="1817" builtinId="9" hidden="1"/>
    <cellStyle name="Followed Hyperlink" xfId="1819" builtinId="9" hidden="1"/>
    <cellStyle name="Followed Hyperlink" xfId="1821" builtinId="9" hidden="1"/>
    <cellStyle name="Followed Hyperlink" xfId="1823" builtinId="9" hidden="1"/>
    <cellStyle name="Followed Hyperlink" xfId="1825" builtinId="9" hidden="1"/>
    <cellStyle name="Followed Hyperlink" xfId="1827" builtinId="9" hidden="1"/>
    <cellStyle name="Followed Hyperlink" xfId="1829" builtinId="9" hidden="1"/>
    <cellStyle name="Followed Hyperlink" xfId="1831" builtinId="9" hidden="1"/>
    <cellStyle name="Followed Hyperlink" xfId="1833" builtinId="9" hidden="1"/>
    <cellStyle name="Followed Hyperlink" xfId="1835" builtinId="9" hidden="1"/>
    <cellStyle name="Followed Hyperlink" xfId="1837" builtinId="9" hidden="1"/>
    <cellStyle name="Followed Hyperlink" xfId="1839" builtinId="9" hidden="1"/>
    <cellStyle name="Followed Hyperlink" xfId="1841" builtinId="9" hidden="1"/>
    <cellStyle name="Followed Hyperlink" xfId="1843" builtinId="9" hidden="1"/>
    <cellStyle name="Followed Hyperlink" xfId="1845" builtinId="9" hidden="1"/>
    <cellStyle name="Followed Hyperlink" xfId="1847" builtinId="9" hidden="1"/>
    <cellStyle name="Followed Hyperlink" xfId="1849" builtinId="9" hidden="1"/>
    <cellStyle name="Followed Hyperlink" xfId="1851" builtinId="9" hidden="1"/>
    <cellStyle name="Followed Hyperlink" xfId="1853" builtinId="9" hidden="1"/>
    <cellStyle name="Followed Hyperlink" xfId="1855" builtinId="9" hidden="1"/>
    <cellStyle name="Followed Hyperlink" xfId="1857" builtinId="9" hidden="1"/>
    <cellStyle name="Followed Hyperlink" xfId="1859" builtinId="9" hidden="1"/>
    <cellStyle name="Followed Hyperlink" xfId="1861" builtinId="9" hidden="1"/>
    <cellStyle name="Followed Hyperlink" xfId="1863" builtinId="9" hidden="1"/>
    <cellStyle name="Followed Hyperlink" xfId="1865" builtinId="9" hidden="1"/>
    <cellStyle name="Followed Hyperlink" xfId="1867" builtinId="9" hidden="1"/>
    <cellStyle name="Followed Hyperlink" xfId="1869" builtinId="9" hidden="1"/>
    <cellStyle name="Followed Hyperlink" xfId="1871" builtinId="9" hidden="1"/>
    <cellStyle name="Followed Hyperlink" xfId="1873" builtinId="9" hidden="1"/>
    <cellStyle name="Followed Hyperlink" xfId="1875" builtinId="9" hidden="1"/>
    <cellStyle name="Followed Hyperlink" xfId="1877" builtinId="9" hidden="1"/>
    <cellStyle name="Followed Hyperlink" xfId="1879" builtinId="9" hidden="1"/>
    <cellStyle name="Followed Hyperlink" xfId="1881" builtinId="9" hidden="1"/>
    <cellStyle name="Followed Hyperlink" xfId="1883" builtinId="9" hidden="1"/>
    <cellStyle name="Followed Hyperlink" xfId="1885" builtinId="9" hidden="1"/>
    <cellStyle name="Followed Hyperlink" xfId="1887" builtinId="9" hidden="1"/>
    <cellStyle name="Followed Hyperlink" xfId="1889" builtinId="9" hidden="1"/>
    <cellStyle name="Followed Hyperlink" xfId="1891" builtinId="9" hidden="1"/>
    <cellStyle name="Followed Hyperlink" xfId="1893" builtinId="9" hidden="1"/>
    <cellStyle name="Followed Hyperlink" xfId="1895" builtinId="9" hidden="1"/>
    <cellStyle name="Followed Hyperlink" xfId="1897" builtinId="9" hidden="1"/>
    <cellStyle name="Followed Hyperlink" xfId="1899" builtinId="9" hidden="1"/>
    <cellStyle name="Followed Hyperlink" xfId="1901" builtinId="9" hidden="1"/>
    <cellStyle name="Followed Hyperlink" xfId="1903" builtinId="9" hidden="1"/>
    <cellStyle name="Followed Hyperlink" xfId="1905" builtinId="9" hidden="1"/>
    <cellStyle name="Followed Hyperlink" xfId="1907" builtinId="9" hidden="1"/>
    <cellStyle name="Followed Hyperlink" xfId="1909" builtinId="9" hidden="1"/>
    <cellStyle name="Followed Hyperlink" xfId="1911" builtinId="9" hidden="1"/>
    <cellStyle name="Followed Hyperlink" xfId="1913" builtinId="9" hidden="1"/>
    <cellStyle name="Followed Hyperlink" xfId="1915" builtinId="9" hidden="1"/>
    <cellStyle name="Followed Hyperlink" xfId="1917" builtinId="9" hidden="1"/>
    <cellStyle name="Followed Hyperlink" xfId="1919" builtinId="9" hidden="1"/>
    <cellStyle name="Followed Hyperlink" xfId="1921" builtinId="9" hidden="1"/>
    <cellStyle name="Followed Hyperlink" xfId="1923" builtinId="9" hidden="1"/>
    <cellStyle name="Followed Hyperlink" xfId="1925" builtinId="9" hidden="1"/>
    <cellStyle name="Followed Hyperlink" xfId="1927" builtinId="9" hidden="1"/>
    <cellStyle name="Followed Hyperlink" xfId="1929" builtinId="9" hidden="1"/>
    <cellStyle name="Followed Hyperlink" xfId="1931" builtinId="9" hidden="1"/>
    <cellStyle name="Followed Hyperlink" xfId="1933" builtinId="9" hidden="1"/>
    <cellStyle name="Followed Hyperlink" xfId="1935" builtinId="9" hidden="1"/>
    <cellStyle name="Followed Hyperlink" xfId="1937" builtinId="9" hidden="1"/>
    <cellStyle name="Followed Hyperlink" xfId="1939" builtinId="9" hidden="1"/>
    <cellStyle name="Followed Hyperlink" xfId="1941" builtinId="9" hidden="1"/>
    <cellStyle name="Followed Hyperlink" xfId="1943" builtinId="9" hidden="1"/>
    <cellStyle name="Followed Hyperlink" xfId="1945" builtinId="9" hidden="1"/>
    <cellStyle name="Followed Hyperlink" xfId="1947" builtinId="9" hidden="1"/>
    <cellStyle name="Followed Hyperlink" xfId="1949" builtinId="9" hidden="1"/>
    <cellStyle name="Followed Hyperlink" xfId="1951" builtinId="9" hidden="1"/>
    <cellStyle name="Followed Hyperlink" xfId="1953" builtinId="9" hidden="1"/>
    <cellStyle name="Followed Hyperlink" xfId="1955" builtinId="9" hidden="1"/>
    <cellStyle name="Followed Hyperlink" xfId="1957" builtinId="9" hidden="1"/>
    <cellStyle name="Followed Hyperlink" xfId="1959" builtinId="9" hidden="1"/>
    <cellStyle name="Followed Hyperlink" xfId="1961" builtinId="9" hidden="1"/>
    <cellStyle name="Followed Hyperlink" xfId="1963" builtinId="9" hidden="1"/>
    <cellStyle name="Followed Hyperlink" xfId="1965" builtinId="9" hidden="1"/>
    <cellStyle name="Followed Hyperlink" xfId="1967" builtinId="9" hidden="1"/>
    <cellStyle name="Followed Hyperlink" xfId="1969" builtinId="9" hidden="1"/>
    <cellStyle name="Followed Hyperlink" xfId="1971" builtinId="9" hidden="1"/>
    <cellStyle name="Followed Hyperlink" xfId="1973" builtinId="9" hidden="1"/>
    <cellStyle name="Followed Hyperlink" xfId="1975" builtinId="9" hidden="1"/>
    <cellStyle name="Followed Hyperlink" xfId="1977" builtinId="9" hidden="1"/>
    <cellStyle name="Followed Hyperlink" xfId="1979" builtinId="9" hidden="1"/>
    <cellStyle name="Followed Hyperlink" xfId="1981" builtinId="9" hidden="1"/>
    <cellStyle name="Followed Hyperlink" xfId="1983" builtinId="9" hidden="1"/>
    <cellStyle name="Followed Hyperlink" xfId="1985" builtinId="9" hidden="1"/>
    <cellStyle name="Followed Hyperlink" xfId="1987" builtinId="9" hidden="1"/>
    <cellStyle name="Followed Hyperlink" xfId="1989" builtinId="9" hidden="1"/>
    <cellStyle name="Followed Hyperlink" xfId="1991" builtinId="9" hidden="1"/>
    <cellStyle name="Followed Hyperlink" xfId="1993" builtinId="9" hidden="1"/>
    <cellStyle name="Followed Hyperlink" xfId="1995" builtinId="9" hidden="1"/>
    <cellStyle name="Followed Hyperlink" xfId="1997" builtinId="9" hidden="1"/>
    <cellStyle name="Followed Hyperlink" xfId="1999" builtinId="9" hidden="1"/>
    <cellStyle name="Followed Hyperlink" xfId="2001" builtinId="9" hidden="1"/>
    <cellStyle name="Followed Hyperlink" xfId="2003" builtinId="9" hidden="1"/>
    <cellStyle name="Followed Hyperlink" xfId="2005" builtinId="9" hidden="1"/>
    <cellStyle name="Followed Hyperlink" xfId="2007" builtinId="9" hidden="1"/>
    <cellStyle name="Followed Hyperlink" xfId="2009" builtinId="9" hidden="1"/>
    <cellStyle name="Followed Hyperlink" xfId="2011" builtinId="9" hidden="1"/>
    <cellStyle name="Followed Hyperlink" xfId="2013" builtinId="9" hidden="1"/>
    <cellStyle name="Followed Hyperlink" xfId="2015" builtinId="9" hidden="1"/>
    <cellStyle name="Followed Hyperlink" xfId="2017" builtinId="9" hidden="1"/>
    <cellStyle name="Followed Hyperlink" xfId="2019" builtinId="9" hidden="1"/>
    <cellStyle name="Followed Hyperlink" xfId="2021" builtinId="9" hidden="1"/>
    <cellStyle name="Followed Hyperlink" xfId="2023" builtinId="9" hidden="1"/>
    <cellStyle name="Followed Hyperlink" xfId="2025" builtinId="9" hidden="1"/>
    <cellStyle name="Followed Hyperlink" xfId="2027" builtinId="9" hidden="1"/>
    <cellStyle name="Followed Hyperlink" xfId="2029" builtinId="9" hidden="1"/>
    <cellStyle name="Followed Hyperlink" xfId="2031" builtinId="9" hidden="1"/>
    <cellStyle name="Followed Hyperlink" xfId="2033" builtinId="9" hidden="1"/>
    <cellStyle name="Followed Hyperlink" xfId="2035" builtinId="9" hidden="1"/>
    <cellStyle name="Followed Hyperlink" xfId="2037" builtinId="9" hidden="1"/>
    <cellStyle name="Followed Hyperlink" xfId="2039" builtinId="9" hidden="1"/>
    <cellStyle name="Followed Hyperlink" xfId="2041" builtinId="9" hidden="1"/>
    <cellStyle name="Followed Hyperlink" xfId="2043" builtinId="9" hidden="1"/>
    <cellStyle name="Followed Hyperlink" xfId="2045" builtinId="9" hidden="1"/>
    <cellStyle name="Followed Hyperlink" xfId="2047" builtinId="9" hidden="1"/>
    <cellStyle name="Followed Hyperlink" xfId="2049" builtinId="9" hidden="1"/>
    <cellStyle name="Followed Hyperlink" xfId="2051" builtinId="9" hidden="1"/>
    <cellStyle name="Followed Hyperlink" xfId="2053" builtinId="9" hidden="1"/>
    <cellStyle name="Followed Hyperlink" xfId="2055" builtinId="9" hidden="1"/>
    <cellStyle name="Followed Hyperlink" xfId="2057" builtinId="9" hidden="1"/>
    <cellStyle name="Followed Hyperlink" xfId="2059" builtinId="9" hidden="1"/>
    <cellStyle name="Followed Hyperlink" xfId="2061" builtinId="9" hidden="1"/>
    <cellStyle name="Followed Hyperlink" xfId="2063" builtinId="9" hidden="1"/>
    <cellStyle name="Followed Hyperlink" xfId="2065" builtinId="9" hidden="1"/>
    <cellStyle name="Followed Hyperlink" xfId="2067" builtinId="9" hidden="1"/>
    <cellStyle name="Followed Hyperlink" xfId="2069" builtinId="9" hidden="1"/>
    <cellStyle name="Followed Hyperlink" xfId="2071" builtinId="9" hidden="1"/>
    <cellStyle name="Followed Hyperlink" xfId="2073" builtinId="9" hidden="1"/>
    <cellStyle name="Followed Hyperlink" xfId="2075" builtinId="9" hidden="1"/>
    <cellStyle name="Followed Hyperlink" xfId="2077" builtinId="9" hidden="1"/>
    <cellStyle name="Followed Hyperlink" xfId="2079" builtinId="9" hidden="1"/>
    <cellStyle name="Followed Hyperlink" xfId="2081" builtinId="9" hidden="1"/>
    <cellStyle name="Followed Hyperlink" xfId="2083" builtinId="9" hidden="1"/>
    <cellStyle name="Followed Hyperlink" xfId="2085" builtinId="9" hidden="1"/>
    <cellStyle name="Followed Hyperlink" xfId="2087" builtinId="9" hidden="1"/>
    <cellStyle name="Followed Hyperlink" xfId="2089" builtinId="9" hidden="1"/>
    <cellStyle name="Followed Hyperlink" xfId="2091" builtinId="9" hidden="1"/>
    <cellStyle name="Followed Hyperlink" xfId="2093" builtinId="9" hidden="1"/>
    <cellStyle name="Followed Hyperlink" xfId="2095" builtinId="9" hidden="1"/>
    <cellStyle name="Followed Hyperlink" xfId="2097" builtinId="9" hidden="1"/>
    <cellStyle name="Followed Hyperlink" xfId="2099" builtinId="9" hidden="1"/>
    <cellStyle name="Followed Hyperlink" xfId="2101" builtinId="9" hidden="1"/>
    <cellStyle name="Followed Hyperlink" xfId="2103" builtinId="9" hidden="1"/>
    <cellStyle name="Followed Hyperlink" xfId="2105" builtinId="9" hidden="1"/>
    <cellStyle name="Followed Hyperlink" xfId="2107" builtinId="9" hidden="1"/>
    <cellStyle name="Followed Hyperlink" xfId="2109" builtinId="9" hidden="1"/>
    <cellStyle name="Followed Hyperlink" xfId="2111" builtinId="9" hidden="1"/>
    <cellStyle name="Followed Hyperlink" xfId="2113" builtinId="9" hidden="1"/>
    <cellStyle name="Followed Hyperlink" xfId="2115" builtinId="9" hidden="1"/>
    <cellStyle name="Followed Hyperlink" xfId="2117" builtinId="9" hidden="1"/>
    <cellStyle name="Followed Hyperlink" xfId="2119" builtinId="9" hidden="1"/>
    <cellStyle name="Followed Hyperlink" xfId="2121" builtinId="9" hidden="1"/>
    <cellStyle name="Followed Hyperlink" xfId="2123" builtinId="9" hidden="1"/>
    <cellStyle name="Followed Hyperlink" xfId="2125" builtinId="9" hidden="1"/>
    <cellStyle name="Followed Hyperlink" xfId="2127" builtinId="9" hidden="1"/>
    <cellStyle name="Followed Hyperlink" xfId="2129" builtinId="9" hidden="1"/>
    <cellStyle name="Followed Hyperlink" xfId="2131" builtinId="9" hidden="1"/>
    <cellStyle name="Followed Hyperlink" xfId="2133" builtinId="9" hidden="1"/>
    <cellStyle name="Followed Hyperlink" xfId="2135" builtinId="9" hidden="1"/>
    <cellStyle name="Followed Hyperlink" xfId="2137" builtinId="9" hidden="1"/>
    <cellStyle name="Followed Hyperlink" xfId="2139" builtinId="9" hidden="1"/>
    <cellStyle name="Followed Hyperlink" xfId="2141" builtinId="9" hidden="1"/>
    <cellStyle name="Followed Hyperlink" xfId="2143" builtinId="9" hidden="1"/>
    <cellStyle name="Followed Hyperlink" xfId="2145" builtinId="9" hidden="1"/>
    <cellStyle name="Followed Hyperlink" xfId="2147" builtinId="9" hidden="1"/>
    <cellStyle name="Followed Hyperlink" xfId="2149" builtinId="9" hidden="1"/>
    <cellStyle name="Followed Hyperlink" xfId="2151" builtinId="9" hidden="1"/>
    <cellStyle name="Followed Hyperlink" xfId="2153" builtinId="9" hidden="1"/>
    <cellStyle name="Followed Hyperlink" xfId="2155" builtinId="9" hidden="1"/>
    <cellStyle name="Followed Hyperlink" xfId="2157" builtinId="9" hidden="1"/>
    <cellStyle name="Followed Hyperlink" xfId="2159" builtinId="9" hidden="1"/>
    <cellStyle name="Followed Hyperlink" xfId="2161" builtinId="9" hidden="1"/>
    <cellStyle name="Followed Hyperlink" xfId="2163" builtinId="9" hidden="1"/>
    <cellStyle name="Followed Hyperlink" xfId="2165" builtinId="9" hidden="1"/>
    <cellStyle name="Followed Hyperlink" xfId="2167" builtinId="9" hidden="1"/>
    <cellStyle name="Followed Hyperlink" xfId="2169" builtinId="9" hidden="1"/>
    <cellStyle name="Followed Hyperlink" xfId="2171" builtinId="9" hidden="1"/>
    <cellStyle name="Followed Hyperlink" xfId="2173" builtinId="9" hidden="1"/>
    <cellStyle name="Followed Hyperlink" xfId="2175" builtinId="9" hidden="1"/>
    <cellStyle name="Followed Hyperlink" xfId="2177" builtinId="9" hidden="1"/>
    <cellStyle name="Followed Hyperlink" xfId="2179" builtinId="9" hidden="1"/>
    <cellStyle name="Followed Hyperlink" xfId="2181" builtinId="9" hidden="1"/>
    <cellStyle name="Followed Hyperlink" xfId="2183" builtinId="9" hidden="1"/>
    <cellStyle name="Followed Hyperlink" xfId="2185" builtinId="9" hidden="1"/>
    <cellStyle name="Followed Hyperlink" xfId="2187" builtinId="9" hidden="1"/>
    <cellStyle name="Followed Hyperlink" xfId="2189" builtinId="9" hidden="1"/>
    <cellStyle name="Followed Hyperlink" xfId="2191" builtinId="9" hidden="1"/>
    <cellStyle name="Followed Hyperlink" xfId="2193" builtinId="9" hidden="1"/>
    <cellStyle name="Followed Hyperlink" xfId="2195" builtinId="9" hidden="1"/>
    <cellStyle name="Followed Hyperlink" xfId="2197" builtinId="9" hidden="1"/>
    <cellStyle name="Followed Hyperlink" xfId="2199" builtinId="9" hidden="1"/>
    <cellStyle name="Followed Hyperlink" xfId="2201" builtinId="9" hidden="1"/>
    <cellStyle name="Followed Hyperlink" xfId="2203" builtinId="9" hidden="1"/>
    <cellStyle name="Followed Hyperlink" xfId="2205" builtinId="9" hidden="1"/>
    <cellStyle name="Followed Hyperlink" xfId="2207" builtinId="9" hidden="1"/>
    <cellStyle name="Followed Hyperlink" xfId="2209" builtinId="9" hidden="1"/>
    <cellStyle name="Followed Hyperlink" xfId="2211" builtinId="9" hidden="1"/>
    <cellStyle name="Followed Hyperlink" xfId="2213" builtinId="9" hidden="1"/>
    <cellStyle name="Followed Hyperlink" xfId="2215" builtinId="9" hidden="1"/>
    <cellStyle name="Followed Hyperlink" xfId="2217" builtinId="9" hidden="1"/>
    <cellStyle name="Followed Hyperlink" xfId="2219" builtinId="9" hidden="1"/>
    <cellStyle name="Followed Hyperlink" xfId="2221" builtinId="9" hidden="1"/>
    <cellStyle name="Followed Hyperlink" xfId="2223" builtinId="9" hidden="1"/>
    <cellStyle name="Followed Hyperlink" xfId="2225" builtinId="9" hidden="1"/>
    <cellStyle name="Followed Hyperlink" xfId="2227" builtinId="9" hidden="1"/>
    <cellStyle name="Followed Hyperlink" xfId="2229" builtinId="9" hidden="1"/>
    <cellStyle name="Followed Hyperlink" xfId="2231" builtinId="9" hidden="1"/>
    <cellStyle name="Followed Hyperlink" xfId="2233" builtinId="9" hidden="1"/>
    <cellStyle name="Followed Hyperlink" xfId="2235" builtinId="9" hidden="1"/>
    <cellStyle name="Followed Hyperlink" xfId="2237" builtinId="9" hidden="1"/>
    <cellStyle name="Followed Hyperlink" xfId="2239" builtinId="9" hidden="1"/>
    <cellStyle name="Followed Hyperlink" xfId="2241" builtinId="9" hidden="1"/>
    <cellStyle name="Followed Hyperlink" xfId="2243" builtinId="9" hidden="1"/>
    <cellStyle name="Followed Hyperlink" xfId="2245" builtinId="9" hidden="1"/>
    <cellStyle name="Followed Hyperlink" xfId="2247" builtinId="9" hidden="1"/>
    <cellStyle name="Followed Hyperlink" xfId="2249" builtinId="9" hidden="1"/>
    <cellStyle name="Followed Hyperlink" xfId="2251" builtinId="9" hidden="1"/>
    <cellStyle name="Followed Hyperlink" xfId="2253" builtinId="9" hidden="1"/>
    <cellStyle name="Followed Hyperlink" xfId="2255" builtinId="9" hidden="1"/>
    <cellStyle name="Followed Hyperlink" xfId="2257" builtinId="9" hidden="1"/>
    <cellStyle name="Followed Hyperlink" xfId="2259" builtinId="9" hidden="1"/>
    <cellStyle name="Followed Hyperlink" xfId="2261" builtinId="9" hidden="1"/>
    <cellStyle name="Followed Hyperlink" xfId="2263" builtinId="9" hidden="1"/>
    <cellStyle name="Followed Hyperlink" xfId="2265" builtinId="9" hidden="1"/>
    <cellStyle name="Followed Hyperlink" xfId="2267" builtinId="9" hidden="1"/>
    <cellStyle name="Followed Hyperlink" xfId="2269" builtinId="9" hidden="1"/>
    <cellStyle name="Followed Hyperlink" xfId="2271" builtinId="9" hidden="1"/>
    <cellStyle name="Followed Hyperlink" xfId="2273" builtinId="9" hidden="1"/>
    <cellStyle name="Followed Hyperlink" xfId="2275" builtinId="9" hidden="1"/>
    <cellStyle name="Followed Hyperlink" xfId="2277" builtinId="9" hidden="1"/>
    <cellStyle name="Followed Hyperlink" xfId="2279" builtinId="9" hidden="1"/>
    <cellStyle name="Followed Hyperlink" xfId="2281" builtinId="9" hidden="1"/>
    <cellStyle name="Followed Hyperlink" xfId="2283" builtinId="9" hidden="1"/>
    <cellStyle name="Followed Hyperlink" xfId="2285" builtinId="9" hidden="1"/>
    <cellStyle name="Followed Hyperlink" xfId="2287" builtinId="9" hidden="1"/>
    <cellStyle name="Followed Hyperlink" xfId="2289" builtinId="9" hidden="1"/>
    <cellStyle name="Followed Hyperlink" xfId="2291" builtinId="9" hidden="1"/>
    <cellStyle name="Followed Hyperlink" xfId="2293" builtinId="9" hidden="1"/>
    <cellStyle name="Followed Hyperlink" xfId="2295" builtinId="9" hidden="1"/>
    <cellStyle name="Followed Hyperlink" xfId="2297" builtinId="9" hidden="1"/>
    <cellStyle name="Followed Hyperlink" xfId="2299" builtinId="9" hidden="1"/>
    <cellStyle name="Followed Hyperlink" xfId="2301" builtinId="9" hidden="1"/>
    <cellStyle name="Followed Hyperlink" xfId="2303" builtinId="9" hidden="1"/>
    <cellStyle name="Followed Hyperlink" xfId="2305" builtinId="9" hidden="1"/>
    <cellStyle name="Followed Hyperlink" xfId="2307" builtinId="9" hidden="1"/>
    <cellStyle name="Followed Hyperlink" xfId="2309" builtinId="9" hidden="1"/>
    <cellStyle name="Followed Hyperlink" xfId="2311" builtinId="9" hidden="1"/>
    <cellStyle name="Followed Hyperlink" xfId="2313" builtinId="9" hidden="1"/>
    <cellStyle name="Followed Hyperlink" xfId="2315" builtinId="9" hidden="1"/>
    <cellStyle name="Followed Hyperlink" xfId="2317" builtinId="9" hidden="1"/>
    <cellStyle name="Followed Hyperlink" xfId="2319" builtinId="9" hidden="1"/>
    <cellStyle name="Followed Hyperlink" xfId="2321" builtinId="9" hidden="1"/>
    <cellStyle name="Followed Hyperlink" xfId="2323" builtinId="9" hidden="1"/>
    <cellStyle name="Followed Hyperlink" xfId="2325" builtinId="9" hidden="1"/>
    <cellStyle name="Followed Hyperlink" xfId="2327" builtinId="9" hidden="1"/>
    <cellStyle name="Followed Hyperlink" xfId="2329" builtinId="9" hidden="1"/>
    <cellStyle name="Followed Hyperlink" xfId="2331" builtinId="9" hidden="1"/>
    <cellStyle name="Followed Hyperlink" xfId="2333" builtinId="9" hidden="1"/>
    <cellStyle name="Followed Hyperlink" xfId="2335" builtinId="9" hidden="1"/>
    <cellStyle name="Followed Hyperlink" xfId="2337" builtinId="9" hidden="1"/>
    <cellStyle name="Followed Hyperlink" xfId="2339" builtinId="9" hidden="1"/>
    <cellStyle name="Followed Hyperlink" xfId="2341" builtinId="9" hidden="1"/>
    <cellStyle name="Followed Hyperlink" xfId="2343" builtinId="9" hidden="1"/>
    <cellStyle name="Followed Hyperlink" xfId="2345" builtinId="9" hidden="1"/>
    <cellStyle name="Followed Hyperlink" xfId="2347" builtinId="9" hidden="1"/>
    <cellStyle name="Followed Hyperlink" xfId="2349" builtinId="9" hidden="1"/>
    <cellStyle name="Followed Hyperlink" xfId="2351" builtinId="9" hidden="1"/>
    <cellStyle name="Followed Hyperlink" xfId="2353" builtinId="9" hidden="1"/>
    <cellStyle name="Followed Hyperlink" xfId="2355" builtinId="9" hidden="1"/>
    <cellStyle name="Followed Hyperlink" xfId="2357" builtinId="9" hidden="1"/>
    <cellStyle name="Followed Hyperlink" xfId="2359" builtinId="9" hidden="1"/>
    <cellStyle name="Followed Hyperlink" xfId="2361" builtinId="9" hidden="1"/>
    <cellStyle name="Followed Hyperlink" xfId="2363" builtinId="9" hidden="1"/>
    <cellStyle name="Followed Hyperlink" xfId="2365" builtinId="9" hidden="1"/>
    <cellStyle name="Followed Hyperlink" xfId="2367" builtinId="9" hidden="1"/>
    <cellStyle name="Followed Hyperlink" xfId="2369" builtinId="9" hidden="1"/>
    <cellStyle name="Followed Hyperlink" xfId="2371" builtinId="9" hidden="1"/>
    <cellStyle name="Followed Hyperlink" xfId="2373" builtinId="9" hidden="1"/>
    <cellStyle name="Followed Hyperlink" xfId="2375" builtinId="9" hidden="1"/>
    <cellStyle name="Followed Hyperlink" xfId="2377" builtinId="9" hidden="1"/>
    <cellStyle name="Followed Hyperlink" xfId="2379" builtinId="9" hidden="1"/>
    <cellStyle name="Followed Hyperlink" xfId="2381" builtinId="9" hidden="1"/>
    <cellStyle name="Followed Hyperlink" xfId="2383" builtinId="9" hidden="1"/>
    <cellStyle name="Followed Hyperlink" xfId="2385" builtinId="9" hidden="1"/>
    <cellStyle name="Followed Hyperlink" xfId="2387" builtinId="9" hidden="1"/>
    <cellStyle name="Followed Hyperlink" xfId="2389" builtinId="9" hidden="1"/>
    <cellStyle name="Followed Hyperlink" xfId="2391" builtinId="9" hidden="1"/>
    <cellStyle name="Followed Hyperlink" xfId="2393" builtinId="9" hidden="1"/>
    <cellStyle name="Followed Hyperlink" xfId="2395" builtinId="9" hidden="1"/>
    <cellStyle name="Followed Hyperlink" xfId="2397" builtinId="9" hidden="1"/>
    <cellStyle name="Followed Hyperlink" xfId="2399" builtinId="9" hidden="1"/>
    <cellStyle name="Followed Hyperlink" xfId="2401" builtinId="9" hidden="1"/>
    <cellStyle name="Followed Hyperlink" xfId="2403" builtinId="9" hidden="1"/>
    <cellStyle name="Followed Hyperlink" xfId="2405" builtinId="9" hidden="1"/>
    <cellStyle name="Followed Hyperlink" xfId="2407" builtinId="9" hidden="1"/>
    <cellStyle name="Followed Hyperlink" xfId="2409" builtinId="9" hidden="1"/>
    <cellStyle name="Followed Hyperlink" xfId="2411" builtinId="9" hidden="1"/>
    <cellStyle name="Followed Hyperlink" xfId="2413" builtinId="9" hidden="1"/>
    <cellStyle name="Followed Hyperlink" xfId="2415" builtinId="9" hidden="1"/>
    <cellStyle name="Followed Hyperlink" xfId="2417" builtinId="9" hidden="1"/>
    <cellStyle name="Followed Hyperlink" xfId="2419" builtinId="9" hidden="1"/>
    <cellStyle name="Followed Hyperlink" xfId="2421" builtinId="9" hidden="1"/>
    <cellStyle name="Followed Hyperlink" xfId="2423" builtinId="9" hidden="1"/>
    <cellStyle name="Followed Hyperlink" xfId="2425" builtinId="9" hidden="1"/>
    <cellStyle name="Followed Hyperlink" xfId="2427" builtinId="9" hidden="1"/>
    <cellStyle name="Followed Hyperlink" xfId="2429" builtinId="9" hidden="1"/>
    <cellStyle name="Followed Hyperlink" xfId="2431" builtinId="9" hidden="1"/>
    <cellStyle name="Followed Hyperlink" xfId="2433" builtinId="9" hidden="1"/>
    <cellStyle name="Followed Hyperlink" xfId="2435" builtinId="9" hidden="1"/>
    <cellStyle name="Followed Hyperlink" xfId="2437" builtinId="9" hidden="1"/>
    <cellStyle name="Followed Hyperlink" xfId="2439" builtinId="9" hidden="1"/>
    <cellStyle name="Followed Hyperlink" xfId="2441" builtinId="9" hidden="1"/>
    <cellStyle name="Followed Hyperlink" xfId="2443" builtinId="9" hidden="1"/>
    <cellStyle name="Followed Hyperlink" xfId="2445" builtinId="9" hidden="1"/>
    <cellStyle name="Followed Hyperlink" xfId="2447" builtinId="9" hidden="1"/>
    <cellStyle name="Followed Hyperlink" xfId="2449" builtinId="9" hidden="1"/>
    <cellStyle name="Followed Hyperlink" xfId="2451" builtinId="9" hidden="1"/>
    <cellStyle name="Followed Hyperlink" xfId="2453" builtinId="9" hidden="1"/>
    <cellStyle name="Followed Hyperlink" xfId="2455" builtinId="9" hidden="1"/>
    <cellStyle name="Followed Hyperlink" xfId="2457" builtinId="9" hidden="1"/>
    <cellStyle name="Followed Hyperlink" xfId="2459" builtinId="9" hidden="1"/>
    <cellStyle name="Followed Hyperlink" xfId="2461" builtinId="9" hidden="1"/>
    <cellStyle name="Followed Hyperlink" xfId="2463" builtinId="9" hidden="1"/>
    <cellStyle name="Followed Hyperlink" xfId="2465" builtinId="9" hidden="1"/>
    <cellStyle name="Followed Hyperlink" xfId="2467" builtinId="9" hidden="1"/>
    <cellStyle name="Followed Hyperlink" xfId="2469" builtinId="9" hidden="1"/>
    <cellStyle name="Followed Hyperlink" xfId="2471" builtinId="9" hidden="1"/>
    <cellStyle name="Followed Hyperlink" xfId="2473" builtinId="9" hidden="1"/>
    <cellStyle name="Followed Hyperlink" xfId="2475" builtinId="9" hidden="1"/>
    <cellStyle name="Followed Hyperlink" xfId="2477" builtinId="9" hidden="1"/>
    <cellStyle name="Followed Hyperlink" xfId="2479" builtinId="9" hidden="1"/>
    <cellStyle name="Followed Hyperlink" xfId="2481" builtinId="9" hidden="1"/>
    <cellStyle name="Followed Hyperlink" xfId="2483" builtinId="9" hidden="1"/>
    <cellStyle name="Followed Hyperlink" xfId="2485" builtinId="9" hidden="1"/>
    <cellStyle name="Followed Hyperlink" xfId="2487" builtinId="9" hidden="1"/>
    <cellStyle name="Followed Hyperlink" xfId="2489" builtinId="9" hidden="1"/>
    <cellStyle name="Followed Hyperlink" xfId="2491" builtinId="9" hidden="1"/>
    <cellStyle name="Followed Hyperlink" xfId="2493" builtinId="9" hidden="1"/>
    <cellStyle name="Followed Hyperlink" xfId="2495" builtinId="9" hidden="1"/>
    <cellStyle name="Followed Hyperlink" xfId="2497" builtinId="9" hidden="1"/>
    <cellStyle name="Followed Hyperlink" xfId="2499" builtinId="9" hidden="1"/>
    <cellStyle name="Followed Hyperlink" xfId="2501" builtinId="9" hidden="1"/>
    <cellStyle name="Followed Hyperlink" xfId="2503" builtinId="9" hidden="1"/>
    <cellStyle name="Followed Hyperlink" xfId="2505" builtinId="9" hidden="1"/>
    <cellStyle name="Followed Hyperlink" xfId="2507" builtinId="9" hidden="1"/>
    <cellStyle name="Followed Hyperlink" xfId="2509" builtinId="9" hidden="1"/>
    <cellStyle name="Followed Hyperlink" xfId="2511" builtinId="9" hidden="1"/>
    <cellStyle name="Followed Hyperlink" xfId="2513" builtinId="9" hidden="1"/>
    <cellStyle name="Followed Hyperlink" xfId="2515" builtinId="9" hidden="1"/>
    <cellStyle name="Followed Hyperlink" xfId="2517" builtinId="9" hidden="1"/>
    <cellStyle name="Followed Hyperlink" xfId="2519" builtinId="9" hidden="1"/>
    <cellStyle name="Followed Hyperlink" xfId="2521" builtinId="9" hidden="1"/>
    <cellStyle name="Followed Hyperlink" xfId="2523" builtinId="9" hidden="1"/>
    <cellStyle name="Followed Hyperlink" xfId="2525" builtinId="9" hidden="1"/>
    <cellStyle name="Followed Hyperlink" xfId="2527" builtinId="9" hidden="1"/>
    <cellStyle name="Followed Hyperlink" xfId="2529" builtinId="9" hidden="1"/>
    <cellStyle name="Followed Hyperlink" xfId="2531" builtinId="9" hidden="1"/>
    <cellStyle name="Followed Hyperlink" xfId="2533" builtinId="9" hidden="1"/>
    <cellStyle name="Followed Hyperlink" xfId="2535" builtinId="9" hidden="1"/>
    <cellStyle name="Followed Hyperlink" xfId="2537" builtinId="9" hidden="1"/>
    <cellStyle name="Followed Hyperlink" xfId="2539" builtinId="9" hidden="1"/>
    <cellStyle name="Followed Hyperlink" xfId="2541" builtinId="9" hidden="1"/>
    <cellStyle name="Followed Hyperlink" xfId="2543" builtinId="9" hidden="1"/>
    <cellStyle name="Followed Hyperlink" xfId="2545" builtinId="9" hidden="1"/>
    <cellStyle name="Followed Hyperlink" xfId="2547" builtinId="9" hidden="1"/>
    <cellStyle name="Followed Hyperlink" xfId="2549" builtinId="9" hidden="1"/>
    <cellStyle name="Followed Hyperlink" xfId="2551" builtinId="9" hidden="1"/>
    <cellStyle name="Followed Hyperlink" xfId="2553" builtinId="9" hidden="1"/>
    <cellStyle name="Followed Hyperlink" xfId="2555" builtinId="9" hidden="1"/>
    <cellStyle name="Followed Hyperlink" xfId="2557" builtinId="9" hidden="1"/>
    <cellStyle name="Followed Hyperlink" xfId="2559" builtinId="9" hidden="1"/>
    <cellStyle name="Followed Hyperlink" xfId="2561" builtinId="9" hidden="1"/>
    <cellStyle name="Followed Hyperlink" xfId="2563" builtinId="9" hidden="1"/>
    <cellStyle name="Followed Hyperlink" xfId="2565" builtinId="9" hidden="1"/>
    <cellStyle name="Followed Hyperlink" xfId="2567" builtinId="9" hidden="1"/>
    <cellStyle name="Followed Hyperlink" xfId="2569" builtinId="9" hidden="1"/>
    <cellStyle name="Followed Hyperlink" xfId="2571" builtinId="9" hidden="1"/>
    <cellStyle name="Followed Hyperlink" xfId="2573" builtinId="9" hidden="1"/>
    <cellStyle name="Followed Hyperlink" xfId="2575" builtinId="9" hidden="1"/>
    <cellStyle name="Followed Hyperlink" xfId="2577" builtinId="9" hidden="1"/>
    <cellStyle name="Followed Hyperlink" xfId="2579" builtinId="9" hidden="1"/>
    <cellStyle name="Followed Hyperlink" xfId="2581" builtinId="9" hidden="1"/>
    <cellStyle name="Followed Hyperlink" xfId="2583" builtinId="9" hidden="1"/>
    <cellStyle name="Followed Hyperlink" xfId="2585" builtinId="9" hidden="1"/>
    <cellStyle name="Followed Hyperlink" xfId="2587" builtinId="9" hidden="1"/>
    <cellStyle name="Followed Hyperlink" xfId="2589" builtinId="9" hidden="1"/>
    <cellStyle name="Followed Hyperlink" xfId="2591" builtinId="9" hidden="1"/>
    <cellStyle name="Followed Hyperlink" xfId="2593" builtinId="9" hidden="1"/>
    <cellStyle name="Followed Hyperlink" xfId="2595" builtinId="9" hidden="1"/>
    <cellStyle name="Followed Hyperlink" xfId="2597" builtinId="9" hidden="1"/>
    <cellStyle name="Followed Hyperlink" xfId="2599" builtinId="9" hidden="1"/>
    <cellStyle name="Followed Hyperlink" xfId="2601" builtinId="9" hidden="1"/>
    <cellStyle name="Followed Hyperlink" xfId="2603" builtinId="9" hidden="1"/>
    <cellStyle name="Followed Hyperlink" xfId="2605" builtinId="9" hidden="1"/>
    <cellStyle name="Followed Hyperlink" xfId="2607" builtinId="9" hidden="1"/>
    <cellStyle name="Followed Hyperlink" xfId="2609" builtinId="9" hidden="1"/>
    <cellStyle name="Followed Hyperlink" xfId="2611" builtinId="9" hidden="1"/>
    <cellStyle name="Followed Hyperlink" xfId="2613" builtinId="9" hidden="1"/>
    <cellStyle name="Followed Hyperlink" xfId="2615" builtinId="9" hidden="1"/>
    <cellStyle name="Followed Hyperlink" xfId="2617" builtinId="9" hidden="1"/>
    <cellStyle name="Followed Hyperlink" xfId="2619" builtinId="9" hidden="1"/>
    <cellStyle name="Followed Hyperlink" xfId="2621" builtinId="9" hidden="1"/>
    <cellStyle name="Followed Hyperlink" xfId="2623" builtinId="9" hidden="1"/>
    <cellStyle name="Followed Hyperlink" xfId="2625" builtinId="9" hidden="1"/>
    <cellStyle name="Followed Hyperlink" xfId="2627" builtinId="9" hidden="1"/>
    <cellStyle name="Followed Hyperlink" xfId="2629" builtinId="9" hidden="1"/>
    <cellStyle name="Followed Hyperlink" xfId="2631" builtinId="9" hidden="1"/>
    <cellStyle name="Followed Hyperlink" xfId="2633" builtinId="9" hidden="1"/>
    <cellStyle name="Followed Hyperlink" xfId="2635" builtinId="9" hidden="1"/>
    <cellStyle name="Followed Hyperlink" xfId="2637" builtinId="9" hidden="1"/>
    <cellStyle name="Followed Hyperlink" xfId="2639" builtinId="9" hidden="1"/>
    <cellStyle name="Followed Hyperlink" xfId="2641" builtinId="9" hidden="1"/>
    <cellStyle name="Followed Hyperlink" xfId="2643" builtinId="9" hidden="1"/>
    <cellStyle name="Followed Hyperlink" xfId="2645" builtinId="9" hidden="1"/>
    <cellStyle name="Followed Hyperlink" xfId="2647" builtinId="9" hidden="1"/>
    <cellStyle name="Followed Hyperlink" xfId="2649" builtinId="9" hidden="1"/>
    <cellStyle name="Followed Hyperlink" xfId="2651" builtinId="9" hidden="1"/>
    <cellStyle name="Followed Hyperlink" xfId="2653" builtinId="9" hidden="1"/>
    <cellStyle name="Followed Hyperlink" xfId="2655" builtinId="9" hidden="1"/>
    <cellStyle name="Followed Hyperlink" xfId="2657" builtinId="9" hidden="1"/>
    <cellStyle name="Followed Hyperlink" xfId="2659" builtinId="9" hidden="1"/>
    <cellStyle name="Followed Hyperlink" xfId="2661" builtinId="9" hidden="1"/>
    <cellStyle name="Followed Hyperlink" xfId="2663" builtinId="9" hidden="1"/>
    <cellStyle name="Followed Hyperlink" xfId="2665" builtinId="9" hidden="1"/>
    <cellStyle name="Followed Hyperlink" xfId="2667" builtinId="9" hidden="1"/>
    <cellStyle name="Followed Hyperlink" xfId="2669" builtinId="9" hidden="1"/>
    <cellStyle name="Followed Hyperlink" xfId="2671" builtinId="9" hidden="1"/>
    <cellStyle name="Followed Hyperlink" xfId="2673" builtinId="9" hidden="1"/>
    <cellStyle name="Followed Hyperlink" xfId="2675" builtinId="9" hidden="1"/>
    <cellStyle name="Followed Hyperlink" xfId="2677" builtinId="9" hidden="1"/>
    <cellStyle name="Followed Hyperlink" xfId="2679" builtinId="9" hidden="1"/>
    <cellStyle name="Followed Hyperlink" xfId="2681" builtinId="9" hidden="1"/>
    <cellStyle name="Followed Hyperlink" xfId="2683" builtinId="9" hidden="1"/>
    <cellStyle name="Followed Hyperlink" xfId="2685" builtinId="9" hidden="1"/>
    <cellStyle name="Followed Hyperlink" xfId="2687" builtinId="9" hidden="1"/>
    <cellStyle name="Followed Hyperlink" xfId="2689" builtinId="9" hidden="1"/>
    <cellStyle name="Followed Hyperlink" xfId="2691" builtinId="9" hidden="1"/>
    <cellStyle name="Followed Hyperlink" xfId="2693" builtinId="9" hidden="1"/>
    <cellStyle name="Followed Hyperlink" xfId="2695" builtinId="9" hidden="1"/>
    <cellStyle name="Followed Hyperlink" xfId="2697" builtinId="9" hidden="1"/>
    <cellStyle name="Followed Hyperlink" xfId="2699" builtinId="9" hidden="1"/>
    <cellStyle name="Followed Hyperlink" xfId="2701" builtinId="9" hidden="1"/>
    <cellStyle name="Followed Hyperlink" xfId="2703" builtinId="9" hidden="1"/>
    <cellStyle name="Followed Hyperlink" xfId="2705" builtinId="9" hidden="1"/>
    <cellStyle name="Followed Hyperlink" xfId="2707" builtinId="9" hidden="1"/>
    <cellStyle name="Followed Hyperlink" xfId="2709" builtinId="9" hidden="1"/>
    <cellStyle name="Followed Hyperlink" xfId="2711" builtinId="9" hidden="1"/>
    <cellStyle name="Followed Hyperlink" xfId="2713" builtinId="9" hidden="1"/>
    <cellStyle name="Followed Hyperlink" xfId="2715" builtinId="9" hidden="1"/>
    <cellStyle name="Followed Hyperlink" xfId="2717" builtinId="9" hidden="1"/>
    <cellStyle name="Followed Hyperlink" xfId="2719" builtinId="9" hidden="1"/>
    <cellStyle name="Followed Hyperlink" xfId="2721" builtinId="9" hidden="1"/>
    <cellStyle name="Followed Hyperlink" xfId="2723" builtinId="9" hidden="1"/>
    <cellStyle name="Followed Hyperlink" xfId="2725" builtinId="9" hidden="1"/>
    <cellStyle name="Followed Hyperlink" xfId="2727" builtinId="9" hidden="1"/>
    <cellStyle name="Followed Hyperlink" xfId="2729" builtinId="9" hidden="1"/>
    <cellStyle name="Followed Hyperlink" xfId="2731" builtinId="9" hidden="1"/>
    <cellStyle name="Followed Hyperlink" xfId="2733" builtinId="9" hidden="1"/>
    <cellStyle name="Followed Hyperlink" xfId="2735" builtinId="9" hidden="1"/>
    <cellStyle name="Followed Hyperlink" xfId="2737" builtinId="9" hidden="1"/>
    <cellStyle name="Followed Hyperlink" xfId="2739" builtinId="9" hidden="1"/>
    <cellStyle name="Followed Hyperlink" xfId="2741" builtinId="9" hidden="1"/>
    <cellStyle name="Followed Hyperlink" xfId="2743" builtinId="9" hidden="1"/>
    <cellStyle name="Followed Hyperlink" xfId="2745" builtinId="9" hidden="1"/>
    <cellStyle name="Followed Hyperlink" xfId="2747" builtinId="9" hidden="1"/>
    <cellStyle name="Followed Hyperlink" xfId="2749" builtinId="9" hidden="1"/>
    <cellStyle name="Followed Hyperlink" xfId="2751" builtinId="9" hidden="1"/>
    <cellStyle name="Followed Hyperlink" xfId="2753" builtinId="9" hidden="1"/>
    <cellStyle name="Followed Hyperlink" xfId="2755" builtinId="9" hidden="1"/>
    <cellStyle name="Followed Hyperlink" xfId="2757" builtinId="9" hidden="1"/>
    <cellStyle name="Followed Hyperlink" xfId="2759" builtinId="9" hidden="1"/>
    <cellStyle name="Followed Hyperlink" xfId="2761" builtinId="9" hidden="1"/>
    <cellStyle name="Followed Hyperlink" xfId="2763" builtinId="9" hidden="1"/>
    <cellStyle name="Followed Hyperlink" xfId="2765" builtinId="9" hidden="1"/>
    <cellStyle name="Followed Hyperlink" xfId="2767" builtinId="9" hidden="1"/>
    <cellStyle name="Followed Hyperlink" xfId="2769" builtinId="9" hidden="1"/>
    <cellStyle name="Followed Hyperlink" xfId="2771" builtinId="9" hidden="1"/>
    <cellStyle name="Followed Hyperlink" xfId="2773" builtinId="9" hidden="1"/>
    <cellStyle name="Followed Hyperlink" xfId="2775" builtinId="9" hidden="1"/>
    <cellStyle name="Followed Hyperlink" xfId="2777" builtinId="9" hidden="1"/>
    <cellStyle name="Followed Hyperlink" xfId="2779" builtinId="9" hidden="1"/>
    <cellStyle name="Followed Hyperlink" xfId="2781" builtinId="9" hidden="1"/>
    <cellStyle name="Followed Hyperlink" xfId="2783" builtinId="9" hidden="1"/>
    <cellStyle name="Followed Hyperlink" xfId="2785" builtinId="9" hidden="1"/>
    <cellStyle name="Followed Hyperlink" xfId="2787" builtinId="9" hidden="1"/>
    <cellStyle name="Followed Hyperlink" xfId="2789" builtinId="9" hidden="1"/>
    <cellStyle name="Followed Hyperlink" xfId="2791" builtinId="9" hidden="1"/>
    <cellStyle name="Followed Hyperlink" xfId="2793" builtinId="9" hidden="1"/>
    <cellStyle name="Followed Hyperlink" xfId="2795" builtinId="9" hidden="1"/>
    <cellStyle name="Followed Hyperlink" xfId="2797" builtinId="9" hidden="1"/>
    <cellStyle name="Followed Hyperlink" xfId="2799" builtinId="9" hidden="1"/>
    <cellStyle name="Followed Hyperlink" xfId="2801" builtinId="9" hidden="1"/>
    <cellStyle name="Followed Hyperlink" xfId="2803" builtinId="9" hidden="1"/>
    <cellStyle name="Followed Hyperlink" xfId="2805" builtinId="9" hidden="1"/>
    <cellStyle name="Followed Hyperlink" xfId="2807" builtinId="9" hidden="1"/>
    <cellStyle name="Followed Hyperlink" xfId="2809" builtinId="9" hidden="1"/>
    <cellStyle name="Followed Hyperlink" xfId="2811" builtinId="9" hidden="1"/>
    <cellStyle name="Followed Hyperlink" xfId="2813" builtinId="9" hidden="1"/>
    <cellStyle name="Followed Hyperlink" xfId="2815" builtinId="9" hidden="1"/>
    <cellStyle name="Followed Hyperlink" xfId="2817" builtinId="9" hidden="1"/>
    <cellStyle name="Followed Hyperlink" xfId="2819" builtinId="9" hidden="1"/>
    <cellStyle name="Followed Hyperlink" xfId="2821" builtinId="9" hidden="1"/>
    <cellStyle name="Followed Hyperlink" xfId="2823" builtinId="9" hidden="1"/>
    <cellStyle name="Followed Hyperlink" xfId="2825" builtinId="9" hidden="1"/>
    <cellStyle name="Followed Hyperlink" xfId="2827" builtinId="9" hidden="1"/>
    <cellStyle name="Followed Hyperlink" xfId="2829" builtinId="9" hidden="1"/>
    <cellStyle name="Followed Hyperlink" xfId="2831" builtinId="9" hidden="1"/>
    <cellStyle name="Followed Hyperlink" xfId="2833" builtinId="9" hidden="1"/>
    <cellStyle name="Followed Hyperlink" xfId="2835" builtinId="9" hidden="1"/>
    <cellStyle name="Followed Hyperlink" xfId="2837" builtinId="9" hidden="1"/>
    <cellStyle name="Followed Hyperlink" xfId="2839" builtinId="9" hidden="1"/>
    <cellStyle name="Followed Hyperlink" xfId="2841" builtinId="9" hidden="1"/>
    <cellStyle name="Followed Hyperlink" xfId="2843" builtinId="9" hidden="1"/>
    <cellStyle name="Followed Hyperlink" xfId="2845" builtinId="9" hidden="1"/>
    <cellStyle name="Followed Hyperlink" xfId="2847" builtinId="9" hidden="1"/>
    <cellStyle name="Followed Hyperlink" xfId="2849" builtinId="9" hidden="1"/>
    <cellStyle name="Followed Hyperlink" xfId="2851" builtinId="9" hidden="1"/>
    <cellStyle name="Followed Hyperlink" xfId="2853" builtinId="9" hidden="1"/>
    <cellStyle name="Followed Hyperlink" xfId="2855" builtinId="9" hidden="1"/>
    <cellStyle name="Followed Hyperlink" xfId="2857" builtinId="9" hidden="1"/>
    <cellStyle name="Followed Hyperlink" xfId="2859" builtinId="9" hidden="1"/>
    <cellStyle name="Followed Hyperlink" xfId="2861" builtinId="9" hidden="1"/>
    <cellStyle name="Followed Hyperlink" xfId="2863" builtinId="9" hidden="1"/>
    <cellStyle name="Followed Hyperlink" xfId="2865" builtinId="9" hidden="1"/>
    <cellStyle name="Followed Hyperlink" xfId="2867" builtinId="9" hidden="1"/>
    <cellStyle name="Followed Hyperlink" xfId="2869" builtinId="9" hidden="1"/>
    <cellStyle name="Followed Hyperlink" xfId="2871" builtinId="9" hidden="1"/>
    <cellStyle name="Followed Hyperlink" xfId="2873" builtinId="9" hidden="1"/>
    <cellStyle name="Followed Hyperlink" xfId="2875" builtinId="9" hidden="1"/>
    <cellStyle name="Followed Hyperlink" xfId="2877" builtinId="9" hidden="1"/>
    <cellStyle name="Followed Hyperlink" xfId="2879" builtinId="9" hidden="1"/>
    <cellStyle name="Followed Hyperlink" xfId="2881" builtinId="9" hidden="1"/>
    <cellStyle name="Followed Hyperlink" xfId="2883" builtinId="9" hidden="1"/>
    <cellStyle name="Followed Hyperlink" xfId="2885" builtinId="9" hidden="1"/>
    <cellStyle name="Followed Hyperlink" xfId="2887" builtinId="9" hidden="1"/>
    <cellStyle name="Followed Hyperlink" xfId="2889" builtinId="9" hidden="1"/>
    <cellStyle name="Followed Hyperlink" xfId="2891" builtinId="9" hidden="1"/>
    <cellStyle name="Followed Hyperlink" xfId="2893" builtinId="9" hidden="1"/>
    <cellStyle name="Followed Hyperlink" xfId="2895" builtinId="9" hidden="1"/>
    <cellStyle name="Followed Hyperlink" xfId="2897" builtinId="9" hidden="1"/>
    <cellStyle name="Followed Hyperlink" xfId="2899" builtinId="9" hidden="1"/>
    <cellStyle name="Followed Hyperlink" xfId="2901" builtinId="9" hidden="1"/>
    <cellStyle name="Followed Hyperlink" xfId="2903" builtinId="9" hidden="1"/>
    <cellStyle name="Followed Hyperlink" xfId="2905" builtinId="9" hidden="1"/>
    <cellStyle name="Followed Hyperlink" xfId="2907" builtinId="9" hidden="1"/>
    <cellStyle name="Followed Hyperlink" xfId="2909" builtinId="9" hidden="1"/>
    <cellStyle name="Followed Hyperlink" xfId="2911" builtinId="9" hidden="1"/>
    <cellStyle name="Followed Hyperlink" xfId="2913" builtinId="9" hidden="1"/>
    <cellStyle name="Followed Hyperlink" xfId="2915" builtinId="9" hidden="1"/>
    <cellStyle name="Followed Hyperlink" xfId="2917" builtinId="9" hidden="1"/>
    <cellStyle name="Followed Hyperlink" xfId="2919" builtinId="9" hidden="1"/>
    <cellStyle name="Followed Hyperlink" xfId="2921" builtinId="9" hidden="1"/>
    <cellStyle name="Followed Hyperlink" xfId="2923" builtinId="9" hidden="1"/>
    <cellStyle name="Followed Hyperlink" xfId="2925" builtinId="9" hidden="1"/>
    <cellStyle name="Followed Hyperlink" xfId="2927" builtinId="9" hidden="1"/>
    <cellStyle name="Followed Hyperlink" xfId="2929" builtinId="9" hidden="1"/>
    <cellStyle name="Followed Hyperlink" xfId="2931" builtinId="9" hidden="1"/>
    <cellStyle name="Followed Hyperlink" xfId="2933" builtinId="9" hidden="1"/>
    <cellStyle name="Followed Hyperlink" xfId="2935" builtinId="9" hidden="1"/>
    <cellStyle name="Followed Hyperlink" xfId="2937" builtinId="9" hidden="1"/>
    <cellStyle name="Followed Hyperlink" xfId="2939" builtinId="9" hidden="1"/>
    <cellStyle name="Followed Hyperlink" xfId="2941" builtinId="9" hidden="1"/>
    <cellStyle name="Followed Hyperlink" xfId="2943" builtinId="9" hidden="1"/>
    <cellStyle name="Followed Hyperlink" xfId="2945" builtinId="9" hidden="1"/>
    <cellStyle name="Followed Hyperlink" xfId="2947" builtinId="9" hidden="1"/>
    <cellStyle name="Followed Hyperlink" xfId="2949" builtinId="9" hidden="1"/>
    <cellStyle name="Followed Hyperlink" xfId="2951" builtinId="9" hidden="1"/>
    <cellStyle name="Followed Hyperlink" xfId="2953" builtinId="9" hidden="1"/>
    <cellStyle name="Followed Hyperlink" xfId="2955" builtinId="9" hidden="1"/>
    <cellStyle name="Followed Hyperlink" xfId="2957" builtinId="9" hidden="1"/>
    <cellStyle name="Followed Hyperlink" xfId="2959" builtinId="9" hidden="1"/>
    <cellStyle name="Followed Hyperlink" xfId="2961" builtinId="9" hidden="1"/>
    <cellStyle name="Followed Hyperlink" xfId="2963" builtinId="9" hidden="1"/>
    <cellStyle name="Followed Hyperlink" xfId="2965" builtinId="9" hidden="1"/>
    <cellStyle name="Followed Hyperlink" xfId="2967" builtinId="9" hidden="1"/>
    <cellStyle name="Followed Hyperlink" xfId="2969" builtinId="9" hidden="1"/>
    <cellStyle name="Followed Hyperlink" xfId="2971" builtinId="9" hidden="1"/>
    <cellStyle name="Followed Hyperlink" xfId="2973" builtinId="9" hidden="1"/>
    <cellStyle name="Followed Hyperlink" xfId="2975" builtinId="9" hidden="1"/>
    <cellStyle name="Followed Hyperlink" xfId="2977" builtinId="9" hidden="1"/>
    <cellStyle name="Followed Hyperlink" xfId="2979" builtinId="9" hidden="1"/>
    <cellStyle name="Followed Hyperlink" xfId="2981" builtinId="9" hidden="1"/>
    <cellStyle name="Followed Hyperlink" xfId="2983" builtinId="9" hidden="1"/>
    <cellStyle name="Followed Hyperlink" xfId="2985" builtinId="9" hidden="1"/>
    <cellStyle name="Followed Hyperlink" xfId="2987" builtinId="9" hidden="1"/>
    <cellStyle name="Followed Hyperlink" xfId="2989" builtinId="9" hidden="1"/>
    <cellStyle name="Followed Hyperlink" xfId="2991" builtinId="9" hidden="1"/>
    <cellStyle name="Followed Hyperlink" xfId="2993" builtinId="9" hidden="1"/>
    <cellStyle name="Followed Hyperlink" xfId="2995" builtinId="9" hidden="1"/>
    <cellStyle name="Followed Hyperlink" xfId="2997" builtinId="9" hidden="1"/>
    <cellStyle name="Followed Hyperlink" xfId="2999" builtinId="9" hidden="1"/>
    <cellStyle name="Followed Hyperlink" xfId="3001" builtinId="9" hidden="1"/>
    <cellStyle name="Followed Hyperlink" xfId="3003" builtinId="9" hidden="1"/>
    <cellStyle name="Followed Hyperlink" xfId="3005" builtinId="9" hidden="1"/>
    <cellStyle name="Followed Hyperlink" xfId="3007" builtinId="9" hidden="1"/>
    <cellStyle name="Followed Hyperlink" xfId="3009" builtinId="9" hidden="1"/>
    <cellStyle name="Followed Hyperlink" xfId="3011" builtinId="9" hidden="1"/>
    <cellStyle name="Followed Hyperlink" xfId="3013" builtinId="9" hidden="1"/>
    <cellStyle name="Followed Hyperlink" xfId="3015" builtinId="9" hidden="1"/>
    <cellStyle name="Followed Hyperlink" xfId="3017" builtinId="9" hidden="1"/>
    <cellStyle name="Followed Hyperlink" xfId="3019" builtinId="9" hidden="1"/>
    <cellStyle name="Followed Hyperlink" xfId="3021" builtinId="9" hidden="1"/>
    <cellStyle name="Followed Hyperlink" xfId="3023" builtinId="9" hidden="1"/>
    <cellStyle name="Followed Hyperlink" xfId="3025" builtinId="9" hidden="1"/>
    <cellStyle name="Followed Hyperlink" xfId="3027" builtinId="9" hidden="1"/>
    <cellStyle name="Followed Hyperlink" xfId="3029" builtinId="9" hidden="1"/>
    <cellStyle name="Followed Hyperlink" xfId="3031" builtinId="9" hidden="1"/>
    <cellStyle name="Followed Hyperlink" xfId="3033" builtinId="9" hidden="1"/>
    <cellStyle name="Followed Hyperlink" xfId="3035" builtinId="9" hidden="1"/>
    <cellStyle name="Followed Hyperlink" xfId="3037" builtinId="9" hidden="1"/>
    <cellStyle name="Followed Hyperlink" xfId="3039" builtinId="9" hidden="1"/>
    <cellStyle name="Followed Hyperlink" xfId="3041" builtinId="9" hidden="1"/>
    <cellStyle name="Followed Hyperlink" xfId="3043" builtinId="9" hidden="1"/>
    <cellStyle name="Followed Hyperlink" xfId="3045" builtinId="9" hidden="1"/>
    <cellStyle name="Followed Hyperlink" xfId="3047" builtinId="9" hidden="1"/>
    <cellStyle name="Followed Hyperlink" xfId="3049" builtinId="9" hidden="1"/>
    <cellStyle name="Followed Hyperlink" xfId="3051" builtinId="9" hidden="1"/>
    <cellStyle name="Followed Hyperlink" xfId="3053" builtinId="9" hidden="1"/>
    <cellStyle name="Followed Hyperlink" xfId="3055" builtinId="9" hidden="1"/>
    <cellStyle name="Followed Hyperlink" xfId="3057" builtinId="9" hidden="1"/>
    <cellStyle name="Followed Hyperlink" xfId="3059" builtinId="9" hidden="1"/>
    <cellStyle name="Followed Hyperlink" xfId="3061" builtinId="9" hidden="1"/>
    <cellStyle name="Followed Hyperlink" xfId="3063" builtinId="9" hidden="1"/>
    <cellStyle name="Followed Hyperlink" xfId="3065" builtinId="9" hidden="1"/>
    <cellStyle name="Followed Hyperlink" xfId="3067" builtinId="9" hidden="1"/>
    <cellStyle name="Followed Hyperlink" xfId="3069" builtinId="9" hidden="1"/>
    <cellStyle name="Followed Hyperlink" xfId="3071" builtinId="9" hidden="1"/>
    <cellStyle name="Followed Hyperlink" xfId="3073" builtinId="9" hidden="1"/>
    <cellStyle name="Followed Hyperlink" xfId="3075" builtinId="9" hidden="1"/>
    <cellStyle name="Followed Hyperlink" xfId="3077" builtinId="9" hidden="1"/>
    <cellStyle name="Followed Hyperlink" xfId="3079" builtinId="9" hidden="1"/>
    <cellStyle name="Followed Hyperlink" xfId="3081" builtinId="9" hidden="1"/>
    <cellStyle name="Followed Hyperlink" xfId="3083" builtinId="9" hidden="1"/>
    <cellStyle name="Followed Hyperlink" xfId="3085" builtinId="9" hidden="1"/>
    <cellStyle name="Followed Hyperlink" xfId="3087" builtinId="9" hidden="1"/>
    <cellStyle name="Followed Hyperlink" xfId="3089" builtinId="9" hidden="1"/>
    <cellStyle name="Followed Hyperlink" xfId="3091" builtinId="9" hidden="1"/>
    <cellStyle name="Followed Hyperlink" xfId="3093" builtinId="9" hidden="1"/>
    <cellStyle name="Followed Hyperlink" xfId="3095" builtinId="9" hidden="1"/>
    <cellStyle name="Followed Hyperlink" xfId="3097" builtinId="9" hidden="1"/>
    <cellStyle name="Followed Hyperlink" xfId="3099" builtinId="9" hidden="1"/>
    <cellStyle name="Followed Hyperlink" xfId="3101" builtinId="9" hidden="1"/>
    <cellStyle name="Followed Hyperlink" xfId="3103" builtinId="9" hidden="1"/>
    <cellStyle name="Followed Hyperlink" xfId="3105" builtinId="9" hidden="1"/>
    <cellStyle name="Followed Hyperlink" xfId="3107" builtinId="9" hidden="1"/>
    <cellStyle name="Followed Hyperlink" xfId="3109" builtinId="9" hidden="1"/>
    <cellStyle name="Followed Hyperlink" xfId="3111" builtinId="9" hidden="1"/>
    <cellStyle name="Followed Hyperlink" xfId="3113" builtinId="9" hidden="1"/>
    <cellStyle name="Followed Hyperlink" xfId="3115" builtinId="9" hidden="1"/>
    <cellStyle name="Followed Hyperlink" xfId="3117" builtinId="9" hidden="1"/>
    <cellStyle name="Followed Hyperlink" xfId="3119" builtinId="9" hidden="1"/>
    <cellStyle name="Followed Hyperlink" xfId="3121" builtinId="9" hidden="1"/>
    <cellStyle name="Followed Hyperlink" xfId="3123" builtinId="9" hidden="1"/>
    <cellStyle name="Followed Hyperlink" xfId="3125" builtinId="9" hidden="1"/>
    <cellStyle name="Followed Hyperlink" xfId="3127" builtinId="9" hidden="1"/>
    <cellStyle name="Followed Hyperlink" xfId="3129" builtinId="9" hidden="1"/>
    <cellStyle name="Followed Hyperlink" xfId="3131" builtinId="9" hidden="1"/>
    <cellStyle name="Followed Hyperlink" xfId="3133" builtinId="9" hidden="1"/>
    <cellStyle name="Followed Hyperlink" xfId="3135" builtinId="9" hidden="1"/>
    <cellStyle name="Followed Hyperlink" xfId="3137" builtinId="9" hidden="1"/>
    <cellStyle name="Followed Hyperlink" xfId="3139" builtinId="9" hidden="1"/>
    <cellStyle name="Followed Hyperlink" xfId="3141" builtinId="9" hidden="1"/>
    <cellStyle name="Followed Hyperlink" xfId="3143" builtinId="9" hidden="1"/>
    <cellStyle name="Followed Hyperlink" xfId="3145" builtinId="9" hidden="1"/>
    <cellStyle name="Followed Hyperlink" xfId="3147" builtinId="9" hidden="1"/>
    <cellStyle name="Followed Hyperlink" xfId="3149" builtinId="9" hidden="1"/>
    <cellStyle name="Followed Hyperlink" xfId="3151" builtinId="9" hidden="1"/>
    <cellStyle name="Followed Hyperlink" xfId="3153" builtinId="9" hidden="1"/>
    <cellStyle name="Followed Hyperlink" xfId="3155" builtinId="9" hidden="1"/>
    <cellStyle name="Followed Hyperlink" xfId="3157" builtinId="9" hidden="1"/>
    <cellStyle name="Followed Hyperlink" xfId="3159" builtinId="9" hidden="1"/>
    <cellStyle name="Followed Hyperlink" xfId="3161" builtinId="9" hidden="1"/>
    <cellStyle name="Followed Hyperlink" xfId="3163" builtinId="9" hidden="1"/>
    <cellStyle name="Followed Hyperlink" xfId="3165" builtinId="9" hidden="1"/>
    <cellStyle name="Followed Hyperlink" xfId="3167" builtinId="9" hidden="1"/>
    <cellStyle name="Followed Hyperlink" xfId="3169" builtinId="9" hidden="1"/>
    <cellStyle name="Followed Hyperlink" xfId="3171" builtinId="9" hidden="1"/>
    <cellStyle name="Followed Hyperlink" xfId="3173" builtinId="9" hidden="1"/>
    <cellStyle name="Followed Hyperlink" xfId="3175" builtinId="9" hidden="1"/>
    <cellStyle name="Followed Hyperlink" xfId="3177" builtinId="9" hidden="1"/>
    <cellStyle name="Followed Hyperlink" xfId="3179" builtinId="9" hidden="1"/>
    <cellStyle name="Followed Hyperlink" xfId="3181" builtinId="9" hidden="1"/>
    <cellStyle name="Followed Hyperlink" xfId="3183" builtinId="9" hidden="1"/>
    <cellStyle name="Followed Hyperlink" xfId="3185" builtinId="9" hidden="1"/>
    <cellStyle name="Followed Hyperlink" xfId="3187" builtinId="9" hidden="1"/>
    <cellStyle name="Followed Hyperlink" xfId="3189" builtinId="9" hidden="1"/>
    <cellStyle name="Followed Hyperlink" xfId="3191" builtinId="9" hidden="1"/>
    <cellStyle name="Followed Hyperlink" xfId="3193" builtinId="9" hidden="1"/>
    <cellStyle name="Followed Hyperlink" xfId="3195" builtinId="9" hidden="1"/>
    <cellStyle name="Followed Hyperlink" xfId="3197" builtinId="9" hidden="1"/>
    <cellStyle name="Followed Hyperlink" xfId="3199" builtinId="9" hidden="1"/>
    <cellStyle name="Followed Hyperlink" xfId="3201" builtinId="9" hidden="1"/>
    <cellStyle name="Followed Hyperlink" xfId="3203" builtinId="9" hidden="1"/>
    <cellStyle name="Followed Hyperlink" xfId="3205" builtinId="9" hidden="1"/>
    <cellStyle name="Followed Hyperlink" xfId="3207" builtinId="9" hidden="1"/>
    <cellStyle name="Followed Hyperlink" xfId="3209" builtinId="9" hidden="1"/>
    <cellStyle name="Followed Hyperlink" xfId="3211" builtinId="9" hidden="1"/>
    <cellStyle name="Followed Hyperlink" xfId="3213" builtinId="9" hidden="1"/>
    <cellStyle name="Followed Hyperlink" xfId="3215" builtinId="9" hidden="1"/>
    <cellStyle name="Followed Hyperlink" xfId="3217" builtinId="9" hidden="1"/>
    <cellStyle name="Followed Hyperlink" xfId="3219" builtinId="9" hidden="1"/>
    <cellStyle name="Followed Hyperlink" xfId="3221" builtinId="9" hidden="1"/>
    <cellStyle name="Followed Hyperlink" xfId="3223" builtinId="9" hidden="1"/>
    <cellStyle name="Followed Hyperlink" xfId="3225" builtinId="9" hidden="1"/>
    <cellStyle name="Followed Hyperlink" xfId="3227" builtinId="9" hidden="1"/>
    <cellStyle name="Followed Hyperlink" xfId="3229" builtinId="9" hidden="1"/>
    <cellStyle name="Followed Hyperlink" xfId="3231" builtinId="9" hidden="1"/>
    <cellStyle name="Followed Hyperlink" xfId="3233" builtinId="9" hidden="1"/>
    <cellStyle name="Followed Hyperlink" xfId="3235" builtinId="9" hidden="1"/>
    <cellStyle name="Followed Hyperlink" xfId="3237" builtinId="9" hidden="1"/>
    <cellStyle name="Followed Hyperlink" xfId="3239" builtinId="9" hidden="1"/>
    <cellStyle name="Followed Hyperlink" xfId="3241" builtinId="9" hidden="1"/>
    <cellStyle name="Followed Hyperlink" xfId="3243" builtinId="9" hidden="1"/>
    <cellStyle name="Followed Hyperlink" xfId="3245" builtinId="9" hidden="1"/>
    <cellStyle name="Followed Hyperlink" xfId="3247" builtinId="9" hidden="1"/>
    <cellStyle name="Followed Hyperlink" xfId="3249" builtinId="9" hidden="1"/>
    <cellStyle name="Followed Hyperlink" xfId="3251" builtinId="9" hidden="1"/>
    <cellStyle name="Followed Hyperlink" xfId="3253" builtinId="9" hidden="1"/>
    <cellStyle name="Followed Hyperlink" xfId="3255" builtinId="9" hidden="1"/>
    <cellStyle name="Followed Hyperlink" xfId="3257" builtinId="9" hidden="1"/>
    <cellStyle name="Followed Hyperlink" xfId="3259" builtinId="9" hidden="1"/>
    <cellStyle name="Followed Hyperlink" xfId="3261" builtinId="9" hidden="1"/>
    <cellStyle name="Followed Hyperlink" xfId="3263" builtinId="9" hidden="1"/>
    <cellStyle name="Followed Hyperlink" xfId="3265" builtinId="9" hidden="1"/>
    <cellStyle name="Followed Hyperlink" xfId="3267" builtinId="9" hidden="1"/>
    <cellStyle name="Followed Hyperlink" xfId="3269" builtinId="9" hidden="1"/>
    <cellStyle name="Followed Hyperlink" xfId="3271" builtinId="9" hidden="1"/>
    <cellStyle name="Followed Hyperlink" xfId="3273" builtinId="9" hidden="1"/>
    <cellStyle name="Followed Hyperlink" xfId="3275" builtinId="9" hidden="1"/>
    <cellStyle name="Followed Hyperlink" xfId="3277" builtinId="9" hidden="1"/>
    <cellStyle name="Followed Hyperlink" xfId="3279" builtinId="9" hidden="1"/>
    <cellStyle name="Followed Hyperlink" xfId="3281" builtinId="9" hidden="1"/>
    <cellStyle name="Followed Hyperlink" xfId="3283" builtinId="9" hidden="1"/>
    <cellStyle name="Followed Hyperlink" xfId="3285" builtinId="9" hidden="1"/>
    <cellStyle name="Followed Hyperlink" xfId="3287" builtinId="9" hidden="1"/>
    <cellStyle name="Followed Hyperlink" xfId="3289" builtinId="9" hidden="1"/>
    <cellStyle name="Followed Hyperlink" xfId="3291" builtinId="9" hidden="1"/>
    <cellStyle name="Followed Hyperlink" xfId="3293" builtinId="9" hidden="1"/>
    <cellStyle name="Followed Hyperlink" xfId="3295" builtinId="9" hidden="1"/>
    <cellStyle name="Followed Hyperlink" xfId="3297" builtinId="9" hidden="1"/>
    <cellStyle name="Followed Hyperlink" xfId="3299" builtinId="9" hidden="1"/>
    <cellStyle name="Followed Hyperlink" xfId="3301" builtinId="9" hidden="1"/>
    <cellStyle name="Followed Hyperlink" xfId="3303" builtinId="9" hidden="1"/>
    <cellStyle name="Followed Hyperlink" xfId="3305" builtinId="9" hidden="1"/>
    <cellStyle name="Followed Hyperlink" xfId="3307" builtinId="9" hidden="1"/>
    <cellStyle name="Followed Hyperlink" xfId="3309" builtinId="9" hidden="1"/>
    <cellStyle name="Followed Hyperlink" xfId="3311" builtinId="9" hidden="1"/>
    <cellStyle name="Followed Hyperlink" xfId="3313" builtinId="9" hidden="1"/>
    <cellStyle name="Followed Hyperlink" xfId="3315" builtinId="9" hidden="1"/>
    <cellStyle name="Followed Hyperlink" xfId="3317" builtinId="9" hidden="1"/>
    <cellStyle name="Followed Hyperlink" xfId="3319" builtinId="9" hidden="1"/>
    <cellStyle name="Followed Hyperlink" xfId="3321" builtinId="9" hidden="1"/>
    <cellStyle name="Followed Hyperlink" xfId="3323" builtinId="9" hidden="1"/>
    <cellStyle name="Followed Hyperlink" xfId="3325" builtinId="9" hidden="1"/>
    <cellStyle name="Followed Hyperlink" xfId="3327" builtinId="9" hidden="1"/>
    <cellStyle name="Followed Hyperlink" xfId="3329" builtinId="9" hidden="1"/>
    <cellStyle name="Followed Hyperlink" xfId="3331" builtinId="9" hidden="1"/>
    <cellStyle name="Followed Hyperlink" xfId="3333" builtinId="9" hidden="1"/>
    <cellStyle name="Followed Hyperlink" xfId="3335" builtinId="9" hidden="1"/>
    <cellStyle name="Followed Hyperlink" xfId="3337" builtinId="9" hidden="1"/>
    <cellStyle name="Followed Hyperlink" xfId="3339" builtinId="9" hidden="1"/>
    <cellStyle name="Followed Hyperlink" xfId="3341" builtinId="9" hidden="1"/>
    <cellStyle name="Followed Hyperlink" xfId="3343" builtinId="9" hidden="1"/>
    <cellStyle name="Followed Hyperlink" xfId="3345" builtinId="9" hidden="1"/>
    <cellStyle name="Followed Hyperlink" xfId="3347" builtinId="9" hidden="1"/>
    <cellStyle name="Followed Hyperlink" xfId="3349" builtinId="9" hidden="1"/>
    <cellStyle name="Followed Hyperlink" xfId="3351" builtinId="9" hidden="1"/>
    <cellStyle name="Followed Hyperlink" xfId="3353" builtinId="9" hidden="1"/>
    <cellStyle name="Followed Hyperlink" xfId="3355" builtinId="9" hidden="1"/>
    <cellStyle name="Followed Hyperlink" xfId="3357" builtinId="9" hidden="1"/>
    <cellStyle name="Followed Hyperlink" xfId="3359" builtinId="9" hidden="1"/>
    <cellStyle name="Followed Hyperlink" xfId="3361" builtinId="9" hidden="1"/>
    <cellStyle name="Followed Hyperlink" xfId="3363" builtinId="9" hidden="1"/>
    <cellStyle name="Followed Hyperlink" xfId="3365" builtinId="9" hidden="1"/>
    <cellStyle name="Followed Hyperlink" xfId="3367" builtinId="9" hidden="1"/>
    <cellStyle name="Followed Hyperlink" xfId="3369" builtinId="9" hidden="1"/>
    <cellStyle name="Followed Hyperlink" xfId="3371" builtinId="9" hidden="1"/>
    <cellStyle name="Followed Hyperlink" xfId="3373" builtinId="9" hidden="1"/>
    <cellStyle name="Followed Hyperlink" xfId="3375" builtinId="9" hidden="1"/>
    <cellStyle name="Followed Hyperlink" xfId="3377" builtinId="9" hidden="1"/>
    <cellStyle name="Followed Hyperlink" xfId="3379" builtinId="9" hidden="1"/>
    <cellStyle name="Followed Hyperlink" xfId="3381" builtinId="9" hidden="1"/>
    <cellStyle name="Followed Hyperlink" xfId="3383" builtinId="9" hidden="1"/>
    <cellStyle name="Followed Hyperlink" xfId="3385" builtinId="9" hidden="1"/>
    <cellStyle name="Followed Hyperlink" xfId="3387" builtinId="9" hidden="1"/>
    <cellStyle name="Followed Hyperlink" xfId="3389" builtinId="9" hidden="1"/>
    <cellStyle name="Followed Hyperlink" xfId="3391" builtinId="9" hidden="1"/>
    <cellStyle name="Followed Hyperlink" xfId="3393" builtinId="9" hidden="1"/>
    <cellStyle name="Followed Hyperlink" xfId="3395" builtinId="9" hidden="1"/>
    <cellStyle name="Followed Hyperlink" xfId="3397" builtinId="9" hidden="1"/>
    <cellStyle name="Followed Hyperlink" xfId="3399" builtinId="9" hidden="1"/>
    <cellStyle name="Followed Hyperlink" xfId="3401" builtinId="9" hidden="1"/>
    <cellStyle name="Followed Hyperlink" xfId="3403" builtinId="9" hidden="1"/>
    <cellStyle name="Followed Hyperlink" xfId="3405" builtinId="9" hidden="1"/>
    <cellStyle name="Followed Hyperlink" xfId="3407" builtinId="9" hidden="1"/>
    <cellStyle name="Followed Hyperlink" xfId="3409" builtinId="9" hidden="1"/>
    <cellStyle name="Followed Hyperlink" xfId="3411" builtinId="9" hidden="1"/>
    <cellStyle name="Followed Hyperlink" xfId="3413" builtinId="9" hidden="1"/>
    <cellStyle name="Followed Hyperlink" xfId="3415" builtinId="9" hidden="1"/>
    <cellStyle name="Followed Hyperlink" xfId="3417" builtinId="9" hidden="1"/>
    <cellStyle name="Followed Hyperlink" xfId="3419" builtinId="9" hidden="1"/>
    <cellStyle name="Followed Hyperlink" xfId="3421" builtinId="9" hidden="1"/>
    <cellStyle name="Followed Hyperlink" xfId="3423" builtinId="9" hidden="1"/>
    <cellStyle name="Followed Hyperlink" xfId="3425" builtinId="9" hidden="1"/>
    <cellStyle name="Followed Hyperlink" xfId="3427" builtinId="9" hidden="1"/>
    <cellStyle name="Followed Hyperlink" xfId="3429" builtinId="9" hidden="1"/>
    <cellStyle name="Followed Hyperlink" xfId="3431" builtinId="9" hidden="1"/>
    <cellStyle name="Followed Hyperlink" xfId="3433" builtinId="9" hidden="1"/>
    <cellStyle name="Followed Hyperlink" xfId="3435" builtinId="9" hidden="1"/>
    <cellStyle name="Followed Hyperlink" xfId="3437" builtinId="9" hidden="1"/>
    <cellStyle name="Followed Hyperlink" xfId="3439" builtinId="9" hidden="1"/>
    <cellStyle name="Followed Hyperlink" xfId="3441" builtinId="9" hidden="1"/>
    <cellStyle name="Followed Hyperlink" xfId="3443" builtinId="9" hidden="1"/>
    <cellStyle name="Followed Hyperlink" xfId="3445" builtinId="9" hidden="1"/>
    <cellStyle name="Followed Hyperlink" xfId="3447" builtinId="9" hidden="1"/>
    <cellStyle name="Followed Hyperlink" xfId="3449" builtinId="9" hidden="1"/>
    <cellStyle name="Followed Hyperlink" xfId="3451" builtinId="9" hidden="1"/>
    <cellStyle name="Followed Hyperlink" xfId="3453" builtinId="9" hidden="1"/>
    <cellStyle name="Followed Hyperlink" xfId="3455" builtinId="9" hidden="1"/>
    <cellStyle name="Followed Hyperlink" xfId="3457" builtinId="9" hidden="1"/>
    <cellStyle name="Followed Hyperlink" xfId="3459" builtinId="9" hidden="1"/>
    <cellStyle name="Followed Hyperlink" xfId="3461" builtinId="9" hidden="1"/>
    <cellStyle name="Followed Hyperlink" xfId="3463" builtinId="9" hidden="1"/>
    <cellStyle name="Followed Hyperlink" xfId="3465" builtinId="9" hidden="1"/>
    <cellStyle name="Followed Hyperlink" xfId="3467" builtinId="9" hidden="1"/>
    <cellStyle name="Followed Hyperlink" xfId="3469" builtinId="9" hidden="1"/>
    <cellStyle name="Followed Hyperlink" xfId="3471" builtinId="9" hidden="1"/>
    <cellStyle name="Followed Hyperlink" xfId="3473" builtinId="9" hidden="1"/>
    <cellStyle name="Followed Hyperlink" xfId="3475" builtinId="9" hidden="1"/>
    <cellStyle name="Followed Hyperlink" xfId="3477" builtinId="9" hidden="1"/>
    <cellStyle name="Followed Hyperlink" xfId="3479" builtinId="9" hidden="1"/>
    <cellStyle name="Followed Hyperlink" xfId="3481" builtinId="9" hidden="1"/>
    <cellStyle name="Followed Hyperlink" xfId="3483" builtinId="9" hidden="1"/>
    <cellStyle name="Followed Hyperlink" xfId="3485" builtinId="9" hidden="1"/>
    <cellStyle name="Followed Hyperlink" xfId="3487" builtinId="9" hidden="1"/>
    <cellStyle name="Followed Hyperlink" xfId="3489" builtinId="9" hidden="1"/>
    <cellStyle name="Followed Hyperlink" xfId="3491" builtinId="9" hidden="1"/>
    <cellStyle name="Followed Hyperlink" xfId="3493" builtinId="9" hidden="1"/>
    <cellStyle name="Followed Hyperlink" xfId="3495" builtinId="9" hidden="1"/>
    <cellStyle name="Followed Hyperlink" xfId="3497" builtinId="9" hidden="1"/>
    <cellStyle name="Followed Hyperlink" xfId="3499" builtinId="9" hidden="1"/>
    <cellStyle name="Followed Hyperlink" xfId="3501" builtinId="9" hidden="1"/>
    <cellStyle name="Followed Hyperlink" xfId="3503" builtinId="9" hidden="1"/>
    <cellStyle name="Followed Hyperlink" xfId="3505" builtinId="9" hidden="1"/>
    <cellStyle name="Followed Hyperlink" xfId="3507" builtinId="9" hidden="1"/>
    <cellStyle name="Followed Hyperlink" xfId="3509" builtinId="9" hidden="1"/>
    <cellStyle name="Followed Hyperlink" xfId="3511" builtinId="9" hidden="1"/>
    <cellStyle name="Followed Hyperlink" xfId="3513" builtinId="9" hidden="1"/>
    <cellStyle name="Followed Hyperlink" xfId="3515" builtinId="9" hidden="1"/>
    <cellStyle name="Followed Hyperlink" xfId="3517" builtinId="9" hidden="1"/>
    <cellStyle name="Followed Hyperlink" xfId="3519" builtinId="9" hidden="1"/>
    <cellStyle name="Followed Hyperlink" xfId="3521" builtinId="9" hidden="1"/>
    <cellStyle name="Followed Hyperlink" xfId="3523" builtinId="9" hidden="1"/>
    <cellStyle name="Followed Hyperlink" xfId="3525" builtinId="9" hidden="1"/>
    <cellStyle name="Followed Hyperlink" xfId="3527" builtinId="9" hidden="1"/>
    <cellStyle name="Followed Hyperlink" xfId="3529" builtinId="9" hidden="1"/>
    <cellStyle name="Followed Hyperlink" xfId="3531" builtinId="9" hidden="1"/>
    <cellStyle name="Followed Hyperlink" xfId="3533" builtinId="9" hidden="1"/>
    <cellStyle name="Followed Hyperlink" xfId="3535" builtinId="9" hidden="1"/>
    <cellStyle name="Followed Hyperlink" xfId="3537" builtinId="9" hidden="1"/>
    <cellStyle name="Followed Hyperlink" xfId="3539" builtinId="9" hidden="1"/>
    <cellStyle name="Followed Hyperlink" xfId="3541" builtinId="9" hidden="1"/>
    <cellStyle name="Followed Hyperlink" xfId="3543" builtinId="9" hidden="1"/>
    <cellStyle name="Followed Hyperlink" xfId="3545" builtinId="9" hidden="1"/>
    <cellStyle name="Followed Hyperlink" xfId="3547" builtinId="9" hidden="1"/>
    <cellStyle name="Followed Hyperlink" xfId="3549" builtinId="9" hidden="1"/>
    <cellStyle name="Followed Hyperlink" xfId="3551" builtinId="9" hidden="1"/>
    <cellStyle name="Followed Hyperlink" xfId="3553" builtinId="9" hidden="1"/>
    <cellStyle name="Followed Hyperlink" xfId="3555" builtinId="9" hidden="1"/>
    <cellStyle name="Followed Hyperlink" xfId="3557" builtinId="9" hidden="1"/>
    <cellStyle name="Followed Hyperlink" xfId="3559" builtinId="9" hidden="1"/>
    <cellStyle name="Followed Hyperlink" xfId="3561" builtinId="9" hidden="1"/>
    <cellStyle name="Followed Hyperlink" xfId="3563" builtinId="9" hidden="1"/>
    <cellStyle name="Followed Hyperlink" xfId="3565" builtinId="9" hidden="1"/>
    <cellStyle name="Followed Hyperlink" xfId="3567" builtinId="9" hidden="1"/>
    <cellStyle name="Followed Hyperlink" xfId="3569" builtinId="9" hidden="1"/>
    <cellStyle name="Followed Hyperlink" xfId="3571" builtinId="9" hidden="1"/>
    <cellStyle name="Followed Hyperlink" xfId="3573" builtinId="9" hidden="1"/>
    <cellStyle name="Followed Hyperlink" xfId="3575" builtinId="9" hidden="1"/>
    <cellStyle name="Followed Hyperlink" xfId="3577" builtinId="9" hidden="1"/>
    <cellStyle name="Followed Hyperlink" xfId="3579" builtinId="9" hidden="1"/>
    <cellStyle name="Followed Hyperlink" xfId="3581" builtinId="9" hidden="1"/>
    <cellStyle name="Followed Hyperlink" xfId="3583" builtinId="9" hidden="1"/>
    <cellStyle name="Followed Hyperlink" xfId="3585" builtinId="9" hidden="1"/>
    <cellStyle name="Followed Hyperlink" xfId="3587" builtinId="9" hidden="1"/>
    <cellStyle name="Followed Hyperlink" xfId="3589" builtinId="9" hidden="1"/>
    <cellStyle name="Followed Hyperlink" xfId="3591" builtinId="9" hidden="1"/>
    <cellStyle name="Followed Hyperlink" xfId="3593" builtinId="9" hidden="1"/>
    <cellStyle name="Followed Hyperlink" xfId="3595" builtinId="9" hidden="1"/>
    <cellStyle name="Followed Hyperlink" xfId="3597" builtinId="9" hidden="1"/>
    <cellStyle name="Followed Hyperlink" xfId="3599" builtinId="9" hidden="1"/>
    <cellStyle name="Followed Hyperlink" xfId="3601" builtinId="9" hidden="1"/>
    <cellStyle name="Followed Hyperlink" xfId="3603" builtinId="9" hidden="1"/>
    <cellStyle name="Followed Hyperlink" xfId="3605" builtinId="9" hidden="1"/>
    <cellStyle name="Followed Hyperlink" xfId="3607" builtinId="9" hidden="1"/>
    <cellStyle name="Followed Hyperlink" xfId="3609" builtinId="9" hidden="1"/>
    <cellStyle name="Followed Hyperlink" xfId="3611" builtinId="9" hidden="1"/>
    <cellStyle name="Followed Hyperlink" xfId="3613" builtinId="9" hidden="1"/>
    <cellStyle name="Followed Hyperlink" xfId="3615" builtinId="9" hidden="1"/>
    <cellStyle name="Followed Hyperlink" xfId="3617" builtinId="9" hidden="1"/>
    <cellStyle name="Followed Hyperlink" xfId="3619" builtinId="9" hidden="1"/>
    <cellStyle name="Followed Hyperlink" xfId="3621" builtinId="9" hidden="1"/>
    <cellStyle name="Followed Hyperlink" xfId="3623" builtinId="9" hidden="1"/>
    <cellStyle name="Followed Hyperlink" xfId="3625" builtinId="9" hidden="1"/>
    <cellStyle name="Followed Hyperlink" xfId="3627" builtinId="9" hidden="1"/>
    <cellStyle name="Followed Hyperlink" xfId="3629" builtinId="9" hidden="1"/>
    <cellStyle name="Followed Hyperlink" xfId="3631" builtinId="9" hidden="1"/>
    <cellStyle name="Followed Hyperlink" xfId="3633" builtinId="9" hidden="1"/>
    <cellStyle name="Followed Hyperlink" xfId="3635" builtinId="9" hidden="1"/>
    <cellStyle name="Followed Hyperlink" xfId="3637" builtinId="9" hidden="1"/>
    <cellStyle name="Followed Hyperlink" xfId="3639" builtinId="9" hidden="1"/>
    <cellStyle name="Followed Hyperlink" xfId="3641" builtinId="9" hidden="1"/>
    <cellStyle name="Followed Hyperlink" xfId="3643" builtinId="9" hidden="1"/>
    <cellStyle name="Followed Hyperlink" xfId="3645" builtinId="9" hidden="1"/>
    <cellStyle name="Followed Hyperlink" xfId="3647" builtinId="9" hidden="1"/>
    <cellStyle name="Followed Hyperlink" xfId="3649" builtinId="9" hidden="1"/>
    <cellStyle name="Followed Hyperlink" xfId="3651" builtinId="9" hidden="1"/>
    <cellStyle name="Followed Hyperlink" xfId="3653" builtinId="9" hidden="1"/>
    <cellStyle name="Followed Hyperlink" xfId="3655" builtinId="9" hidden="1"/>
    <cellStyle name="Followed Hyperlink" xfId="3657" builtinId="9" hidden="1"/>
    <cellStyle name="Followed Hyperlink" xfId="3659" builtinId="9" hidden="1"/>
    <cellStyle name="Followed Hyperlink" xfId="3661" builtinId="9" hidden="1"/>
    <cellStyle name="Followed Hyperlink" xfId="3663" builtinId="9" hidden="1"/>
    <cellStyle name="Followed Hyperlink" xfId="3665" builtinId="9" hidden="1"/>
    <cellStyle name="Followed Hyperlink" xfId="3667" builtinId="9" hidden="1"/>
    <cellStyle name="Followed Hyperlink" xfId="3669" builtinId="9" hidden="1"/>
    <cellStyle name="Followed Hyperlink" xfId="3671" builtinId="9" hidden="1"/>
    <cellStyle name="Followed Hyperlink" xfId="3673" builtinId="9" hidden="1"/>
    <cellStyle name="Followed Hyperlink" xfId="3675" builtinId="9" hidden="1"/>
    <cellStyle name="Followed Hyperlink" xfId="3677" builtinId="9" hidden="1"/>
    <cellStyle name="Followed Hyperlink" xfId="3679" builtinId="9" hidden="1"/>
    <cellStyle name="Followed Hyperlink" xfId="3681" builtinId="9" hidden="1"/>
    <cellStyle name="Followed Hyperlink" xfId="3683" builtinId="9" hidden="1"/>
    <cellStyle name="Followed Hyperlink" xfId="3685" builtinId="9" hidden="1"/>
    <cellStyle name="Followed Hyperlink" xfId="3687" builtinId="9" hidden="1"/>
    <cellStyle name="Followed Hyperlink" xfId="3689" builtinId="9" hidden="1"/>
    <cellStyle name="Followed Hyperlink" xfId="3691" builtinId="9" hidden="1"/>
    <cellStyle name="Followed Hyperlink" xfId="3693" builtinId="9" hidden="1"/>
    <cellStyle name="Followed Hyperlink" xfId="3695" builtinId="9" hidden="1"/>
    <cellStyle name="Followed Hyperlink" xfId="3697" builtinId="9" hidden="1"/>
    <cellStyle name="Followed Hyperlink" xfId="3699" builtinId="9" hidden="1"/>
    <cellStyle name="Followed Hyperlink" xfId="3701" builtinId="9" hidden="1"/>
    <cellStyle name="Followed Hyperlink" xfId="3703" builtinId="9" hidden="1"/>
    <cellStyle name="Followed Hyperlink" xfId="3705" builtinId="9" hidden="1"/>
    <cellStyle name="Followed Hyperlink" xfId="3707" builtinId="9" hidden="1"/>
    <cellStyle name="Followed Hyperlink" xfId="3709" builtinId="9" hidden="1"/>
    <cellStyle name="Followed Hyperlink" xfId="3711" builtinId="9" hidden="1"/>
    <cellStyle name="Followed Hyperlink" xfId="3713" builtinId="9" hidden="1"/>
    <cellStyle name="Followed Hyperlink" xfId="3715" builtinId="9" hidden="1"/>
    <cellStyle name="Followed Hyperlink" xfId="3717" builtinId="9" hidden="1"/>
    <cellStyle name="Followed Hyperlink" xfId="3719" builtinId="9" hidden="1"/>
    <cellStyle name="Followed Hyperlink" xfId="3721" builtinId="9" hidden="1"/>
    <cellStyle name="Followed Hyperlink" xfId="3723" builtinId="9" hidden="1"/>
    <cellStyle name="Followed Hyperlink" xfId="3725" builtinId="9" hidden="1"/>
    <cellStyle name="Followed Hyperlink" xfId="3727" builtinId="9" hidden="1"/>
    <cellStyle name="Followed Hyperlink" xfId="3729" builtinId="9" hidden="1"/>
    <cellStyle name="Followed Hyperlink" xfId="3731" builtinId="9" hidden="1"/>
    <cellStyle name="Followed Hyperlink" xfId="3733" builtinId="9" hidden="1"/>
    <cellStyle name="Followed Hyperlink" xfId="3735" builtinId="9" hidden="1"/>
    <cellStyle name="Followed Hyperlink" xfId="3737" builtinId="9" hidden="1"/>
    <cellStyle name="Followed Hyperlink" xfId="3739" builtinId="9" hidden="1"/>
    <cellStyle name="Followed Hyperlink" xfId="3741" builtinId="9" hidden="1"/>
    <cellStyle name="Followed Hyperlink" xfId="3743" builtinId="9" hidden="1"/>
    <cellStyle name="Followed Hyperlink" xfId="3745" builtinId="9" hidden="1"/>
    <cellStyle name="Followed Hyperlink" xfId="3747" builtinId="9" hidden="1"/>
    <cellStyle name="Followed Hyperlink" xfId="3749" builtinId="9" hidden="1"/>
    <cellStyle name="Followed Hyperlink" xfId="3751" builtinId="9" hidden="1"/>
    <cellStyle name="Followed Hyperlink" xfId="3753" builtinId="9" hidden="1"/>
    <cellStyle name="Followed Hyperlink" xfId="3755" builtinId="9" hidden="1"/>
    <cellStyle name="Followed Hyperlink" xfId="3757" builtinId="9" hidden="1"/>
    <cellStyle name="Followed Hyperlink" xfId="3759" builtinId="9" hidden="1"/>
    <cellStyle name="Followed Hyperlink" xfId="3761" builtinId="9" hidden="1"/>
    <cellStyle name="Followed Hyperlink" xfId="3763" builtinId="9" hidden="1"/>
    <cellStyle name="Followed Hyperlink" xfId="3765" builtinId="9" hidden="1"/>
    <cellStyle name="Followed Hyperlink" xfId="3767" builtinId="9" hidden="1"/>
    <cellStyle name="Followed Hyperlink" xfId="3769" builtinId="9" hidden="1"/>
    <cellStyle name="Followed Hyperlink" xfId="3771" builtinId="9" hidden="1"/>
    <cellStyle name="Followed Hyperlink" xfId="3773" builtinId="9" hidden="1"/>
    <cellStyle name="Followed Hyperlink" xfId="3775" builtinId="9" hidden="1"/>
    <cellStyle name="Followed Hyperlink" xfId="3777" builtinId="9" hidden="1"/>
    <cellStyle name="Followed Hyperlink" xfId="3779" builtinId="9" hidden="1"/>
    <cellStyle name="Followed Hyperlink" xfId="3781" builtinId="9" hidden="1"/>
    <cellStyle name="Followed Hyperlink" xfId="3783" builtinId="9" hidden="1"/>
    <cellStyle name="Followed Hyperlink" xfId="3785" builtinId="9" hidden="1"/>
    <cellStyle name="Followed Hyperlink" xfId="3787" builtinId="9" hidden="1"/>
    <cellStyle name="Followed Hyperlink" xfId="3789" builtinId="9" hidden="1"/>
    <cellStyle name="Followed Hyperlink" xfId="3791" builtinId="9" hidden="1"/>
    <cellStyle name="Followed Hyperlink" xfId="3793" builtinId="9" hidden="1"/>
    <cellStyle name="Followed Hyperlink" xfId="3795" builtinId="9" hidden="1"/>
    <cellStyle name="Followed Hyperlink" xfId="3797" builtinId="9" hidden="1"/>
    <cellStyle name="Followed Hyperlink" xfId="3799" builtinId="9" hidden="1"/>
    <cellStyle name="Followed Hyperlink" xfId="3801" builtinId="9" hidden="1"/>
    <cellStyle name="Followed Hyperlink" xfId="3803" builtinId="9" hidden="1"/>
    <cellStyle name="Followed Hyperlink" xfId="3805" builtinId="9" hidden="1"/>
    <cellStyle name="Followed Hyperlink" xfId="3807" builtinId="9" hidden="1"/>
    <cellStyle name="Followed Hyperlink" xfId="3809" builtinId="9" hidden="1"/>
    <cellStyle name="Followed Hyperlink" xfId="3811" builtinId="9" hidden="1"/>
    <cellStyle name="Followed Hyperlink" xfId="3813" builtinId="9" hidden="1"/>
    <cellStyle name="Followed Hyperlink" xfId="3815" builtinId="9" hidden="1"/>
    <cellStyle name="Followed Hyperlink" xfId="3817" builtinId="9" hidden="1"/>
    <cellStyle name="Followed Hyperlink" xfId="3819" builtinId="9" hidden="1"/>
    <cellStyle name="Followed Hyperlink" xfId="3821" builtinId="9" hidden="1"/>
    <cellStyle name="Followed Hyperlink" xfId="3823" builtinId="9" hidden="1"/>
    <cellStyle name="Followed Hyperlink" xfId="3825" builtinId="9" hidden="1"/>
    <cellStyle name="Followed Hyperlink" xfId="3827" builtinId="9" hidden="1"/>
    <cellStyle name="Followed Hyperlink" xfId="3829" builtinId="9" hidden="1"/>
    <cellStyle name="Followed Hyperlink" xfId="3831" builtinId="9" hidden="1"/>
    <cellStyle name="Followed Hyperlink" xfId="3833" builtinId="9" hidden="1"/>
    <cellStyle name="Followed Hyperlink" xfId="3835" builtinId="9" hidden="1"/>
    <cellStyle name="Followed Hyperlink" xfId="3837" builtinId="9" hidden="1"/>
    <cellStyle name="Followed Hyperlink" xfId="3839" builtinId="9" hidden="1"/>
    <cellStyle name="Followed Hyperlink" xfId="3841" builtinId="9" hidden="1"/>
    <cellStyle name="Followed Hyperlink" xfId="3843" builtinId="9" hidden="1"/>
    <cellStyle name="Followed Hyperlink" xfId="3845" builtinId="9" hidden="1"/>
    <cellStyle name="Followed Hyperlink" xfId="3847" builtinId="9" hidden="1"/>
    <cellStyle name="Followed Hyperlink" xfId="3849" builtinId="9" hidden="1"/>
    <cellStyle name="Followed Hyperlink" xfId="3851" builtinId="9" hidden="1"/>
    <cellStyle name="Followed Hyperlink" xfId="3853" builtinId="9" hidden="1"/>
    <cellStyle name="Followed Hyperlink" xfId="3855" builtinId="9" hidden="1"/>
    <cellStyle name="Followed Hyperlink" xfId="3857" builtinId="9" hidden="1"/>
    <cellStyle name="Followed Hyperlink" xfId="3859" builtinId="9" hidden="1"/>
    <cellStyle name="Followed Hyperlink" xfId="3861" builtinId="9" hidden="1"/>
    <cellStyle name="Followed Hyperlink" xfId="3863" builtinId="9" hidden="1"/>
    <cellStyle name="Followed Hyperlink" xfId="3865" builtinId="9" hidden="1"/>
    <cellStyle name="Followed Hyperlink" xfId="3867" builtinId="9" hidden="1"/>
    <cellStyle name="Followed Hyperlink" xfId="3869" builtinId="9" hidden="1"/>
    <cellStyle name="Followed Hyperlink" xfId="3871" builtinId="9" hidden="1"/>
    <cellStyle name="Followed Hyperlink" xfId="3873" builtinId="9" hidden="1"/>
    <cellStyle name="Followed Hyperlink" xfId="3875" builtinId="9" hidden="1"/>
    <cellStyle name="Followed Hyperlink" xfId="3877" builtinId="9" hidden="1"/>
    <cellStyle name="Followed Hyperlink" xfId="3879" builtinId="9" hidden="1"/>
    <cellStyle name="Followed Hyperlink" xfId="3881" builtinId="9" hidden="1"/>
    <cellStyle name="Followed Hyperlink" xfId="3883" builtinId="9" hidden="1"/>
    <cellStyle name="Followed Hyperlink" xfId="3885" builtinId="9" hidden="1"/>
    <cellStyle name="Followed Hyperlink" xfId="3887" builtinId="9" hidden="1"/>
    <cellStyle name="Followed Hyperlink" xfId="3889" builtinId="9" hidden="1"/>
    <cellStyle name="Followed Hyperlink" xfId="3891" builtinId="9" hidden="1"/>
    <cellStyle name="Followed Hyperlink" xfId="3893" builtinId="9" hidden="1"/>
    <cellStyle name="Followed Hyperlink" xfId="3895" builtinId="9" hidden="1"/>
    <cellStyle name="Followed Hyperlink" xfId="3897" builtinId="9" hidden="1"/>
    <cellStyle name="Followed Hyperlink" xfId="3899" builtinId="9" hidden="1"/>
    <cellStyle name="Followed Hyperlink" xfId="3901" builtinId="9" hidden="1"/>
    <cellStyle name="Followed Hyperlink" xfId="3903" builtinId="9" hidden="1"/>
    <cellStyle name="Followed Hyperlink" xfId="3905" builtinId="9" hidden="1"/>
    <cellStyle name="Followed Hyperlink" xfId="3907" builtinId="9" hidden="1"/>
    <cellStyle name="Followed Hyperlink" xfId="3909" builtinId="9" hidden="1"/>
    <cellStyle name="Followed Hyperlink" xfId="3911" builtinId="9" hidden="1"/>
    <cellStyle name="Followed Hyperlink" xfId="3913" builtinId="9" hidden="1"/>
    <cellStyle name="Followed Hyperlink" xfId="3915" builtinId="9" hidden="1"/>
    <cellStyle name="Followed Hyperlink" xfId="3917" builtinId="9" hidden="1"/>
    <cellStyle name="Followed Hyperlink" xfId="3919" builtinId="9" hidden="1"/>
    <cellStyle name="Followed Hyperlink" xfId="3921" builtinId="9" hidden="1"/>
    <cellStyle name="Followed Hyperlink" xfId="3923" builtinId="9" hidden="1"/>
    <cellStyle name="Followed Hyperlink" xfId="3925" builtinId="9" hidden="1"/>
    <cellStyle name="Followed Hyperlink" xfId="3927" builtinId="9" hidden="1"/>
    <cellStyle name="Followed Hyperlink" xfId="3929" builtinId="9" hidden="1"/>
    <cellStyle name="Followed Hyperlink" xfId="3931" builtinId="9" hidden="1"/>
    <cellStyle name="Followed Hyperlink" xfId="3933" builtinId="9" hidden="1"/>
    <cellStyle name="Followed Hyperlink" xfId="3935" builtinId="9" hidden="1"/>
    <cellStyle name="Followed Hyperlink" xfId="3937" builtinId="9" hidden="1"/>
    <cellStyle name="Followed Hyperlink" xfId="3939" builtinId="9" hidden="1"/>
    <cellStyle name="Followed Hyperlink" xfId="3941" builtinId="9" hidden="1"/>
    <cellStyle name="Followed Hyperlink" xfId="3943" builtinId="9" hidden="1"/>
    <cellStyle name="Followed Hyperlink" xfId="3945" builtinId="9" hidden="1"/>
    <cellStyle name="Followed Hyperlink" xfId="3947" builtinId="9" hidden="1"/>
    <cellStyle name="Followed Hyperlink" xfId="3949" builtinId="9" hidden="1"/>
    <cellStyle name="Followed Hyperlink" xfId="3951" builtinId="9" hidden="1"/>
    <cellStyle name="Followed Hyperlink" xfId="3953" builtinId="9" hidden="1"/>
    <cellStyle name="Followed Hyperlink" xfId="3955" builtinId="9" hidden="1"/>
    <cellStyle name="Followed Hyperlink" xfId="3957" builtinId="9" hidden="1"/>
    <cellStyle name="Followed Hyperlink" xfId="3959" builtinId="9" hidden="1"/>
    <cellStyle name="Followed Hyperlink" xfId="3961" builtinId="9" hidden="1"/>
    <cellStyle name="Followed Hyperlink" xfId="3963" builtinId="9" hidden="1"/>
    <cellStyle name="Followed Hyperlink" xfId="3965" builtinId="9" hidden="1"/>
    <cellStyle name="Followed Hyperlink" xfId="3967" builtinId="9" hidden="1"/>
    <cellStyle name="Followed Hyperlink" xfId="3969" builtinId="9" hidden="1"/>
    <cellStyle name="Followed Hyperlink" xfId="3971" builtinId="9" hidden="1"/>
    <cellStyle name="Followed Hyperlink" xfId="3973" builtinId="9" hidden="1"/>
    <cellStyle name="Followed Hyperlink" xfId="3975" builtinId="9" hidden="1"/>
    <cellStyle name="Followed Hyperlink" xfId="3977" builtinId="9" hidden="1"/>
    <cellStyle name="Followed Hyperlink" xfId="3979" builtinId="9" hidden="1"/>
    <cellStyle name="Followed Hyperlink" xfId="3981" builtinId="9" hidden="1"/>
    <cellStyle name="Followed Hyperlink" xfId="3983" builtinId="9" hidden="1"/>
    <cellStyle name="Followed Hyperlink" xfId="3985" builtinId="9" hidden="1"/>
    <cellStyle name="Followed Hyperlink" xfId="3987" builtinId="9" hidden="1"/>
    <cellStyle name="Followed Hyperlink" xfId="3989" builtinId="9" hidden="1"/>
    <cellStyle name="Followed Hyperlink" xfId="3991" builtinId="9" hidden="1"/>
    <cellStyle name="Followed Hyperlink" xfId="3993" builtinId="9" hidden="1"/>
    <cellStyle name="Followed Hyperlink" xfId="3995" builtinId="9" hidden="1"/>
    <cellStyle name="Followed Hyperlink" xfId="3997" builtinId="9" hidden="1"/>
    <cellStyle name="Followed Hyperlink" xfId="3999" builtinId="9" hidden="1"/>
    <cellStyle name="Followed Hyperlink" xfId="4001" builtinId="9" hidden="1"/>
    <cellStyle name="Followed Hyperlink" xfId="4003" builtinId="9" hidden="1"/>
    <cellStyle name="Followed Hyperlink" xfId="4005" builtinId="9" hidden="1"/>
    <cellStyle name="Followed Hyperlink" xfId="4007" builtinId="9" hidden="1"/>
    <cellStyle name="Followed Hyperlink" xfId="4009" builtinId="9" hidden="1"/>
    <cellStyle name="Followed Hyperlink" xfId="4011" builtinId="9" hidden="1"/>
    <cellStyle name="Followed Hyperlink" xfId="4013" builtinId="9" hidden="1"/>
    <cellStyle name="Followed Hyperlink" xfId="4015" builtinId="9" hidden="1"/>
    <cellStyle name="Followed Hyperlink" xfId="4017" builtinId="9" hidden="1"/>
    <cellStyle name="Followed Hyperlink" xfId="4019" builtinId="9" hidden="1"/>
    <cellStyle name="Followed Hyperlink" xfId="4021" builtinId="9" hidden="1"/>
    <cellStyle name="Followed Hyperlink" xfId="4023" builtinId="9" hidden="1"/>
    <cellStyle name="Followed Hyperlink" xfId="4025" builtinId="9" hidden="1"/>
    <cellStyle name="Followed Hyperlink" xfId="4027" builtinId="9" hidden="1"/>
    <cellStyle name="Followed Hyperlink" xfId="4029" builtinId="9" hidden="1"/>
    <cellStyle name="Followed Hyperlink" xfId="4031" builtinId="9" hidden="1"/>
    <cellStyle name="Followed Hyperlink" xfId="4033" builtinId="9" hidden="1"/>
    <cellStyle name="Followed Hyperlink" xfId="4035" builtinId="9" hidden="1"/>
    <cellStyle name="Followed Hyperlink" xfId="4037" builtinId="9" hidden="1"/>
    <cellStyle name="Followed Hyperlink" xfId="4039" builtinId="9" hidden="1"/>
    <cellStyle name="Followed Hyperlink" xfId="4041" builtinId="9" hidden="1"/>
    <cellStyle name="Followed Hyperlink" xfId="4043" builtinId="9" hidden="1"/>
    <cellStyle name="Followed Hyperlink" xfId="4045" builtinId="9" hidden="1"/>
    <cellStyle name="Followed Hyperlink" xfId="4047" builtinId="9" hidden="1"/>
    <cellStyle name="Followed Hyperlink" xfId="4049" builtinId="9" hidden="1"/>
    <cellStyle name="Followed Hyperlink" xfId="4051" builtinId="9" hidden="1"/>
    <cellStyle name="Followed Hyperlink" xfId="4053" builtinId="9" hidden="1"/>
    <cellStyle name="Followed Hyperlink" xfId="4055" builtinId="9" hidden="1"/>
    <cellStyle name="Followed Hyperlink" xfId="4057" builtinId="9" hidden="1"/>
    <cellStyle name="Followed Hyperlink" xfId="4059" builtinId="9" hidden="1"/>
    <cellStyle name="Followed Hyperlink" xfId="4061" builtinId="9" hidden="1"/>
    <cellStyle name="Followed Hyperlink" xfId="4063" builtinId="9" hidden="1"/>
    <cellStyle name="Followed Hyperlink" xfId="4065" builtinId="9" hidden="1"/>
    <cellStyle name="Followed Hyperlink" xfId="4067" builtinId="9" hidden="1"/>
    <cellStyle name="Followed Hyperlink" xfId="4069" builtinId="9" hidden="1"/>
    <cellStyle name="Followed Hyperlink" xfId="4071" builtinId="9" hidden="1"/>
    <cellStyle name="Followed Hyperlink" xfId="4073" builtinId="9" hidden="1"/>
    <cellStyle name="Followed Hyperlink" xfId="4075" builtinId="9" hidden="1"/>
    <cellStyle name="Followed Hyperlink" xfId="4077" builtinId="9" hidden="1"/>
    <cellStyle name="Followed Hyperlink" xfId="4079" builtinId="9" hidden="1"/>
    <cellStyle name="Followed Hyperlink" xfId="4081" builtinId="9" hidden="1"/>
    <cellStyle name="Followed Hyperlink" xfId="4083" builtinId="9" hidden="1"/>
    <cellStyle name="Followed Hyperlink" xfId="4085" builtinId="9" hidden="1"/>
    <cellStyle name="Followed Hyperlink" xfId="4087" builtinId="9" hidden="1"/>
    <cellStyle name="Followed Hyperlink" xfId="4089" builtinId="9" hidden="1"/>
    <cellStyle name="Followed Hyperlink" xfId="4091" builtinId="9" hidden="1"/>
    <cellStyle name="Followed Hyperlink" xfId="4093" builtinId="9" hidden="1"/>
    <cellStyle name="Followed Hyperlink" xfId="4095" builtinId="9" hidden="1"/>
    <cellStyle name="Followed Hyperlink" xfId="4097" builtinId="9" hidden="1"/>
    <cellStyle name="Followed Hyperlink" xfId="4099" builtinId="9" hidden="1"/>
    <cellStyle name="Followed Hyperlink" xfId="4101" builtinId="9" hidden="1"/>
    <cellStyle name="Followed Hyperlink" xfId="4103" builtinId="9" hidden="1"/>
    <cellStyle name="Followed Hyperlink" xfId="4105" builtinId="9" hidden="1"/>
    <cellStyle name="Followed Hyperlink" xfId="4107" builtinId="9" hidden="1"/>
    <cellStyle name="Followed Hyperlink" xfId="4109" builtinId="9" hidden="1"/>
    <cellStyle name="Followed Hyperlink" xfId="4111" builtinId="9" hidden="1"/>
    <cellStyle name="Followed Hyperlink" xfId="4113" builtinId="9" hidden="1"/>
    <cellStyle name="Followed Hyperlink" xfId="4115" builtinId="9" hidden="1"/>
    <cellStyle name="Followed Hyperlink" xfId="4117" builtinId="9" hidden="1"/>
    <cellStyle name="Followed Hyperlink" xfId="4119" builtinId="9" hidden="1"/>
    <cellStyle name="Followed Hyperlink" xfId="4121" builtinId="9" hidden="1"/>
    <cellStyle name="Followed Hyperlink" xfId="4123" builtinId="9" hidden="1"/>
    <cellStyle name="Followed Hyperlink" xfId="4125" builtinId="9" hidden="1"/>
    <cellStyle name="Followed Hyperlink" xfId="4127" builtinId="9" hidden="1"/>
    <cellStyle name="Followed Hyperlink" xfId="4129" builtinId="9" hidden="1"/>
    <cellStyle name="Followed Hyperlink" xfId="4131" builtinId="9" hidden="1"/>
    <cellStyle name="Followed Hyperlink" xfId="4133" builtinId="9" hidden="1"/>
    <cellStyle name="Followed Hyperlink" xfId="4135" builtinId="9" hidden="1"/>
    <cellStyle name="Followed Hyperlink" xfId="4137" builtinId="9" hidden="1"/>
    <cellStyle name="Followed Hyperlink" xfId="4139" builtinId="9" hidden="1"/>
    <cellStyle name="Followed Hyperlink" xfId="4141" builtinId="9" hidden="1"/>
    <cellStyle name="Followed Hyperlink" xfId="4143" builtinId="9" hidden="1"/>
    <cellStyle name="Followed Hyperlink" xfId="4145" builtinId="9" hidden="1"/>
    <cellStyle name="Followed Hyperlink" xfId="4147" builtinId="9" hidden="1"/>
    <cellStyle name="Followed Hyperlink" xfId="4149" builtinId="9" hidden="1"/>
    <cellStyle name="Followed Hyperlink" xfId="4151" builtinId="9" hidden="1"/>
    <cellStyle name="Followed Hyperlink" xfId="4153" builtinId="9" hidden="1"/>
    <cellStyle name="Followed Hyperlink" xfId="4155" builtinId="9" hidden="1"/>
    <cellStyle name="Followed Hyperlink" xfId="4157" builtinId="9" hidden="1"/>
    <cellStyle name="Followed Hyperlink" xfId="4159" builtinId="9" hidden="1"/>
    <cellStyle name="Followed Hyperlink" xfId="4161" builtinId="9" hidden="1"/>
    <cellStyle name="Followed Hyperlink" xfId="4163" builtinId="9" hidden="1"/>
    <cellStyle name="Followed Hyperlink" xfId="4165" builtinId="9" hidden="1"/>
    <cellStyle name="Followed Hyperlink" xfId="4167" builtinId="9" hidden="1"/>
    <cellStyle name="Followed Hyperlink" xfId="4169" builtinId="9" hidden="1"/>
    <cellStyle name="Followed Hyperlink" xfId="4171" builtinId="9" hidden="1"/>
    <cellStyle name="Followed Hyperlink" xfId="4173" builtinId="9" hidden="1"/>
    <cellStyle name="Followed Hyperlink" xfId="4175" builtinId="9" hidden="1"/>
    <cellStyle name="Followed Hyperlink" xfId="4177" builtinId="9" hidden="1"/>
    <cellStyle name="Followed Hyperlink" xfId="4179" builtinId="9" hidden="1"/>
    <cellStyle name="Followed Hyperlink" xfId="4181" builtinId="9" hidden="1"/>
    <cellStyle name="Followed Hyperlink" xfId="4183" builtinId="9" hidden="1"/>
    <cellStyle name="Followed Hyperlink" xfId="4185" builtinId="9" hidden="1"/>
    <cellStyle name="Followed Hyperlink" xfId="4187" builtinId="9" hidden="1"/>
    <cellStyle name="Followed Hyperlink" xfId="4189" builtinId="9" hidden="1"/>
    <cellStyle name="Followed Hyperlink" xfId="4191" builtinId="9" hidden="1"/>
    <cellStyle name="Followed Hyperlink" xfId="4193" builtinId="9" hidden="1"/>
    <cellStyle name="Followed Hyperlink" xfId="4195" builtinId="9" hidden="1"/>
    <cellStyle name="Followed Hyperlink" xfId="4197" builtinId="9" hidden="1"/>
    <cellStyle name="Followed Hyperlink" xfId="4199" builtinId="9" hidden="1"/>
    <cellStyle name="Followed Hyperlink" xfId="4201" builtinId="9" hidden="1"/>
    <cellStyle name="Followed Hyperlink" xfId="4203" builtinId="9" hidden="1"/>
    <cellStyle name="Followed Hyperlink" xfId="4205" builtinId="9" hidden="1"/>
    <cellStyle name="Followed Hyperlink" xfId="4207" builtinId="9" hidden="1"/>
    <cellStyle name="Followed Hyperlink" xfId="4209" builtinId="9" hidden="1"/>
    <cellStyle name="Followed Hyperlink" xfId="4211" builtinId="9" hidden="1"/>
    <cellStyle name="Followed Hyperlink" xfId="4213" builtinId="9" hidden="1"/>
    <cellStyle name="Followed Hyperlink" xfId="4215" builtinId="9" hidden="1"/>
    <cellStyle name="Followed Hyperlink" xfId="4217" builtinId="9" hidden="1"/>
    <cellStyle name="Followed Hyperlink" xfId="4219" builtinId="9" hidden="1"/>
    <cellStyle name="Followed Hyperlink" xfId="4221" builtinId="9" hidden="1"/>
    <cellStyle name="Followed Hyperlink" xfId="4223" builtinId="9" hidden="1"/>
    <cellStyle name="Followed Hyperlink" xfId="4225" builtinId="9" hidden="1"/>
    <cellStyle name="Followed Hyperlink" xfId="4227" builtinId="9" hidden="1"/>
    <cellStyle name="Followed Hyperlink" xfId="4229" builtinId="9" hidden="1"/>
    <cellStyle name="Followed Hyperlink" xfId="4231" builtinId="9" hidden="1"/>
    <cellStyle name="Followed Hyperlink" xfId="4233" builtinId="9" hidden="1"/>
    <cellStyle name="Followed Hyperlink" xfId="4235" builtinId="9" hidden="1"/>
    <cellStyle name="Followed Hyperlink" xfId="4237" builtinId="9" hidden="1"/>
    <cellStyle name="Followed Hyperlink" xfId="4239" builtinId="9" hidden="1"/>
    <cellStyle name="Followed Hyperlink" xfId="4241" builtinId="9" hidden="1"/>
    <cellStyle name="Followed Hyperlink" xfId="4243" builtinId="9" hidden="1"/>
    <cellStyle name="Followed Hyperlink" xfId="4245" builtinId="9" hidden="1"/>
    <cellStyle name="Followed Hyperlink" xfId="4247" builtinId="9" hidden="1"/>
    <cellStyle name="Followed Hyperlink" xfId="4249" builtinId="9" hidden="1"/>
    <cellStyle name="Followed Hyperlink" xfId="4251" builtinId="9" hidden="1"/>
    <cellStyle name="Followed Hyperlink" xfId="4253" builtinId="9" hidden="1"/>
    <cellStyle name="Followed Hyperlink" xfId="4255" builtinId="9" hidden="1"/>
    <cellStyle name="Followed Hyperlink" xfId="4257" builtinId="9" hidden="1"/>
    <cellStyle name="Followed Hyperlink" xfId="4259" builtinId="9" hidden="1"/>
    <cellStyle name="Followed Hyperlink" xfId="4261" builtinId="9" hidden="1"/>
    <cellStyle name="Followed Hyperlink" xfId="4263" builtinId="9" hidden="1"/>
    <cellStyle name="Followed Hyperlink" xfId="4265" builtinId="9" hidden="1"/>
    <cellStyle name="Followed Hyperlink" xfId="4267" builtinId="9" hidden="1"/>
    <cellStyle name="Followed Hyperlink" xfId="4269" builtinId="9" hidden="1"/>
    <cellStyle name="Followed Hyperlink" xfId="4271" builtinId="9" hidden="1"/>
    <cellStyle name="Followed Hyperlink" xfId="4273" builtinId="9" hidden="1"/>
    <cellStyle name="Followed Hyperlink" xfId="4275" builtinId="9" hidden="1"/>
    <cellStyle name="Followed Hyperlink" xfId="4277" builtinId="9" hidden="1"/>
    <cellStyle name="Followed Hyperlink" xfId="4279" builtinId="9" hidden="1"/>
    <cellStyle name="Followed Hyperlink" xfId="4281" builtinId="9" hidden="1"/>
    <cellStyle name="Followed Hyperlink" xfId="4283" builtinId="9" hidden="1"/>
    <cellStyle name="Followed Hyperlink" xfId="4285" builtinId="9" hidden="1"/>
    <cellStyle name="Followed Hyperlink" xfId="4287" builtinId="9" hidden="1"/>
    <cellStyle name="Followed Hyperlink" xfId="4289" builtinId="9" hidden="1"/>
    <cellStyle name="Followed Hyperlink" xfId="4291" builtinId="9" hidden="1"/>
    <cellStyle name="Followed Hyperlink" xfId="4293" builtinId="9" hidden="1"/>
    <cellStyle name="Followed Hyperlink" xfId="4295" builtinId="9" hidden="1"/>
    <cellStyle name="Followed Hyperlink" xfId="4297" builtinId="9" hidden="1"/>
    <cellStyle name="Followed Hyperlink" xfId="4299" builtinId="9" hidden="1"/>
    <cellStyle name="Followed Hyperlink" xfId="4301" builtinId="9" hidden="1"/>
    <cellStyle name="Followed Hyperlink" xfId="4303" builtinId="9" hidden="1"/>
    <cellStyle name="Followed Hyperlink" xfId="4305" builtinId="9" hidden="1"/>
    <cellStyle name="Followed Hyperlink" xfId="4307" builtinId="9" hidden="1"/>
    <cellStyle name="Followed Hyperlink" xfId="4309" builtinId="9" hidden="1"/>
    <cellStyle name="Followed Hyperlink" xfId="4311" builtinId="9" hidden="1"/>
    <cellStyle name="Followed Hyperlink" xfId="4313" builtinId="9" hidden="1"/>
    <cellStyle name="Followed Hyperlink" xfId="4315" builtinId="9" hidden="1"/>
    <cellStyle name="Followed Hyperlink" xfId="4317" builtinId="9" hidden="1"/>
    <cellStyle name="Followed Hyperlink" xfId="4319" builtinId="9" hidden="1"/>
    <cellStyle name="Followed Hyperlink" xfId="4321" builtinId="9" hidden="1"/>
    <cellStyle name="Followed Hyperlink" xfId="4323" builtinId="9" hidden="1"/>
    <cellStyle name="Followed Hyperlink" xfId="4325" builtinId="9" hidden="1"/>
    <cellStyle name="Followed Hyperlink" xfId="4327" builtinId="9" hidden="1"/>
    <cellStyle name="Followed Hyperlink" xfId="4329" builtinId="9" hidden="1"/>
    <cellStyle name="Followed Hyperlink" xfId="4331" builtinId="9" hidden="1"/>
    <cellStyle name="Followed Hyperlink" xfId="4333" builtinId="9" hidden="1"/>
    <cellStyle name="Followed Hyperlink" xfId="4335" builtinId="9" hidden="1"/>
    <cellStyle name="Followed Hyperlink" xfId="4337" builtinId="9" hidden="1"/>
    <cellStyle name="Followed Hyperlink" xfId="4339" builtinId="9" hidden="1"/>
    <cellStyle name="Followed Hyperlink" xfId="4341" builtinId="9" hidden="1"/>
    <cellStyle name="Followed Hyperlink" xfId="4343" builtinId="9" hidden="1"/>
    <cellStyle name="Followed Hyperlink" xfId="4345" builtinId="9" hidden="1"/>
    <cellStyle name="Followed Hyperlink" xfId="4347" builtinId="9" hidden="1"/>
    <cellStyle name="Followed Hyperlink" xfId="4349" builtinId="9" hidden="1"/>
    <cellStyle name="Followed Hyperlink" xfId="4351" builtinId="9" hidden="1"/>
    <cellStyle name="Followed Hyperlink" xfId="4353" builtinId="9" hidden="1"/>
    <cellStyle name="Followed Hyperlink" xfId="4355" builtinId="9" hidden="1"/>
    <cellStyle name="Followed Hyperlink" xfId="4357" builtinId="9" hidden="1"/>
    <cellStyle name="Followed Hyperlink" xfId="4359" builtinId="9" hidden="1"/>
    <cellStyle name="Followed Hyperlink" xfId="4361" builtinId="9" hidden="1"/>
    <cellStyle name="Followed Hyperlink" xfId="4363" builtinId="9" hidden="1"/>
    <cellStyle name="Followed Hyperlink" xfId="4365" builtinId="9" hidden="1"/>
    <cellStyle name="Followed Hyperlink" xfId="4367" builtinId="9" hidden="1"/>
    <cellStyle name="Followed Hyperlink" xfId="4369" builtinId="9" hidden="1"/>
    <cellStyle name="Followed Hyperlink" xfId="4371" builtinId="9" hidden="1"/>
    <cellStyle name="Followed Hyperlink" xfId="4373" builtinId="9" hidden="1"/>
    <cellStyle name="Followed Hyperlink" xfId="4375" builtinId="9" hidden="1"/>
    <cellStyle name="Followed Hyperlink" xfId="4377" builtinId="9" hidden="1"/>
    <cellStyle name="Followed Hyperlink" xfId="4379" builtinId="9" hidden="1"/>
    <cellStyle name="Followed Hyperlink" xfId="4381" builtinId="9" hidden="1"/>
    <cellStyle name="Followed Hyperlink" xfId="4383" builtinId="9" hidden="1"/>
    <cellStyle name="Followed Hyperlink" xfId="4385" builtinId="9" hidden="1"/>
    <cellStyle name="Followed Hyperlink" xfId="4387" builtinId="9" hidden="1"/>
    <cellStyle name="Followed Hyperlink" xfId="4389" builtinId="9" hidden="1"/>
    <cellStyle name="Followed Hyperlink" xfId="4391" builtinId="9" hidden="1"/>
    <cellStyle name="Followed Hyperlink" xfId="4393" builtinId="9" hidden="1"/>
    <cellStyle name="Followed Hyperlink" xfId="4395" builtinId="9" hidden="1"/>
    <cellStyle name="Followed Hyperlink" xfId="4397" builtinId="9" hidden="1"/>
    <cellStyle name="Followed Hyperlink" xfId="4399" builtinId="9" hidden="1"/>
    <cellStyle name="Followed Hyperlink" xfId="4401" builtinId="9" hidden="1"/>
    <cellStyle name="Followed Hyperlink" xfId="4403" builtinId="9" hidden="1"/>
    <cellStyle name="Followed Hyperlink" xfId="4405" builtinId="9" hidden="1"/>
    <cellStyle name="Followed Hyperlink" xfId="4407" builtinId="9" hidden="1"/>
    <cellStyle name="Followed Hyperlink" xfId="4409" builtinId="9" hidden="1"/>
    <cellStyle name="Followed Hyperlink" xfId="4411" builtinId="9" hidden="1"/>
    <cellStyle name="Followed Hyperlink" xfId="4413" builtinId="9" hidden="1"/>
    <cellStyle name="Followed Hyperlink" xfId="4415" builtinId="9" hidden="1"/>
    <cellStyle name="Followed Hyperlink" xfId="4417" builtinId="9" hidden="1"/>
    <cellStyle name="Followed Hyperlink" xfId="4419" builtinId="9" hidden="1"/>
    <cellStyle name="Followed Hyperlink" xfId="4421" builtinId="9" hidden="1"/>
    <cellStyle name="Followed Hyperlink" xfId="4423" builtinId="9" hidden="1"/>
    <cellStyle name="Followed Hyperlink" xfId="4425" builtinId="9" hidden="1"/>
    <cellStyle name="Followed Hyperlink" xfId="4427" builtinId="9" hidden="1"/>
    <cellStyle name="Followed Hyperlink" xfId="4429" builtinId="9" hidden="1"/>
    <cellStyle name="Followed Hyperlink" xfId="4431" builtinId="9" hidden="1"/>
    <cellStyle name="Followed Hyperlink" xfId="4433" builtinId="9" hidden="1"/>
    <cellStyle name="Followed Hyperlink" xfId="4435" builtinId="9" hidden="1"/>
    <cellStyle name="Followed Hyperlink" xfId="4437" builtinId="9" hidden="1"/>
    <cellStyle name="Followed Hyperlink" xfId="4439" builtinId="9" hidden="1"/>
    <cellStyle name="Followed Hyperlink" xfId="4441" builtinId="9" hidden="1"/>
    <cellStyle name="Followed Hyperlink" xfId="4443" builtinId="9" hidden="1"/>
    <cellStyle name="Followed Hyperlink" xfId="4445" builtinId="9" hidden="1"/>
    <cellStyle name="Followed Hyperlink" xfId="4447" builtinId="9" hidden="1"/>
    <cellStyle name="Followed Hyperlink" xfId="4449" builtinId="9" hidden="1"/>
    <cellStyle name="Followed Hyperlink" xfId="4451" builtinId="9" hidden="1"/>
    <cellStyle name="Followed Hyperlink" xfId="4453" builtinId="9" hidden="1"/>
    <cellStyle name="Followed Hyperlink" xfId="4455" builtinId="9" hidden="1"/>
    <cellStyle name="Followed Hyperlink" xfId="4457" builtinId="9" hidden="1"/>
    <cellStyle name="Followed Hyperlink" xfId="4459" builtinId="9" hidden="1"/>
    <cellStyle name="Followed Hyperlink" xfId="4461" builtinId="9" hidden="1"/>
    <cellStyle name="Followed Hyperlink" xfId="4463" builtinId="9" hidden="1"/>
    <cellStyle name="Followed Hyperlink" xfId="4465" builtinId="9" hidden="1"/>
    <cellStyle name="Followed Hyperlink" xfId="4467" builtinId="9" hidden="1"/>
    <cellStyle name="Followed Hyperlink" xfId="4469" builtinId="9" hidden="1"/>
    <cellStyle name="Followed Hyperlink" xfId="4471" builtinId="9" hidden="1"/>
    <cellStyle name="Followed Hyperlink" xfId="4473" builtinId="9" hidden="1"/>
    <cellStyle name="Followed Hyperlink" xfId="4475" builtinId="9" hidden="1"/>
    <cellStyle name="Followed Hyperlink" xfId="4477" builtinId="9" hidden="1"/>
    <cellStyle name="Followed Hyperlink" xfId="4479" builtinId="9" hidden="1"/>
    <cellStyle name="Followed Hyperlink" xfId="4481" builtinId="9" hidden="1"/>
    <cellStyle name="Followed Hyperlink" xfId="4483" builtinId="9" hidden="1"/>
    <cellStyle name="Followed Hyperlink" xfId="4485" builtinId="9" hidden="1"/>
    <cellStyle name="Followed Hyperlink" xfId="4487" builtinId="9" hidden="1"/>
    <cellStyle name="Followed Hyperlink" xfId="4489" builtinId="9" hidden="1"/>
    <cellStyle name="Followed Hyperlink" xfId="4491" builtinId="9" hidden="1"/>
    <cellStyle name="Followed Hyperlink" xfId="4493" builtinId="9" hidden="1"/>
    <cellStyle name="Followed Hyperlink" xfId="4495" builtinId="9" hidden="1"/>
    <cellStyle name="Followed Hyperlink" xfId="4497" builtinId="9" hidden="1"/>
    <cellStyle name="Followed Hyperlink" xfId="4499" builtinId="9" hidden="1"/>
    <cellStyle name="Followed Hyperlink" xfId="4501" builtinId="9" hidden="1"/>
    <cellStyle name="Followed Hyperlink" xfId="4503" builtinId="9" hidden="1"/>
    <cellStyle name="Followed Hyperlink" xfId="4505" builtinId="9" hidden="1"/>
    <cellStyle name="Followed Hyperlink" xfId="4507" builtinId="9" hidden="1"/>
    <cellStyle name="Followed Hyperlink" xfId="4509" builtinId="9" hidden="1"/>
    <cellStyle name="Followed Hyperlink" xfId="4511" builtinId="9" hidden="1"/>
    <cellStyle name="Followed Hyperlink" xfId="4513" builtinId="9" hidden="1"/>
    <cellStyle name="Followed Hyperlink" xfId="4515" builtinId="9" hidden="1"/>
    <cellStyle name="Followed Hyperlink" xfId="4517" builtinId="9" hidden="1"/>
    <cellStyle name="Followed Hyperlink" xfId="4519" builtinId="9" hidden="1"/>
    <cellStyle name="Followed Hyperlink" xfId="4521" builtinId="9" hidden="1"/>
    <cellStyle name="Followed Hyperlink" xfId="4523" builtinId="9" hidden="1"/>
    <cellStyle name="Followed Hyperlink" xfId="4525" builtinId="9" hidden="1"/>
    <cellStyle name="Followed Hyperlink" xfId="4527" builtinId="9" hidden="1"/>
    <cellStyle name="Followed Hyperlink" xfId="4529" builtinId="9" hidden="1"/>
    <cellStyle name="Followed Hyperlink" xfId="4531" builtinId="9" hidden="1"/>
    <cellStyle name="Followed Hyperlink" xfId="4533" builtinId="9" hidden="1"/>
    <cellStyle name="Followed Hyperlink" xfId="4535" builtinId="9" hidden="1"/>
    <cellStyle name="Followed Hyperlink" xfId="4537" builtinId="9" hidden="1"/>
    <cellStyle name="Followed Hyperlink" xfId="4539" builtinId="9" hidden="1"/>
    <cellStyle name="Followed Hyperlink" xfId="4541" builtinId="9" hidden="1"/>
    <cellStyle name="Followed Hyperlink" xfId="4543" builtinId="9" hidden="1"/>
    <cellStyle name="Followed Hyperlink" xfId="4545" builtinId="9" hidden="1"/>
    <cellStyle name="Followed Hyperlink" xfId="4547" builtinId="9" hidden="1"/>
    <cellStyle name="Followed Hyperlink" xfId="4549" builtinId="9" hidden="1"/>
    <cellStyle name="Followed Hyperlink" xfId="4551" builtinId="9" hidden="1"/>
    <cellStyle name="Followed Hyperlink" xfId="4553" builtinId="9" hidden="1"/>
    <cellStyle name="Followed Hyperlink" xfId="4555" builtinId="9" hidden="1"/>
    <cellStyle name="Followed Hyperlink" xfId="4557" builtinId="9" hidden="1"/>
    <cellStyle name="Followed Hyperlink" xfId="4559" builtinId="9" hidden="1"/>
    <cellStyle name="Followed Hyperlink" xfId="4561" builtinId="9" hidden="1"/>
    <cellStyle name="Followed Hyperlink" xfId="4563" builtinId="9" hidden="1"/>
    <cellStyle name="Followed Hyperlink" xfId="4565" builtinId="9" hidden="1"/>
    <cellStyle name="Followed Hyperlink" xfId="4567" builtinId="9" hidden="1"/>
    <cellStyle name="Followed Hyperlink" xfId="4569" builtinId="9" hidden="1"/>
    <cellStyle name="Followed Hyperlink" xfId="4571" builtinId="9" hidden="1"/>
    <cellStyle name="Followed Hyperlink" xfId="4573" builtinId="9" hidden="1"/>
    <cellStyle name="Followed Hyperlink" xfId="4575" builtinId="9" hidden="1"/>
    <cellStyle name="Followed Hyperlink" xfId="4577" builtinId="9" hidden="1"/>
    <cellStyle name="Followed Hyperlink" xfId="4579" builtinId="9" hidden="1"/>
    <cellStyle name="Followed Hyperlink" xfId="4581" builtinId="9" hidden="1"/>
    <cellStyle name="Followed Hyperlink" xfId="4583" builtinId="9" hidden="1"/>
    <cellStyle name="Followed Hyperlink" xfId="4585" builtinId="9" hidden="1"/>
    <cellStyle name="Followed Hyperlink" xfId="4587" builtinId="9" hidden="1"/>
    <cellStyle name="Followed Hyperlink" xfId="4589" builtinId="9" hidden="1"/>
    <cellStyle name="Followed Hyperlink" xfId="4591" builtinId="9" hidden="1"/>
    <cellStyle name="Followed Hyperlink" xfId="4593" builtinId="9" hidden="1"/>
    <cellStyle name="Followed Hyperlink" xfId="4595" builtinId="9" hidden="1"/>
    <cellStyle name="Followed Hyperlink" xfId="4597" builtinId="9" hidden="1"/>
    <cellStyle name="Followed Hyperlink" xfId="4599" builtinId="9" hidden="1"/>
    <cellStyle name="Followed Hyperlink" xfId="4601" builtinId="9" hidden="1"/>
    <cellStyle name="Followed Hyperlink" xfId="4603" builtinId="9" hidden="1"/>
    <cellStyle name="Followed Hyperlink" xfId="4605" builtinId="9" hidden="1"/>
    <cellStyle name="Followed Hyperlink" xfId="4607" builtinId="9" hidden="1"/>
    <cellStyle name="Followed Hyperlink" xfId="4609" builtinId="9" hidden="1"/>
    <cellStyle name="Followed Hyperlink" xfId="4611" builtinId="9" hidden="1"/>
    <cellStyle name="Followed Hyperlink" xfId="4613" builtinId="9" hidden="1"/>
    <cellStyle name="Followed Hyperlink" xfId="4615" builtinId="9" hidden="1"/>
    <cellStyle name="Followed Hyperlink" xfId="4617" builtinId="9" hidden="1"/>
    <cellStyle name="Followed Hyperlink" xfId="4619" builtinId="9" hidden="1"/>
    <cellStyle name="Followed Hyperlink" xfId="4621" builtinId="9" hidden="1"/>
    <cellStyle name="Followed Hyperlink" xfId="4623" builtinId="9" hidden="1"/>
    <cellStyle name="Followed Hyperlink" xfId="4625" builtinId="9" hidden="1"/>
    <cellStyle name="Followed Hyperlink" xfId="4627" builtinId="9" hidden="1"/>
    <cellStyle name="Followed Hyperlink" xfId="4629" builtinId="9" hidden="1"/>
    <cellStyle name="Followed Hyperlink" xfId="4631" builtinId="9" hidden="1"/>
    <cellStyle name="Followed Hyperlink" xfId="4633" builtinId="9" hidden="1"/>
    <cellStyle name="Followed Hyperlink" xfId="4635" builtinId="9" hidden="1"/>
    <cellStyle name="Followed Hyperlink" xfId="4637" builtinId="9" hidden="1"/>
    <cellStyle name="Followed Hyperlink" xfId="4639" builtinId="9" hidden="1"/>
    <cellStyle name="Followed Hyperlink" xfId="4641" builtinId="9" hidden="1"/>
    <cellStyle name="Followed Hyperlink" xfId="4643" builtinId="9" hidden="1"/>
    <cellStyle name="Followed Hyperlink" xfId="4645" builtinId="9" hidden="1"/>
    <cellStyle name="Followed Hyperlink" xfId="4647" builtinId="9" hidden="1"/>
    <cellStyle name="Followed Hyperlink" xfId="4649" builtinId="9" hidden="1"/>
    <cellStyle name="Followed Hyperlink" xfId="4651" builtinId="9" hidden="1"/>
    <cellStyle name="Followed Hyperlink" xfId="4653" builtinId="9" hidden="1"/>
    <cellStyle name="Followed Hyperlink" xfId="4655" builtinId="9" hidden="1"/>
    <cellStyle name="Followed Hyperlink" xfId="4657" builtinId="9" hidden="1"/>
    <cellStyle name="Followed Hyperlink" xfId="4659" builtinId="9" hidden="1"/>
    <cellStyle name="Followed Hyperlink" xfId="4661" builtinId="9" hidden="1"/>
    <cellStyle name="Followed Hyperlink" xfId="4663" builtinId="9" hidden="1"/>
    <cellStyle name="Followed Hyperlink" xfId="4665" builtinId="9" hidden="1"/>
    <cellStyle name="Followed Hyperlink" xfId="4667" builtinId="9" hidden="1"/>
    <cellStyle name="Followed Hyperlink" xfId="4669" builtinId="9" hidden="1"/>
    <cellStyle name="Followed Hyperlink" xfId="4671" builtinId="9" hidden="1"/>
    <cellStyle name="Followed Hyperlink" xfId="4673" builtinId="9" hidden="1"/>
    <cellStyle name="Followed Hyperlink" xfId="4675" builtinId="9" hidden="1"/>
    <cellStyle name="Followed Hyperlink" xfId="4677" builtinId="9" hidden="1"/>
    <cellStyle name="Followed Hyperlink" xfId="4679" builtinId="9" hidden="1"/>
    <cellStyle name="Followed Hyperlink" xfId="4681" builtinId="9" hidden="1"/>
    <cellStyle name="Followed Hyperlink" xfId="4683" builtinId="9" hidden="1"/>
    <cellStyle name="Followed Hyperlink" xfId="4685" builtinId="9" hidden="1"/>
    <cellStyle name="Followed Hyperlink" xfId="4687" builtinId="9" hidden="1"/>
    <cellStyle name="Followed Hyperlink" xfId="4689" builtinId="9" hidden="1"/>
    <cellStyle name="Followed Hyperlink" xfId="4691" builtinId="9" hidden="1"/>
    <cellStyle name="Followed Hyperlink" xfId="4693" builtinId="9" hidden="1"/>
    <cellStyle name="Followed Hyperlink" xfId="4695" builtinId="9" hidden="1"/>
    <cellStyle name="Followed Hyperlink" xfId="4697" builtinId="9" hidden="1"/>
    <cellStyle name="Followed Hyperlink" xfId="4699" builtinId="9" hidden="1"/>
    <cellStyle name="Followed Hyperlink" xfId="4701" builtinId="9" hidden="1"/>
    <cellStyle name="Followed Hyperlink" xfId="4703" builtinId="9" hidden="1"/>
    <cellStyle name="Followed Hyperlink" xfId="4705" builtinId="9" hidden="1"/>
    <cellStyle name="Followed Hyperlink" xfId="4707" builtinId="9" hidden="1"/>
    <cellStyle name="Followed Hyperlink" xfId="4709" builtinId="9" hidden="1"/>
    <cellStyle name="Followed Hyperlink" xfId="4711" builtinId="9" hidden="1"/>
    <cellStyle name="Followed Hyperlink" xfId="4713" builtinId="9" hidden="1"/>
    <cellStyle name="Followed Hyperlink" xfId="4715" builtinId="9" hidden="1"/>
    <cellStyle name="Followed Hyperlink" xfId="4717" builtinId="9" hidden="1"/>
    <cellStyle name="Followed Hyperlink" xfId="4719" builtinId="9" hidden="1"/>
    <cellStyle name="Followed Hyperlink" xfId="4721" builtinId="9" hidden="1"/>
    <cellStyle name="Followed Hyperlink" xfId="4723" builtinId="9" hidden="1"/>
    <cellStyle name="Followed Hyperlink" xfId="4725" builtinId="9" hidden="1"/>
    <cellStyle name="Followed Hyperlink" xfId="4727" builtinId="9" hidden="1"/>
    <cellStyle name="Followed Hyperlink" xfId="4729" builtinId="9" hidden="1"/>
    <cellStyle name="Followed Hyperlink" xfId="4731" builtinId="9" hidden="1"/>
    <cellStyle name="Followed Hyperlink" xfId="4733" builtinId="9" hidden="1"/>
    <cellStyle name="Followed Hyperlink" xfId="4735" builtinId="9" hidden="1"/>
    <cellStyle name="Followed Hyperlink" xfId="4737" builtinId="9" hidden="1"/>
    <cellStyle name="Followed Hyperlink" xfId="4739" builtinId="9" hidden="1"/>
    <cellStyle name="Followed Hyperlink" xfId="4741" builtinId="9" hidden="1"/>
    <cellStyle name="Followed Hyperlink" xfId="4743" builtinId="9" hidden="1"/>
    <cellStyle name="Followed Hyperlink" xfId="4745" builtinId="9" hidden="1"/>
    <cellStyle name="Followed Hyperlink" xfId="4747" builtinId="9" hidden="1"/>
    <cellStyle name="Followed Hyperlink" xfId="4749" builtinId="9" hidden="1"/>
    <cellStyle name="Followed Hyperlink" xfId="4751" builtinId="9" hidden="1"/>
    <cellStyle name="Followed Hyperlink" xfId="4753" builtinId="9" hidden="1"/>
    <cellStyle name="Followed Hyperlink" xfId="4755" builtinId="9" hidden="1"/>
    <cellStyle name="Followed Hyperlink" xfId="4757" builtinId="9" hidden="1"/>
    <cellStyle name="Followed Hyperlink" xfId="4759" builtinId="9" hidden="1"/>
    <cellStyle name="Followed Hyperlink" xfId="4761" builtinId="9" hidden="1"/>
    <cellStyle name="Followed Hyperlink" xfId="4763" builtinId="9" hidden="1"/>
    <cellStyle name="Followed Hyperlink" xfId="4765" builtinId="9" hidden="1"/>
    <cellStyle name="Followed Hyperlink" xfId="4767" builtinId="9" hidden="1"/>
    <cellStyle name="Followed Hyperlink" xfId="4769" builtinId="9" hidden="1"/>
    <cellStyle name="Followed Hyperlink" xfId="4771" builtinId="9" hidden="1"/>
    <cellStyle name="Followed Hyperlink" xfId="4773" builtinId="9" hidden="1"/>
    <cellStyle name="Followed Hyperlink" xfId="4775" builtinId="9" hidden="1"/>
    <cellStyle name="Followed Hyperlink" xfId="4777" builtinId="9" hidden="1"/>
    <cellStyle name="Followed Hyperlink" xfId="4779" builtinId="9" hidden="1"/>
    <cellStyle name="Followed Hyperlink" xfId="4781" builtinId="9" hidden="1"/>
    <cellStyle name="Followed Hyperlink" xfId="4783" builtinId="9" hidden="1"/>
    <cellStyle name="Followed Hyperlink" xfId="4785" builtinId="9" hidden="1"/>
    <cellStyle name="Followed Hyperlink" xfId="4787" builtinId="9" hidden="1"/>
    <cellStyle name="Followed Hyperlink" xfId="4789" builtinId="9" hidden="1"/>
    <cellStyle name="Followed Hyperlink" xfId="4791" builtinId="9" hidden="1"/>
    <cellStyle name="Followed Hyperlink" xfId="4793" builtinId="9" hidden="1"/>
    <cellStyle name="Followed Hyperlink" xfId="4795" builtinId="9" hidden="1"/>
    <cellStyle name="Followed Hyperlink" xfId="4797" builtinId="9" hidden="1"/>
    <cellStyle name="Followed Hyperlink" xfId="4799" builtinId="9" hidden="1"/>
    <cellStyle name="Followed Hyperlink" xfId="4801" builtinId="9" hidden="1"/>
    <cellStyle name="Followed Hyperlink" xfId="4803" builtinId="9" hidden="1"/>
    <cellStyle name="Followed Hyperlink" xfId="4805" builtinId="9" hidden="1"/>
    <cellStyle name="Followed Hyperlink" xfId="4807" builtinId="9" hidden="1"/>
    <cellStyle name="Followed Hyperlink" xfId="4809" builtinId="9" hidden="1"/>
    <cellStyle name="Followed Hyperlink" xfId="4811" builtinId="9" hidden="1"/>
    <cellStyle name="Followed Hyperlink" xfId="4813" builtinId="9" hidden="1"/>
    <cellStyle name="Followed Hyperlink" xfId="4815" builtinId="9" hidden="1"/>
    <cellStyle name="Followed Hyperlink" xfId="4817" builtinId="9" hidden="1"/>
    <cellStyle name="Followed Hyperlink" xfId="4819" builtinId="9" hidden="1"/>
    <cellStyle name="Followed Hyperlink" xfId="4821" builtinId="9" hidden="1"/>
    <cellStyle name="Followed Hyperlink" xfId="4823" builtinId="9" hidden="1"/>
    <cellStyle name="Followed Hyperlink" xfId="4825" builtinId="9" hidden="1"/>
    <cellStyle name="Followed Hyperlink" xfId="4827" builtinId="9" hidden="1"/>
    <cellStyle name="Followed Hyperlink" xfId="4829" builtinId="9" hidden="1"/>
    <cellStyle name="Followed Hyperlink" xfId="4831" builtinId="9" hidden="1"/>
    <cellStyle name="Followed Hyperlink" xfId="4833" builtinId="9" hidden="1"/>
    <cellStyle name="Followed Hyperlink" xfId="4835" builtinId="9" hidden="1"/>
    <cellStyle name="Followed Hyperlink" xfId="4837" builtinId="9" hidden="1"/>
    <cellStyle name="Followed Hyperlink" xfId="4839" builtinId="9" hidden="1"/>
    <cellStyle name="Followed Hyperlink" xfId="4841" builtinId="9" hidden="1"/>
    <cellStyle name="Followed Hyperlink" xfId="4843" builtinId="9" hidden="1"/>
    <cellStyle name="Followed Hyperlink" xfId="4845" builtinId="9" hidden="1"/>
    <cellStyle name="Followed Hyperlink" xfId="4847" builtinId="9" hidden="1"/>
    <cellStyle name="Followed Hyperlink" xfId="4849" builtinId="9" hidden="1"/>
    <cellStyle name="Followed Hyperlink" xfId="4851" builtinId="9" hidden="1"/>
    <cellStyle name="Followed Hyperlink" xfId="4853" builtinId="9" hidden="1"/>
    <cellStyle name="Followed Hyperlink" xfId="4855" builtinId="9" hidden="1"/>
    <cellStyle name="Followed Hyperlink" xfId="4857" builtinId="9" hidden="1"/>
    <cellStyle name="Followed Hyperlink" xfId="4859" builtinId="9" hidden="1"/>
    <cellStyle name="Followed Hyperlink" xfId="4861" builtinId="9" hidden="1"/>
    <cellStyle name="Followed Hyperlink" xfId="4863" builtinId="9" hidden="1"/>
    <cellStyle name="Followed Hyperlink" xfId="4865" builtinId="9" hidden="1"/>
    <cellStyle name="Followed Hyperlink" xfId="4867" builtinId="9" hidden="1"/>
    <cellStyle name="Followed Hyperlink" xfId="4869" builtinId="9" hidden="1"/>
    <cellStyle name="Followed Hyperlink" xfId="4871" builtinId="9" hidden="1"/>
    <cellStyle name="Followed Hyperlink" xfId="4873" builtinId="9" hidden="1"/>
    <cellStyle name="Followed Hyperlink" xfId="4875" builtinId="9" hidden="1"/>
    <cellStyle name="Followed Hyperlink" xfId="4877" builtinId="9" hidden="1"/>
    <cellStyle name="Followed Hyperlink" xfId="4879" builtinId="9" hidden="1"/>
    <cellStyle name="Followed Hyperlink" xfId="4881" builtinId="9" hidden="1"/>
    <cellStyle name="Followed Hyperlink" xfId="4883" builtinId="9" hidden="1"/>
    <cellStyle name="Followed Hyperlink" xfId="4885" builtinId="9" hidden="1"/>
    <cellStyle name="Followed Hyperlink" xfId="4887" builtinId="9" hidden="1"/>
    <cellStyle name="Followed Hyperlink" xfId="4889" builtinId="9" hidden="1"/>
    <cellStyle name="Followed Hyperlink" xfId="4891" builtinId="9" hidden="1"/>
    <cellStyle name="Followed Hyperlink" xfId="4893" builtinId="9" hidden="1"/>
    <cellStyle name="Followed Hyperlink" xfId="4895" builtinId="9" hidden="1"/>
    <cellStyle name="Followed Hyperlink" xfId="4897" builtinId="9" hidden="1"/>
    <cellStyle name="Followed Hyperlink" xfId="4899" builtinId="9" hidden="1"/>
    <cellStyle name="Followed Hyperlink" xfId="4901" builtinId="9" hidden="1"/>
    <cellStyle name="Followed Hyperlink" xfId="4903" builtinId="9" hidden="1"/>
    <cellStyle name="Followed Hyperlink" xfId="4905" builtinId="9" hidden="1"/>
    <cellStyle name="Followed Hyperlink" xfId="4907" builtinId="9" hidden="1"/>
    <cellStyle name="Followed Hyperlink" xfId="4909" builtinId="9" hidden="1"/>
    <cellStyle name="Followed Hyperlink" xfId="4911" builtinId="9" hidden="1"/>
    <cellStyle name="Followed Hyperlink" xfId="4913" builtinId="9" hidden="1"/>
    <cellStyle name="Followed Hyperlink" xfId="4915" builtinId="9" hidden="1"/>
    <cellStyle name="Followed Hyperlink" xfId="4917" builtinId="9" hidden="1"/>
    <cellStyle name="Followed Hyperlink" xfId="4919" builtinId="9" hidden="1"/>
    <cellStyle name="Followed Hyperlink" xfId="4921" builtinId="9" hidden="1"/>
    <cellStyle name="Followed Hyperlink" xfId="4923" builtinId="9" hidden="1"/>
    <cellStyle name="Followed Hyperlink" xfId="4925" builtinId="9" hidden="1"/>
    <cellStyle name="Followed Hyperlink" xfId="4927" builtinId="9" hidden="1"/>
    <cellStyle name="Followed Hyperlink" xfId="4929" builtinId="9" hidden="1"/>
    <cellStyle name="Followed Hyperlink" xfId="4931" builtinId="9" hidden="1"/>
    <cellStyle name="Followed Hyperlink" xfId="4933" builtinId="9" hidden="1"/>
    <cellStyle name="Followed Hyperlink" xfId="4935" builtinId="9" hidden="1"/>
    <cellStyle name="Followed Hyperlink" xfId="4937" builtinId="9" hidden="1"/>
    <cellStyle name="Followed Hyperlink" xfId="4939" builtinId="9" hidden="1"/>
    <cellStyle name="Followed Hyperlink" xfId="4941" builtinId="9" hidden="1"/>
    <cellStyle name="Followed Hyperlink" xfId="4943" builtinId="9" hidden="1"/>
    <cellStyle name="Followed Hyperlink" xfId="4945" builtinId="9" hidden="1"/>
    <cellStyle name="Followed Hyperlink" xfId="4947" builtinId="9" hidden="1"/>
    <cellStyle name="Followed Hyperlink" xfId="4949" builtinId="9" hidden="1"/>
    <cellStyle name="Followed Hyperlink" xfId="4951" builtinId="9" hidden="1"/>
    <cellStyle name="Followed Hyperlink" xfId="4953" builtinId="9" hidden="1"/>
    <cellStyle name="Followed Hyperlink" xfId="4955" builtinId="9" hidden="1"/>
    <cellStyle name="Followed Hyperlink" xfId="4957" builtinId="9" hidden="1"/>
    <cellStyle name="Followed Hyperlink" xfId="4959" builtinId="9" hidden="1"/>
    <cellStyle name="Followed Hyperlink" xfId="4961" builtinId="9" hidden="1"/>
    <cellStyle name="Followed Hyperlink" xfId="4963" builtinId="9" hidden="1"/>
    <cellStyle name="Followed Hyperlink" xfId="4965" builtinId="9" hidden="1"/>
    <cellStyle name="Followed Hyperlink" xfId="4967" builtinId="9" hidden="1"/>
    <cellStyle name="Followed Hyperlink" xfId="4969" builtinId="9" hidden="1"/>
    <cellStyle name="Followed Hyperlink" xfId="4971" builtinId="9" hidden="1"/>
    <cellStyle name="Followed Hyperlink" xfId="4973" builtinId="9" hidden="1"/>
    <cellStyle name="Followed Hyperlink" xfId="4975" builtinId="9" hidden="1"/>
    <cellStyle name="Followed Hyperlink" xfId="4977" builtinId="9" hidden="1"/>
    <cellStyle name="Followed Hyperlink" xfId="4979" builtinId="9" hidden="1"/>
    <cellStyle name="Followed Hyperlink" xfId="4981" builtinId="9" hidden="1"/>
    <cellStyle name="Followed Hyperlink" xfId="4983" builtinId="9" hidden="1"/>
    <cellStyle name="Followed Hyperlink" xfId="4985" builtinId="9" hidden="1"/>
    <cellStyle name="Followed Hyperlink" xfId="4987" builtinId="9" hidden="1"/>
    <cellStyle name="Followed Hyperlink" xfId="4989" builtinId="9" hidden="1"/>
    <cellStyle name="Followed Hyperlink" xfId="4991" builtinId="9" hidden="1"/>
    <cellStyle name="Followed Hyperlink" xfId="4993" builtinId="9" hidden="1"/>
    <cellStyle name="Followed Hyperlink" xfId="4995" builtinId="9" hidden="1"/>
    <cellStyle name="Followed Hyperlink" xfId="4997" builtinId="9" hidden="1"/>
    <cellStyle name="Followed Hyperlink" xfId="4999" builtinId="9" hidden="1"/>
    <cellStyle name="Followed Hyperlink" xfId="5001" builtinId="9" hidden="1"/>
    <cellStyle name="Followed Hyperlink" xfId="5003" builtinId="9" hidden="1"/>
    <cellStyle name="Followed Hyperlink" xfId="5005" builtinId="9" hidden="1"/>
    <cellStyle name="Followed Hyperlink" xfId="5007" builtinId="9" hidden="1"/>
    <cellStyle name="Followed Hyperlink" xfId="5009" builtinId="9" hidden="1"/>
    <cellStyle name="Followed Hyperlink" xfId="5011" builtinId="9" hidden="1"/>
    <cellStyle name="Followed Hyperlink" xfId="5013" builtinId="9" hidden="1"/>
    <cellStyle name="Followed Hyperlink" xfId="5015" builtinId="9" hidden="1"/>
    <cellStyle name="Followed Hyperlink" xfId="5017" builtinId="9" hidden="1"/>
    <cellStyle name="Followed Hyperlink" xfId="5019" builtinId="9" hidden="1"/>
    <cellStyle name="Followed Hyperlink" xfId="5021" builtinId="9" hidden="1"/>
    <cellStyle name="Followed Hyperlink" xfId="5023" builtinId="9" hidden="1"/>
    <cellStyle name="Followed Hyperlink" xfId="5025" builtinId="9" hidden="1"/>
    <cellStyle name="Followed Hyperlink" xfId="5027" builtinId="9" hidden="1"/>
    <cellStyle name="Followed Hyperlink" xfId="5029" builtinId="9" hidden="1"/>
    <cellStyle name="Followed Hyperlink" xfId="5031" builtinId="9" hidden="1"/>
    <cellStyle name="Followed Hyperlink" xfId="5033" builtinId="9" hidden="1"/>
    <cellStyle name="Followed Hyperlink" xfId="5035" builtinId="9" hidden="1"/>
    <cellStyle name="Followed Hyperlink" xfId="5037" builtinId="9" hidden="1"/>
    <cellStyle name="Followed Hyperlink" xfId="5039" builtinId="9" hidden="1"/>
    <cellStyle name="Followed Hyperlink" xfId="5041" builtinId="9" hidden="1"/>
    <cellStyle name="Followed Hyperlink" xfId="5043" builtinId="9" hidden="1"/>
    <cellStyle name="Followed Hyperlink" xfId="5045" builtinId="9" hidden="1"/>
    <cellStyle name="Followed Hyperlink" xfId="5047" builtinId="9" hidden="1"/>
    <cellStyle name="Followed Hyperlink" xfId="5049" builtinId="9" hidden="1"/>
    <cellStyle name="Followed Hyperlink" xfId="5051" builtinId="9" hidden="1"/>
    <cellStyle name="Followed Hyperlink" xfId="5053" builtinId="9" hidden="1"/>
    <cellStyle name="Followed Hyperlink" xfId="5055" builtinId="9" hidden="1"/>
    <cellStyle name="Followed Hyperlink" xfId="5057" builtinId="9" hidden="1"/>
    <cellStyle name="Followed Hyperlink" xfId="5059" builtinId="9" hidden="1"/>
    <cellStyle name="Followed Hyperlink" xfId="5061" builtinId="9" hidden="1"/>
    <cellStyle name="Followed Hyperlink" xfId="5063" builtinId="9" hidden="1"/>
    <cellStyle name="Followed Hyperlink" xfId="5065" builtinId="9" hidden="1"/>
    <cellStyle name="Followed Hyperlink" xfId="5067" builtinId="9" hidden="1"/>
    <cellStyle name="Followed Hyperlink" xfId="5069" builtinId="9" hidden="1"/>
    <cellStyle name="Followed Hyperlink" xfId="5071" builtinId="9" hidden="1"/>
    <cellStyle name="Followed Hyperlink" xfId="5073" builtinId="9" hidden="1"/>
    <cellStyle name="Followed Hyperlink" xfId="5075" builtinId="9" hidden="1"/>
    <cellStyle name="Followed Hyperlink" xfId="5077" builtinId="9" hidden="1"/>
    <cellStyle name="Followed Hyperlink" xfId="5079" builtinId="9" hidden="1"/>
    <cellStyle name="Followed Hyperlink" xfId="5081" builtinId="9" hidden="1"/>
    <cellStyle name="Followed Hyperlink" xfId="5083" builtinId="9" hidden="1"/>
    <cellStyle name="Followed Hyperlink" xfId="5085" builtinId="9" hidden="1"/>
    <cellStyle name="Followed Hyperlink" xfId="5087" builtinId="9" hidden="1"/>
    <cellStyle name="Followed Hyperlink" xfId="5089" builtinId="9" hidden="1"/>
    <cellStyle name="Followed Hyperlink" xfId="5091" builtinId="9" hidden="1"/>
    <cellStyle name="Followed Hyperlink" xfId="5093" builtinId="9" hidden="1"/>
    <cellStyle name="Followed Hyperlink" xfId="5095" builtinId="9" hidden="1"/>
    <cellStyle name="Followed Hyperlink" xfId="5097" builtinId="9" hidden="1"/>
    <cellStyle name="Followed Hyperlink" xfId="5099" builtinId="9" hidden="1"/>
    <cellStyle name="Followed Hyperlink" xfId="5101" builtinId="9" hidden="1"/>
    <cellStyle name="Followed Hyperlink" xfId="5103" builtinId="9" hidden="1"/>
    <cellStyle name="Followed Hyperlink" xfId="5105" builtinId="9" hidden="1"/>
    <cellStyle name="Followed Hyperlink" xfId="5107" builtinId="9" hidden="1"/>
    <cellStyle name="Followed Hyperlink" xfId="5109" builtinId="9" hidden="1"/>
    <cellStyle name="Followed Hyperlink" xfId="5111" builtinId="9" hidden="1"/>
    <cellStyle name="Followed Hyperlink" xfId="5113" builtinId="9" hidden="1"/>
    <cellStyle name="Followed Hyperlink" xfId="5115" builtinId="9" hidden="1"/>
    <cellStyle name="Followed Hyperlink" xfId="5117" builtinId="9" hidden="1"/>
    <cellStyle name="Followed Hyperlink" xfId="5119" builtinId="9" hidden="1"/>
    <cellStyle name="Followed Hyperlink" xfId="5121" builtinId="9" hidden="1"/>
    <cellStyle name="Followed Hyperlink" xfId="5123" builtinId="9" hidden="1"/>
    <cellStyle name="Followed Hyperlink" xfId="5125" builtinId="9" hidden="1"/>
    <cellStyle name="Followed Hyperlink" xfId="5127" builtinId="9" hidden="1"/>
    <cellStyle name="Followed Hyperlink" xfId="5129" builtinId="9" hidden="1"/>
    <cellStyle name="Followed Hyperlink" xfId="5131" builtinId="9" hidden="1"/>
    <cellStyle name="Followed Hyperlink" xfId="5133" builtinId="9" hidden="1"/>
    <cellStyle name="Followed Hyperlink" xfId="5135" builtinId="9" hidden="1"/>
    <cellStyle name="Followed Hyperlink" xfId="5137" builtinId="9" hidden="1"/>
    <cellStyle name="Followed Hyperlink" xfId="5139" builtinId="9" hidden="1"/>
    <cellStyle name="Followed Hyperlink" xfId="5141" builtinId="9" hidden="1"/>
    <cellStyle name="Followed Hyperlink" xfId="5143" builtinId="9" hidden="1"/>
    <cellStyle name="Followed Hyperlink" xfId="5145" builtinId="9" hidden="1"/>
    <cellStyle name="Followed Hyperlink" xfId="5147" builtinId="9" hidden="1"/>
    <cellStyle name="Followed Hyperlink" xfId="5149" builtinId="9" hidden="1"/>
    <cellStyle name="Followed Hyperlink" xfId="5151" builtinId="9" hidden="1"/>
    <cellStyle name="Followed Hyperlink" xfId="5153" builtinId="9" hidden="1"/>
    <cellStyle name="Followed Hyperlink" xfId="5155" builtinId="9" hidden="1"/>
    <cellStyle name="Followed Hyperlink" xfId="5157" builtinId="9" hidden="1"/>
    <cellStyle name="Followed Hyperlink" xfId="5159" builtinId="9" hidden="1"/>
    <cellStyle name="Followed Hyperlink" xfId="5161" builtinId="9" hidden="1"/>
    <cellStyle name="Followed Hyperlink" xfId="5163" builtinId="9" hidden="1"/>
    <cellStyle name="Followed Hyperlink" xfId="5165" builtinId="9" hidden="1"/>
    <cellStyle name="Followed Hyperlink" xfId="5167" builtinId="9" hidden="1"/>
    <cellStyle name="Followed Hyperlink" xfId="5169" builtinId="9" hidden="1"/>
    <cellStyle name="Followed Hyperlink" xfId="5171" builtinId="9" hidden="1"/>
    <cellStyle name="Followed Hyperlink" xfId="5173" builtinId="9" hidden="1"/>
    <cellStyle name="Followed Hyperlink" xfId="5175" builtinId="9" hidden="1"/>
    <cellStyle name="Followed Hyperlink" xfId="5177" builtinId="9" hidden="1"/>
    <cellStyle name="Followed Hyperlink" xfId="5179" builtinId="9" hidden="1"/>
    <cellStyle name="Followed Hyperlink" xfId="5181" builtinId="9" hidden="1"/>
    <cellStyle name="Followed Hyperlink" xfId="5183" builtinId="9" hidden="1"/>
    <cellStyle name="Followed Hyperlink" xfId="5185" builtinId="9" hidden="1"/>
    <cellStyle name="Followed Hyperlink" xfId="5187" builtinId="9" hidden="1"/>
    <cellStyle name="Followed Hyperlink" xfId="5189" builtinId="9" hidden="1"/>
    <cellStyle name="Followed Hyperlink" xfId="5191" builtinId="9" hidden="1"/>
    <cellStyle name="Followed Hyperlink" xfId="5193" builtinId="9" hidden="1"/>
    <cellStyle name="Followed Hyperlink" xfId="5195" builtinId="9" hidden="1"/>
    <cellStyle name="Followed Hyperlink" xfId="5197" builtinId="9" hidden="1"/>
    <cellStyle name="Followed Hyperlink" xfId="5199" builtinId="9" hidden="1"/>
    <cellStyle name="Followed Hyperlink" xfId="5201" builtinId="9" hidden="1"/>
    <cellStyle name="Followed Hyperlink" xfId="5203" builtinId="9" hidden="1"/>
    <cellStyle name="Followed Hyperlink" xfId="5205" builtinId="9" hidden="1"/>
    <cellStyle name="Followed Hyperlink" xfId="5207" builtinId="9" hidden="1"/>
    <cellStyle name="Followed Hyperlink" xfId="5209" builtinId="9" hidden="1"/>
    <cellStyle name="Followed Hyperlink" xfId="5211" builtinId="9" hidden="1"/>
    <cellStyle name="Followed Hyperlink" xfId="5213" builtinId="9" hidden="1"/>
    <cellStyle name="Followed Hyperlink" xfId="5215" builtinId="9" hidden="1"/>
    <cellStyle name="Followed Hyperlink" xfId="5217" builtinId="9" hidden="1"/>
    <cellStyle name="Followed Hyperlink" xfId="5219" builtinId="9" hidden="1"/>
    <cellStyle name="Followed Hyperlink" xfId="5221" builtinId="9" hidden="1"/>
    <cellStyle name="Followed Hyperlink" xfId="5223" builtinId="9" hidden="1"/>
    <cellStyle name="Followed Hyperlink" xfId="5225" builtinId="9" hidden="1"/>
    <cellStyle name="Followed Hyperlink" xfId="5227" builtinId="9" hidden="1"/>
    <cellStyle name="Followed Hyperlink" xfId="5229" builtinId="9" hidden="1"/>
    <cellStyle name="Followed Hyperlink" xfId="5231" builtinId="9" hidden="1"/>
    <cellStyle name="Followed Hyperlink" xfId="5233" builtinId="9" hidden="1"/>
    <cellStyle name="Followed Hyperlink" xfId="5235" builtinId="9" hidden="1"/>
    <cellStyle name="Followed Hyperlink" xfId="5237" builtinId="9" hidden="1"/>
    <cellStyle name="Followed Hyperlink" xfId="5239" builtinId="9" hidden="1"/>
    <cellStyle name="Followed Hyperlink" xfId="5241" builtinId="9" hidden="1"/>
    <cellStyle name="Followed Hyperlink" xfId="5243" builtinId="9" hidden="1"/>
    <cellStyle name="Followed Hyperlink" xfId="5245" builtinId="9" hidden="1"/>
    <cellStyle name="Followed Hyperlink" xfId="5247" builtinId="9" hidden="1"/>
    <cellStyle name="Followed Hyperlink" xfId="5249" builtinId="9" hidden="1"/>
    <cellStyle name="Followed Hyperlink" xfId="5251" builtinId="9" hidden="1"/>
    <cellStyle name="Followed Hyperlink" xfId="5253" builtinId="9" hidden="1"/>
    <cellStyle name="Followed Hyperlink" xfId="5255" builtinId="9" hidden="1"/>
    <cellStyle name="Followed Hyperlink" xfId="5257" builtinId="9" hidden="1"/>
    <cellStyle name="Followed Hyperlink" xfId="5259" builtinId="9" hidden="1"/>
    <cellStyle name="Followed Hyperlink" xfId="5261" builtinId="9" hidden="1"/>
    <cellStyle name="Followed Hyperlink" xfId="5263" builtinId="9" hidden="1"/>
    <cellStyle name="Followed Hyperlink" xfId="5265" builtinId="9" hidden="1"/>
    <cellStyle name="Followed Hyperlink" xfId="5267" builtinId="9" hidden="1"/>
    <cellStyle name="Followed Hyperlink" xfId="5269" builtinId="9" hidden="1"/>
    <cellStyle name="Followed Hyperlink" xfId="5271" builtinId="9" hidden="1"/>
    <cellStyle name="Followed Hyperlink" xfId="5273" builtinId="9" hidden="1"/>
    <cellStyle name="Followed Hyperlink" xfId="5275" builtinId="9" hidden="1"/>
    <cellStyle name="Followed Hyperlink" xfId="5277" builtinId="9" hidden="1"/>
    <cellStyle name="Followed Hyperlink" xfId="5279" builtinId="9" hidden="1"/>
    <cellStyle name="Followed Hyperlink" xfId="5281" builtinId="9" hidden="1"/>
    <cellStyle name="Followed Hyperlink" xfId="5283" builtinId="9" hidden="1"/>
    <cellStyle name="Followed Hyperlink" xfId="5285" builtinId="9" hidden="1"/>
    <cellStyle name="Followed Hyperlink" xfId="5287" builtinId="9" hidden="1"/>
    <cellStyle name="Followed Hyperlink" xfId="5289" builtinId="9" hidden="1"/>
    <cellStyle name="Followed Hyperlink" xfId="5291" builtinId="9" hidden="1"/>
    <cellStyle name="Followed Hyperlink" xfId="5293" builtinId="9" hidden="1"/>
    <cellStyle name="Followed Hyperlink" xfId="5295" builtinId="9" hidden="1"/>
    <cellStyle name="Followed Hyperlink" xfId="5297" builtinId="9" hidden="1"/>
    <cellStyle name="Followed Hyperlink" xfId="5299" builtinId="9" hidden="1"/>
    <cellStyle name="Followed Hyperlink" xfId="5301" builtinId="9" hidden="1"/>
    <cellStyle name="Followed Hyperlink" xfId="5303" builtinId="9" hidden="1"/>
    <cellStyle name="Followed Hyperlink" xfId="5305" builtinId="9" hidden="1"/>
    <cellStyle name="Followed Hyperlink" xfId="5307" builtinId="9" hidden="1"/>
    <cellStyle name="Followed Hyperlink" xfId="5309" builtinId="9" hidden="1"/>
    <cellStyle name="Followed Hyperlink" xfId="5311" builtinId="9" hidden="1"/>
    <cellStyle name="Followed Hyperlink" xfId="5313" builtinId="9" hidden="1"/>
    <cellStyle name="Followed Hyperlink" xfId="5315" builtinId="9" hidden="1"/>
    <cellStyle name="Followed Hyperlink" xfId="5317" builtinId="9" hidden="1"/>
    <cellStyle name="Followed Hyperlink" xfId="5319" builtinId="9" hidden="1"/>
    <cellStyle name="Followed Hyperlink" xfId="5321" builtinId="9" hidden="1"/>
    <cellStyle name="Followed Hyperlink" xfId="5323" builtinId="9" hidden="1"/>
    <cellStyle name="Followed Hyperlink" xfId="5325" builtinId="9" hidden="1"/>
    <cellStyle name="Followed Hyperlink" xfId="5327" builtinId="9" hidden="1"/>
    <cellStyle name="Followed Hyperlink" xfId="5329" builtinId="9" hidden="1"/>
    <cellStyle name="Followed Hyperlink" xfId="5331" builtinId="9" hidden="1"/>
    <cellStyle name="Followed Hyperlink" xfId="5333" builtinId="9" hidden="1"/>
    <cellStyle name="Followed Hyperlink" xfId="5335" builtinId="9" hidden="1"/>
    <cellStyle name="Followed Hyperlink" xfId="5337" builtinId="9" hidden="1"/>
    <cellStyle name="Followed Hyperlink" xfId="5339" builtinId="9" hidden="1"/>
    <cellStyle name="Followed Hyperlink" xfId="5341" builtinId="9" hidden="1"/>
    <cellStyle name="Followed Hyperlink" xfId="5343" builtinId="9" hidden="1"/>
    <cellStyle name="Followed Hyperlink" xfId="5345" builtinId="9" hidden="1"/>
    <cellStyle name="Followed Hyperlink" xfId="5347" builtinId="9" hidden="1"/>
    <cellStyle name="Followed Hyperlink" xfId="5349" builtinId="9" hidden="1"/>
    <cellStyle name="Followed Hyperlink" xfId="5351" builtinId="9" hidden="1"/>
    <cellStyle name="Followed Hyperlink" xfId="5353" builtinId="9" hidden="1"/>
    <cellStyle name="Followed Hyperlink" xfId="5355" builtinId="9" hidden="1"/>
    <cellStyle name="Followed Hyperlink" xfId="5357" builtinId="9" hidden="1"/>
    <cellStyle name="Followed Hyperlink" xfId="5359" builtinId="9" hidden="1"/>
    <cellStyle name="Followed Hyperlink" xfId="5361" builtinId="9" hidden="1"/>
    <cellStyle name="Followed Hyperlink" xfId="5363" builtinId="9" hidden="1"/>
    <cellStyle name="Followed Hyperlink" xfId="5365" builtinId="9" hidden="1"/>
    <cellStyle name="Followed Hyperlink" xfId="5367" builtinId="9" hidden="1"/>
    <cellStyle name="Followed Hyperlink" xfId="5369" builtinId="9" hidden="1"/>
    <cellStyle name="Followed Hyperlink" xfId="5371" builtinId="9" hidden="1"/>
    <cellStyle name="Followed Hyperlink" xfId="5373" builtinId="9" hidden="1"/>
    <cellStyle name="Followed Hyperlink" xfId="5375" builtinId="9" hidden="1"/>
    <cellStyle name="Followed Hyperlink" xfId="5377" builtinId="9" hidden="1"/>
    <cellStyle name="Followed Hyperlink" xfId="5379" builtinId="9" hidden="1"/>
    <cellStyle name="Followed Hyperlink" xfId="5381" builtinId="9" hidden="1"/>
    <cellStyle name="Followed Hyperlink" xfId="5383" builtinId="9" hidden="1"/>
    <cellStyle name="Followed Hyperlink" xfId="5385" builtinId="9" hidden="1"/>
    <cellStyle name="Followed Hyperlink" xfId="5387" builtinId="9" hidden="1"/>
    <cellStyle name="Followed Hyperlink" xfId="5389" builtinId="9" hidden="1"/>
    <cellStyle name="Followed Hyperlink" xfId="5391" builtinId="9" hidden="1"/>
    <cellStyle name="Followed Hyperlink" xfId="5393" builtinId="9" hidden="1"/>
    <cellStyle name="Followed Hyperlink" xfId="5395" builtinId="9" hidden="1"/>
    <cellStyle name="Followed Hyperlink" xfId="5397" builtinId="9" hidden="1"/>
    <cellStyle name="Followed Hyperlink" xfId="5399" builtinId="9" hidden="1"/>
    <cellStyle name="Followed Hyperlink" xfId="5401" builtinId="9" hidden="1"/>
    <cellStyle name="Followed Hyperlink" xfId="5403" builtinId="9" hidden="1"/>
    <cellStyle name="Followed Hyperlink" xfId="5405" builtinId="9" hidden="1"/>
    <cellStyle name="Followed Hyperlink" xfId="5407" builtinId="9" hidden="1"/>
    <cellStyle name="Followed Hyperlink" xfId="5409" builtinId="9" hidden="1"/>
    <cellStyle name="Followed Hyperlink" xfId="5411" builtinId="9" hidden="1"/>
    <cellStyle name="Followed Hyperlink" xfId="5413" builtinId="9" hidden="1"/>
    <cellStyle name="Followed Hyperlink" xfId="5415" builtinId="9" hidden="1"/>
    <cellStyle name="Followed Hyperlink" xfId="5417" builtinId="9" hidden="1"/>
    <cellStyle name="Followed Hyperlink" xfId="5419" builtinId="9" hidden="1"/>
    <cellStyle name="Followed Hyperlink" xfId="5421" builtinId="9" hidden="1"/>
    <cellStyle name="Followed Hyperlink" xfId="5423" builtinId="9" hidden="1"/>
    <cellStyle name="Followed Hyperlink" xfId="5425" builtinId="9" hidden="1"/>
    <cellStyle name="Followed Hyperlink" xfId="5427" builtinId="9" hidden="1"/>
    <cellStyle name="Followed Hyperlink" xfId="5429" builtinId="9" hidden="1"/>
    <cellStyle name="Followed Hyperlink" xfId="5431" builtinId="9" hidden="1"/>
    <cellStyle name="Followed Hyperlink" xfId="5433" builtinId="9" hidden="1"/>
    <cellStyle name="Followed Hyperlink" xfId="5435" builtinId="9" hidden="1"/>
    <cellStyle name="Followed Hyperlink" xfId="5437" builtinId="9" hidden="1"/>
    <cellStyle name="Followed Hyperlink" xfId="5439" builtinId="9" hidden="1"/>
    <cellStyle name="Followed Hyperlink" xfId="544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Hyperlink" xfId="1218" builtinId="8" hidden="1"/>
    <cellStyle name="Hyperlink" xfId="1220" builtinId="8" hidden="1"/>
    <cellStyle name="Hyperlink" xfId="1222" builtinId="8" hidden="1"/>
    <cellStyle name="Hyperlink" xfId="1224" builtinId="8" hidden="1"/>
    <cellStyle name="Hyperlink" xfId="1226" builtinId="8" hidden="1"/>
    <cellStyle name="Hyperlink" xfId="1228" builtinId="8" hidden="1"/>
    <cellStyle name="Hyperlink" xfId="1230" builtinId="8" hidden="1"/>
    <cellStyle name="Hyperlink" xfId="1232" builtinId="8" hidden="1"/>
    <cellStyle name="Hyperlink" xfId="1234" builtinId="8" hidden="1"/>
    <cellStyle name="Hyperlink" xfId="1236" builtinId="8" hidden="1"/>
    <cellStyle name="Hyperlink" xfId="1238" builtinId="8" hidden="1"/>
    <cellStyle name="Hyperlink" xfId="1240" builtinId="8" hidden="1"/>
    <cellStyle name="Hyperlink" xfId="1242" builtinId="8" hidden="1"/>
    <cellStyle name="Hyperlink" xfId="1244" builtinId="8" hidden="1"/>
    <cellStyle name="Hyperlink" xfId="1246" builtinId="8" hidden="1"/>
    <cellStyle name="Hyperlink" xfId="1248" builtinId="8" hidden="1"/>
    <cellStyle name="Hyperlink" xfId="1250" builtinId="8" hidden="1"/>
    <cellStyle name="Hyperlink" xfId="1252" builtinId="8" hidden="1"/>
    <cellStyle name="Hyperlink" xfId="1254" builtinId="8" hidden="1"/>
    <cellStyle name="Hyperlink" xfId="1256" builtinId="8" hidden="1"/>
    <cellStyle name="Hyperlink" xfId="1258" builtinId="8" hidden="1"/>
    <cellStyle name="Hyperlink" xfId="1260" builtinId="8" hidden="1"/>
    <cellStyle name="Hyperlink" xfId="1262" builtinId="8" hidden="1"/>
    <cellStyle name="Hyperlink" xfId="1264" builtinId="8" hidden="1"/>
    <cellStyle name="Hyperlink" xfId="1266" builtinId="8" hidden="1"/>
    <cellStyle name="Hyperlink" xfId="1268" builtinId="8" hidden="1"/>
    <cellStyle name="Hyperlink" xfId="1270" builtinId="8" hidden="1"/>
    <cellStyle name="Hyperlink" xfId="1272" builtinId="8" hidden="1"/>
    <cellStyle name="Hyperlink" xfId="1274" builtinId="8" hidden="1"/>
    <cellStyle name="Hyperlink" xfId="1276" builtinId="8" hidden="1"/>
    <cellStyle name="Hyperlink" xfId="1278" builtinId="8" hidden="1"/>
    <cellStyle name="Hyperlink" xfId="1280" builtinId="8" hidden="1"/>
    <cellStyle name="Hyperlink" xfId="1282" builtinId="8" hidden="1"/>
    <cellStyle name="Hyperlink" xfId="1284" builtinId="8" hidden="1"/>
    <cellStyle name="Hyperlink" xfId="1286" builtinId="8" hidden="1"/>
    <cellStyle name="Hyperlink" xfId="1288" builtinId="8" hidden="1"/>
    <cellStyle name="Hyperlink" xfId="1290" builtinId="8" hidden="1"/>
    <cellStyle name="Hyperlink" xfId="1292" builtinId="8" hidden="1"/>
    <cellStyle name="Hyperlink" xfId="1294" builtinId="8" hidden="1"/>
    <cellStyle name="Hyperlink" xfId="1296" builtinId="8" hidden="1"/>
    <cellStyle name="Hyperlink" xfId="1298" builtinId="8" hidden="1"/>
    <cellStyle name="Hyperlink" xfId="1300" builtinId="8" hidden="1"/>
    <cellStyle name="Hyperlink" xfId="1302" builtinId="8" hidden="1"/>
    <cellStyle name="Hyperlink" xfId="1304" builtinId="8" hidden="1"/>
    <cellStyle name="Hyperlink" xfId="1306" builtinId="8" hidden="1"/>
    <cellStyle name="Hyperlink" xfId="1308" builtinId="8" hidden="1"/>
    <cellStyle name="Hyperlink" xfId="1310" builtinId="8" hidden="1"/>
    <cellStyle name="Hyperlink" xfId="1312" builtinId="8" hidden="1"/>
    <cellStyle name="Hyperlink" xfId="1314" builtinId="8" hidden="1"/>
    <cellStyle name="Hyperlink" xfId="1316" builtinId="8" hidden="1"/>
    <cellStyle name="Hyperlink" xfId="1318" builtinId="8" hidden="1"/>
    <cellStyle name="Hyperlink" xfId="1320" builtinId="8" hidden="1"/>
    <cellStyle name="Hyperlink" xfId="1322" builtinId="8" hidden="1"/>
    <cellStyle name="Hyperlink" xfId="1324" builtinId="8" hidden="1"/>
    <cellStyle name="Hyperlink" xfId="1326" builtinId="8" hidden="1"/>
    <cellStyle name="Hyperlink" xfId="1328" builtinId="8" hidden="1"/>
    <cellStyle name="Hyperlink" xfId="1330" builtinId="8" hidden="1"/>
    <cellStyle name="Hyperlink" xfId="1332" builtinId="8" hidden="1"/>
    <cellStyle name="Hyperlink" xfId="1334" builtinId="8" hidden="1"/>
    <cellStyle name="Hyperlink" xfId="1336" builtinId="8" hidden="1"/>
    <cellStyle name="Hyperlink" xfId="1338" builtinId="8" hidden="1"/>
    <cellStyle name="Hyperlink" xfId="1340" builtinId="8" hidden="1"/>
    <cellStyle name="Hyperlink" xfId="1342" builtinId="8" hidden="1"/>
    <cellStyle name="Hyperlink" xfId="1344" builtinId="8" hidden="1"/>
    <cellStyle name="Hyperlink" xfId="1346" builtinId="8" hidden="1"/>
    <cellStyle name="Hyperlink" xfId="1348" builtinId="8" hidden="1"/>
    <cellStyle name="Hyperlink" xfId="1350" builtinId="8" hidden="1"/>
    <cellStyle name="Hyperlink" xfId="1352" builtinId="8" hidden="1"/>
    <cellStyle name="Hyperlink" xfId="1354" builtinId="8" hidden="1"/>
    <cellStyle name="Hyperlink" xfId="1356" builtinId="8" hidden="1"/>
    <cellStyle name="Hyperlink" xfId="1358" builtinId="8" hidden="1"/>
    <cellStyle name="Hyperlink" xfId="1360" builtinId="8" hidden="1"/>
    <cellStyle name="Hyperlink" xfId="1362" builtinId="8" hidden="1"/>
    <cellStyle name="Hyperlink" xfId="1364" builtinId="8" hidden="1"/>
    <cellStyle name="Hyperlink" xfId="1366" builtinId="8" hidden="1"/>
    <cellStyle name="Hyperlink" xfId="1368" builtinId="8" hidden="1"/>
    <cellStyle name="Hyperlink" xfId="1370" builtinId="8" hidden="1"/>
    <cellStyle name="Hyperlink" xfId="1372" builtinId="8" hidden="1"/>
    <cellStyle name="Hyperlink" xfId="1374" builtinId="8" hidden="1"/>
    <cellStyle name="Hyperlink" xfId="1376" builtinId="8" hidden="1"/>
    <cellStyle name="Hyperlink" xfId="1378" builtinId="8" hidden="1"/>
    <cellStyle name="Hyperlink" xfId="1380" builtinId="8" hidden="1"/>
    <cellStyle name="Hyperlink" xfId="1382" builtinId="8" hidden="1"/>
    <cellStyle name="Hyperlink" xfId="1384" builtinId="8" hidden="1"/>
    <cellStyle name="Hyperlink" xfId="1386" builtinId="8" hidden="1"/>
    <cellStyle name="Hyperlink" xfId="1388" builtinId="8" hidden="1"/>
    <cellStyle name="Hyperlink" xfId="1390" builtinId="8" hidden="1"/>
    <cellStyle name="Hyperlink" xfId="1392" builtinId="8" hidden="1"/>
    <cellStyle name="Hyperlink" xfId="1394" builtinId="8" hidden="1"/>
    <cellStyle name="Hyperlink" xfId="1396" builtinId="8" hidden="1"/>
    <cellStyle name="Hyperlink" xfId="1398" builtinId="8" hidden="1"/>
    <cellStyle name="Hyperlink" xfId="1400" builtinId="8" hidden="1"/>
    <cellStyle name="Hyperlink" xfId="1402" builtinId="8" hidden="1"/>
    <cellStyle name="Hyperlink" xfId="1404" builtinId="8" hidden="1"/>
    <cellStyle name="Hyperlink" xfId="1406" builtinId="8" hidden="1"/>
    <cellStyle name="Hyperlink" xfId="1408" builtinId="8" hidden="1"/>
    <cellStyle name="Hyperlink" xfId="1410" builtinId="8" hidden="1"/>
    <cellStyle name="Hyperlink" xfId="1412" builtinId="8" hidden="1"/>
    <cellStyle name="Hyperlink" xfId="1414" builtinId="8" hidden="1"/>
    <cellStyle name="Hyperlink" xfId="1416" builtinId="8" hidden="1"/>
    <cellStyle name="Hyperlink" xfId="1418" builtinId="8" hidden="1"/>
    <cellStyle name="Hyperlink" xfId="1420" builtinId="8" hidden="1"/>
    <cellStyle name="Hyperlink" xfId="1422" builtinId="8" hidden="1"/>
    <cellStyle name="Hyperlink" xfId="1424" builtinId="8" hidden="1"/>
    <cellStyle name="Hyperlink" xfId="1426" builtinId="8" hidden="1"/>
    <cellStyle name="Hyperlink" xfId="1428" builtinId="8" hidden="1"/>
    <cellStyle name="Hyperlink" xfId="1430" builtinId="8" hidden="1"/>
    <cellStyle name="Hyperlink" xfId="1432" builtinId="8" hidden="1"/>
    <cellStyle name="Hyperlink" xfId="1434" builtinId="8" hidden="1"/>
    <cellStyle name="Hyperlink" xfId="1436" builtinId="8" hidden="1"/>
    <cellStyle name="Hyperlink" xfId="1438" builtinId="8" hidden="1"/>
    <cellStyle name="Hyperlink" xfId="1440" builtinId="8" hidden="1"/>
    <cellStyle name="Hyperlink" xfId="1442" builtinId="8" hidden="1"/>
    <cellStyle name="Hyperlink" xfId="1444" builtinId="8" hidden="1"/>
    <cellStyle name="Hyperlink" xfId="1446" builtinId="8" hidden="1"/>
    <cellStyle name="Hyperlink" xfId="1448" builtinId="8" hidden="1"/>
    <cellStyle name="Hyperlink" xfId="1450" builtinId="8" hidden="1"/>
    <cellStyle name="Hyperlink" xfId="1452" builtinId="8" hidden="1"/>
    <cellStyle name="Hyperlink" xfId="1454" builtinId="8" hidden="1"/>
    <cellStyle name="Hyperlink" xfId="1456" builtinId="8" hidden="1"/>
    <cellStyle name="Hyperlink" xfId="1458" builtinId="8" hidden="1"/>
    <cellStyle name="Hyperlink" xfId="1460" builtinId="8" hidden="1"/>
    <cellStyle name="Hyperlink" xfId="1462" builtinId="8" hidden="1"/>
    <cellStyle name="Hyperlink" xfId="1464" builtinId="8" hidden="1"/>
    <cellStyle name="Hyperlink" xfId="1466" builtinId="8" hidden="1"/>
    <cellStyle name="Hyperlink" xfId="1468" builtinId="8" hidden="1"/>
    <cellStyle name="Hyperlink" xfId="1470" builtinId="8" hidden="1"/>
    <cellStyle name="Hyperlink" xfId="1472" builtinId="8" hidden="1"/>
    <cellStyle name="Hyperlink" xfId="1474" builtinId="8" hidden="1"/>
    <cellStyle name="Hyperlink" xfId="1476" builtinId="8" hidden="1"/>
    <cellStyle name="Hyperlink" xfId="1478" builtinId="8" hidden="1"/>
    <cellStyle name="Hyperlink" xfId="1480" builtinId="8" hidden="1"/>
    <cellStyle name="Hyperlink" xfId="1482" builtinId="8" hidden="1"/>
    <cellStyle name="Hyperlink" xfId="1484" builtinId="8" hidden="1"/>
    <cellStyle name="Hyperlink" xfId="1486" builtinId="8" hidden="1"/>
    <cellStyle name="Hyperlink" xfId="1488" builtinId="8" hidden="1"/>
    <cellStyle name="Hyperlink" xfId="1490" builtinId="8" hidden="1"/>
    <cellStyle name="Hyperlink" xfId="1492" builtinId="8" hidden="1"/>
    <cellStyle name="Hyperlink" xfId="1494" builtinId="8" hidden="1"/>
    <cellStyle name="Hyperlink" xfId="1496" builtinId="8" hidden="1"/>
    <cellStyle name="Hyperlink" xfId="1498" builtinId="8" hidden="1"/>
    <cellStyle name="Hyperlink" xfId="1500" builtinId="8" hidden="1"/>
    <cellStyle name="Hyperlink" xfId="1502" builtinId="8" hidden="1"/>
    <cellStyle name="Hyperlink" xfId="1504" builtinId="8" hidden="1"/>
    <cellStyle name="Hyperlink" xfId="1506" builtinId="8" hidden="1"/>
    <cellStyle name="Hyperlink" xfId="1508" builtinId="8" hidden="1"/>
    <cellStyle name="Hyperlink" xfId="1510" builtinId="8" hidden="1"/>
    <cellStyle name="Hyperlink" xfId="1512" builtinId="8" hidden="1"/>
    <cellStyle name="Hyperlink" xfId="1514" builtinId="8" hidden="1"/>
    <cellStyle name="Hyperlink" xfId="1516" builtinId="8" hidden="1"/>
    <cellStyle name="Hyperlink" xfId="1518" builtinId="8" hidden="1"/>
    <cellStyle name="Hyperlink" xfId="1520" builtinId="8" hidden="1"/>
    <cellStyle name="Hyperlink" xfId="1522" builtinId="8" hidden="1"/>
    <cellStyle name="Hyperlink" xfId="1524" builtinId="8" hidden="1"/>
    <cellStyle name="Hyperlink" xfId="1526" builtinId="8" hidden="1"/>
    <cellStyle name="Hyperlink" xfId="1528" builtinId="8" hidden="1"/>
    <cellStyle name="Hyperlink" xfId="1530" builtinId="8" hidden="1"/>
    <cellStyle name="Hyperlink" xfId="1532" builtinId="8" hidden="1"/>
    <cellStyle name="Hyperlink" xfId="1534" builtinId="8" hidden="1"/>
    <cellStyle name="Hyperlink" xfId="1536" builtinId="8" hidden="1"/>
    <cellStyle name="Hyperlink" xfId="1538" builtinId="8" hidden="1"/>
    <cellStyle name="Hyperlink" xfId="1540" builtinId="8" hidden="1"/>
    <cellStyle name="Hyperlink" xfId="1542" builtinId="8" hidden="1"/>
    <cellStyle name="Hyperlink" xfId="1544" builtinId="8" hidden="1"/>
    <cellStyle name="Hyperlink" xfId="1546" builtinId="8" hidden="1"/>
    <cellStyle name="Hyperlink" xfId="1548" builtinId="8" hidden="1"/>
    <cellStyle name="Hyperlink" xfId="1550" builtinId="8" hidden="1"/>
    <cellStyle name="Hyperlink" xfId="1552" builtinId="8" hidden="1"/>
    <cellStyle name="Hyperlink" xfId="1554" builtinId="8" hidden="1"/>
    <cellStyle name="Hyperlink" xfId="1556" builtinId="8" hidden="1"/>
    <cellStyle name="Hyperlink" xfId="1558" builtinId="8" hidden="1"/>
    <cellStyle name="Hyperlink" xfId="1560" builtinId="8" hidden="1"/>
    <cellStyle name="Hyperlink" xfId="1562" builtinId="8" hidden="1"/>
    <cellStyle name="Hyperlink" xfId="1564" builtinId="8" hidden="1"/>
    <cellStyle name="Hyperlink" xfId="1566" builtinId="8" hidden="1"/>
    <cellStyle name="Hyperlink" xfId="1568" builtinId="8" hidden="1"/>
    <cellStyle name="Hyperlink" xfId="1570" builtinId="8" hidden="1"/>
    <cellStyle name="Hyperlink" xfId="1572" builtinId="8" hidden="1"/>
    <cellStyle name="Hyperlink" xfId="1574" builtinId="8" hidden="1"/>
    <cellStyle name="Hyperlink" xfId="1576" builtinId="8" hidden="1"/>
    <cellStyle name="Hyperlink" xfId="1578" builtinId="8" hidden="1"/>
    <cellStyle name="Hyperlink" xfId="1580" builtinId="8" hidden="1"/>
    <cellStyle name="Hyperlink" xfId="1582" builtinId="8" hidden="1"/>
    <cellStyle name="Hyperlink" xfId="1584" builtinId="8" hidden="1"/>
    <cellStyle name="Hyperlink" xfId="1586" builtinId="8" hidden="1"/>
    <cellStyle name="Hyperlink" xfId="1588" builtinId="8" hidden="1"/>
    <cellStyle name="Hyperlink" xfId="1590" builtinId="8" hidden="1"/>
    <cellStyle name="Hyperlink" xfId="1592" builtinId="8" hidden="1"/>
    <cellStyle name="Hyperlink" xfId="1594" builtinId="8" hidden="1"/>
    <cellStyle name="Hyperlink" xfId="1596" builtinId="8" hidden="1"/>
    <cellStyle name="Hyperlink" xfId="1598" builtinId="8" hidden="1"/>
    <cellStyle name="Hyperlink" xfId="1600" builtinId="8" hidden="1"/>
    <cellStyle name="Hyperlink" xfId="1602" builtinId="8" hidden="1"/>
    <cellStyle name="Hyperlink" xfId="1604" builtinId="8" hidden="1"/>
    <cellStyle name="Hyperlink" xfId="1606" builtinId="8" hidden="1"/>
    <cellStyle name="Hyperlink" xfId="1608" builtinId="8" hidden="1"/>
    <cellStyle name="Hyperlink" xfId="1610" builtinId="8" hidden="1"/>
    <cellStyle name="Hyperlink" xfId="1612" builtinId="8" hidden="1"/>
    <cellStyle name="Hyperlink" xfId="1614" builtinId="8" hidden="1"/>
    <cellStyle name="Hyperlink" xfId="1616" builtinId="8" hidden="1"/>
    <cellStyle name="Hyperlink" xfId="1618" builtinId="8" hidden="1"/>
    <cellStyle name="Hyperlink" xfId="1620" builtinId="8" hidden="1"/>
    <cellStyle name="Hyperlink" xfId="1622" builtinId="8" hidden="1"/>
    <cellStyle name="Hyperlink" xfId="1624" builtinId="8" hidden="1"/>
    <cellStyle name="Hyperlink" xfId="1626" builtinId="8" hidden="1"/>
    <cellStyle name="Hyperlink" xfId="1628" builtinId="8" hidden="1"/>
    <cellStyle name="Hyperlink" xfId="1630" builtinId="8" hidden="1"/>
    <cellStyle name="Hyperlink" xfId="1632" builtinId="8" hidden="1"/>
    <cellStyle name="Hyperlink" xfId="1634" builtinId="8" hidden="1"/>
    <cellStyle name="Hyperlink" xfId="1636" builtinId="8" hidden="1"/>
    <cellStyle name="Hyperlink" xfId="1638" builtinId="8" hidden="1"/>
    <cellStyle name="Hyperlink" xfId="1640" builtinId="8" hidden="1"/>
    <cellStyle name="Hyperlink" xfId="1642" builtinId="8" hidden="1"/>
    <cellStyle name="Hyperlink" xfId="1644" builtinId="8" hidden="1"/>
    <cellStyle name="Hyperlink" xfId="1646" builtinId="8" hidden="1"/>
    <cellStyle name="Hyperlink" xfId="1648" builtinId="8" hidden="1"/>
    <cellStyle name="Hyperlink" xfId="1650" builtinId="8" hidden="1"/>
    <cellStyle name="Hyperlink" xfId="1652" builtinId="8" hidden="1"/>
    <cellStyle name="Hyperlink" xfId="1654" builtinId="8" hidden="1"/>
    <cellStyle name="Hyperlink" xfId="1656" builtinId="8" hidden="1"/>
    <cellStyle name="Hyperlink" xfId="1658" builtinId="8" hidden="1"/>
    <cellStyle name="Hyperlink" xfId="1660" builtinId="8" hidden="1"/>
    <cellStyle name="Hyperlink" xfId="1662" builtinId="8" hidden="1"/>
    <cellStyle name="Hyperlink" xfId="1664" builtinId="8" hidden="1"/>
    <cellStyle name="Hyperlink" xfId="1666" builtinId="8" hidden="1"/>
    <cellStyle name="Hyperlink" xfId="1668" builtinId="8" hidden="1"/>
    <cellStyle name="Hyperlink" xfId="1670" builtinId="8" hidden="1"/>
    <cellStyle name="Hyperlink" xfId="1672" builtinId="8" hidden="1"/>
    <cellStyle name="Hyperlink" xfId="1674" builtinId="8" hidden="1"/>
    <cellStyle name="Hyperlink" xfId="1676" builtinId="8" hidden="1"/>
    <cellStyle name="Hyperlink" xfId="1678" builtinId="8" hidden="1"/>
    <cellStyle name="Hyperlink" xfId="1680" builtinId="8" hidden="1"/>
    <cellStyle name="Hyperlink" xfId="1682" builtinId="8" hidden="1"/>
    <cellStyle name="Hyperlink" xfId="1684" builtinId="8" hidden="1"/>
    <cellStyle name="Hyperlink" xfId="1686" builtinId="8" hidden="1"/>
    <cellStyle name="Hyperlink" xfId="1688" builtinId="8" hidden="1"/>
    <cellStyle name="Hyperlink" xfId="1690" builtinId="8" hidden="1"/>
    <cellStyle name="Hyperlink" xfId="1692" builtinId="8" hidden="1"/>
    <cellStyle name="Hyperlink" xfId="1694" builtinId="8" hidden="1"/>
    <cellStyle name="Hyperlink" xfId="1696" builtinId="8" hidden="1"/>
    <cellStyle name="Hyperlink" xfId="1698" builtinId="8" hidden="1"/>
    <cellStyle name="Hyperlink" xfId="1700" builtinId="8" hidden="1"/>
    <cellStyle name="Hyperlink" xfId="1702" builtinId="8" hidden="1"/>
    <cellStyle name="Hyperlink" xfId="1704" builtinId="8" hidden="1"/>
    <cellStyle name="Hyperlink" xfId="1706" builtinId="8" hidden="1"/>
    <cellStyle name="Hyperlink" xfId="1708" builtinId="8" hidden="1"/>
    <cellStyle name="Hyperlink" xfId="1710" builtinId="8" hidden="1"/>
    <cellStyle name="Hyperlink" xfId="1712" builtinId="8" hidden="1"/>
    <cellStyle name="Hyperlink" xfId="1714" builtinId="8" hidden="1"/>
    <cellStyle name="Hyperlink" xfId="1716" builtinId="8" hidden="1"/>
    <cellStyle name="Hyperlink" xfId="1718" builtinId="8" hidden="1"/>
    <cellStyle name="Hyperlink" xfId="1720" builtinId="8" hidden="1"/>
    <cellStyle name="Hyperlink" xfId="1722" builtinId="8" hidden="1"/>
    <cellStyle name="Hyperlink" xfId="1724" builtinId="8" hidden="1"/>
    <cellStyle name="Hyperlink" xfId="1726" builtinId="8" hidden="1"/>
    <cellStyle name="Hyperlink" xfId="1728" builtinId="8" hidden="1"/>
    <cellStyle name="Hyperlink" xfId="1730" builtinId="8" hidden="1"/>
    <cellStyle name="Hyperlink" xfId="1732" builtinId="8" hidden="1"/>
    <cellStyle name="Hyperlink" xfId="1734" builtinId="8" hidden="1"/>
    <cellStyle name="Hyperlink" xfId="1736" builtinId="8" hidden="1"/>
    <cellStyle name="Hyperlink" xfId="1738" builtinId="8" hidden="1"/>
    <cellStyle name="Hyperlink" xfId="1740" builtinId="8" hidden="1"/>
    <cellStyle name="Hyperlink" xfId="1742" builtinId="8" hidden="1"/>
    <cellStyle name="Hyperlink" xfId="1744" builtinId="8" hidden="1"/>
    <cellStyle name="Hyperlink" xfId="1746" builtinId="8" hidden="1"/>
    <cellStyle name="Hyperlink" xfId="1748" builtinId="8" hidden="1"/>
    <cellStyle name="Hyperlink" xfId="1750" builtinId="8" hidden="1"/>
    <cellStyle name="Hyperlink" xfId="1752" builtinId="8" hidden="1"/>
    <cellStyle name="Hyperlink" xfId="1754" builtinId="8" hidden="1"/>
    <cellStyle name="Hyperlink" xfId="1756" builtinId="8" hidden="1"/>
    <cellStyle name="Hyperlink" xfId="1758" builtinId="8" hidden="1"/>
    <cellStyle name="Hyperlink" xfId="1760" builtinId="8" hidden="1"/>
    <cellStyle name="Hyperlink" xfId="1762" builtinId="8" hidden="1"/>
    <cellStyle name="Hyperlink" xfId="1764" builtinId="8" hidden="1"/>
    <cellStyle name="Hyperlink" xfId="1766" builtinId="8" hidden="1"/>
    <cellStyle name="Hyperlink" xfId="1768" builtinId="8" hidden="1"/>
    <cellStyle name="Hyperlink" xfId="1770" builtinId="8" hidden="1"/>
    <cellStyle name="Hyperlink" xfId="1772" builtinId="8" hidden="1"/>
    <cellStyle name="Hyperlink" xfId="1774" builtinId="8" hidden="1"/>
    <cellStyle name="Hyperlink" xfId="1776" builtinId="8" hidden="1"/>
    <cellStyle name="Hyperlink" xfId="1778" builtinId="8" hidden="1"/>
    <cellStyle name="Hyperlink" xfId="1780" builtinId="8" hidden="1"/>
    <cellStyle name="Hyperlink" xfId="1782" builtinId="8" hidden="1"/>
    <cellStyle name="Hyperlink" xfId="1784" builtinId="8" hidden="1"/>
    <cellStyle name="Hyperlink" xfId="1786" builtinId="8" hidden="1"/>
    <cellStyle name="Hyperlink" xfId="1788" builtinId="8" hidden="1"/>
    <cellStyle name="Hyperlink" xfId="1790" builtinId="8" hidden="1"/>
    <cellStyle name="Hyperlink" xfId="1792" builtinId="8" hidden="1"/>
    <cellStyle name="Hyperlink" xfId="1794" builtinId="8" hidden="1"/>
    <cellStyle name="Hyperlink" xfId="1796" builtinId="8" hidden="1"/>
    <cellStyle name="Hyperlink" xfId="1798" builtinId="8" hidden="1"/>
    <cellStyle name="Hyperlink" xfId="1800" builtinId="8" hidden="1"/>
    <cellStyle name="Hyperlink" xfId="1802" builtinId="8" hidden="1"/>
    <cellStyle name="Hyperlink" xfId="1804" builtinId="8" hidden="1"/>
    <cellStyle name="Hyperlink" xfId="1806" builtinId="8" hidden="1"/>
    <cellStyle name="Hyperlink" xfId="1808" builtinId="8" hidden="1"/>
    <cellStyle name="Hyperlink" xfId="1810" builtinId="8" hidden="1"/>
    <cellStyle name="Hyperlink" xfId="1812" builtinId="8" hidden="1"/>
    <cellStyle name="Hyperlink" xfId="1814" builtinId="8" hidden="1"/>
    <cellStyle name="Hyperlink" xfId="1816" builtinId="8" hidden="1"/>
    <cellStyle name="Hyperlink" xfId="1818" builtinId="8" hidden="1"/>
    <cellStyle name="Hyperlink" xfId="1820" builtinId="8" hidden="1"/>
    <cellStyle name="Hyperlink" xfId="1822" builtinId="8" hidden="1"/>
    <cellStyle name="Hyperlink" xfId="1824" builtinId="8" hidden="1"/>
    <cellStyle name="Hyperlink" xfId="1826" builtinId="8" hidden="1"/>
    <cellStyle name="Hyperlink" xfId="1828" builtinId="8" hidden="1"/>
    <cellStyle name="Hyperlink" xfId="1830" builtinId="8" hidden="1"/>
    <cellStyle name="Hyperlink" xfId="1832" builtinId="8" hidden="1"/>
    <cellStyle name="Hyperlink" xfId="1834" builtinId="8" hidden="1"/>
    <cellStyle name="Hyperlink" xfId="1836" builtinId="8" hidden="1"/>
    <cellStyle name="Hyperlink" xfId="1838" builtinId="8" hidden="1"/>
    <cellStyle name="Hyperlink" xfId="1840" builtinId="8" hidden="1"/>
    <cellStyle name="Hyperlink" xfId="1842" builtinId="8" hidden="1"/>
    <cellStyle name="Hyperlink" xfId="1844" builtinId="8" hidden="1"/>
    <cellStyle name="Hyperlink" xfId="1846" builtinId="8" hidden="1"/>
    <cellStyle name="Hyperlink" xfId="1848" builtinId="8" hidden="1"/>
    <cellStyle name="Hyperlink" xfId="1850" builtinId="8" hidden="1"/>
    <cellStyle name="Hyperlink" xfId="1852" builtinId="8" hidden="1"/>
    <cellStyle name="Hyperlink" xfId="1854" builtinId="8" hidden="1"/>
    <cellStyle name="Hyperlink" xfId="1856" builtinId="8" hidden="1"/>
    <cellStyle name="Hyperlink" xfId="1858" builtinId="8" hidden="1"/>
    <cellStyle name="Hyperlink" xfId="1860" builtinId="8" hidden="1"/>
    <cellStyle name="Hyperlink" xfId="1862" builtinId="8" hidden="1"/>
    <cellStyle name="Hyperlink" xfId="1864" builtinId="8" hidden="1"/>
    <cellStyle name="Hyperlink" xfId="1866" builtinId="8" hidden="1"/>
    <cellStyle name="Hyperlink" xfId="1868" builtinId="8" hidden="1"/>
    <cellStyle name="Hyperlink" xfId="1870" builtinId="8" hidden="1"/>
    <cellStyle name="Hyperlink" xfId="1872" builtinId="8" hidden="1"/>
    <cellStyle name="Hyperlink" xfId="1874" builtinId="8" hidden="1"/>
    <cellStyle name="Hyperlink" xfId="1876" builtinId="8" hidden="1"/>
    <cellStyle name="Hyperlink" xfId="1878" builtinId="8" hidden="1"/>
    <cellStyle name="Hyperlink" xfId="1880" builtinId="8" hidden="1"/>
    <cellStyle name="Hyperlink" xfId="1882" builtinId="8" hidden="1"/>
    <cellStyle name="Hyperlink" xfId="1884" builtinId="8" hidden="1"/>
    <cellStyle name="Hyperlink" xfId="1886" builtinId="8" hidden="1"/>
    <cellStyle name="Hyperlink" xfId="1888" builtinId="8" hidden="1"/>
    <cellStyle name="Hyperlink" xfId="1890" builtinId="8" hidden="1"/>
    <cellStyle name="Hyperlink" xfId="1892" builtinId="8" hidden="1"/>
    <cellStyle name="Hyperlink" xfId="1894" builtinId="8" hidden="1"/>
    <cellStyle name="Hyperlink" xfId="1896" builtinId="8" hidden="1"/>
    <cellStyle name="Hyperlink" xfId="1898" builtinId="8" hidden="1"/>
    <cellStyle name="Hyperlink" xfId="1900" builtinId="8" hidden="1"/>
    <cellStyle name="Hyperlink" xfId="1902" builtinId="8" hidden="1"/>
    <cellStyle name="Hyperlink" xfId="1904" builtinId="8" hidden="1"/>
    <cellStyle name="Hyperlink" xfId="1906" builtinId="8" hidden="1"/>
    <cellStyle name="Hyperlink" xfId="1908" builtinId="8" hidden="1"/>
    <cellStyle name="Hyperlink" xfId="1910" builtinId="8" hidden="1"/>
    <cellStyle name="Hyperlink" xfId="1912" builtinId="8" hidden="1"/>
    <cellStyle name="Hyperlink" xfId="1914" builtinId="8" hidden="1"/>
    <cellStyle name="Hyperlink" xfId="1916" builtinId="8" hidden="1"/>
    <cellStyle name="Hyperlink" xfId="1918" builtinId="8" hidden="1"/>
    <cellStyle name="Hyperlink" xfId="1920" builtinId="8" hidden="1"/>
    <cellStyle name="Hyperlink" xfId="1922" builtinId="8" hidden="1"/>
    <cellStyle name="Hyperlink" xfId="1924" builtinId="8" hidden="1"/>
    <cellStyle name="Hyperlink" xfId="1926" builtinId="8" hidden="1"/>
    <cellStyle name="Hyperlink" xfId="1928" builtinId="8" hidden="1"/>
    <cellStyle name="Hyperlink" xfId="1930" builtinId="8" hidden="1"/>
    <cellStyle name="Hyperlink" xfId="1932" builtinId="8" hidden="1"/>
    <cellStyle name="Hyperlink" xfId="1934" builtinId="8" hidden="1"/>
    <cellStyle name="Hyperlink" xfId="1936" builtinId="8" hidden="1"/>
    <cellStyle name="Hyperlink" xfId="1938" builtinId="8" hidden="1"/>
    <cellStyle name="Hyperlink" xfId="1940" builtinId="8" hidden="1"/>
    <cellStyle name="Hyperlink" xfId="1942" builtinId="8" hidden="1"/>
    <cellStyle name="Hyperlink" xfId="1944" builtinId="8" hidden="1"/>
    <cellStyle name="Hyperlink" xfId="1946" builtinId="8" hidden="1"/>
    <cellStyle name="Hyperlink" xfId="1948" builtinId="8" hidden="1"/>
    <cellStyle name="Hyperlink" xfId="1950" builtinId="8" hidden="1"/>
    <cellStyle name="Hyperlink" xfId="1952" builtinId="8" hidden="1"/>
    <cellStyle name="Hyperlink" xfId="1954" builtinId="8" hidden="1"/>
    <cellStyle name="Hyperlink" xfId="1956" builtinId="8" hidden="1"/>
    <cellStyle name="Hyperlink" xfId="1958" builtinId="8" hidden="1"/>
    <cellStyle name="Hyperlink" xfId="1960" builtinId="8" hidden="1"/>
    <cellStyle name="Hyperlink" xfId="1962" builtinId="8" hidden="1"/>
    <cellStyle name="Hyperlink" xfId="1964" builtinId="8" hidden="1"/>
    <cellStyle name="Hyperlink" xfId="1966" builtinId="8" hidden="1"/>
    <cellStyle name="Hyperlink" xfId="1968" builtinId="8" hidden="1"/>
    <cellStyle name="Hyperlink" xfId="1970" builtinId="8" hidden="1"/>
    <cellStyle name="Hyperlink" xfId="1972" builtinId="8" hidden="1"/>
    <cellStyle name="Hyperlink" xfId="1974" builtinId="8" hidden="1"/>
    <cellStyle name="Hyperlink" xfId="1976" builtinId="8" hidden="1"/>
    <cellStyle name="Hyperlink" xfId="1978" builtinId="8" hidden="1"/>
    <cellStyle name="Hyperlink" xfId="1980" builtinId="8" hidden="1"/>
    <cellStyle name="Hyperlink" xfId="1982" builtinId="8" hidden="1"/>
    <cellStyle name="Hyperlink" xfId="1984" builtinId="8" hidden="1"/>
    <cellStyle name="Hyperlink" xfId="1986" builtinId="8" hidden="1"/>
    <cellStyle name="Hyperlink" xfId="1988" builtinId="8" hidden="1"/>
    <cellStyle name="Hyperlink" xfId="1990" builtinId="8" hidden="1"/>
    <cellStyle name="Hyperlink" xfId="1992" builtinId="8" hidden="1"/>
    <cellStyle name="Hyperlink" xfId="1994" builtinId="8" hidden="1"/>
    <cellStyle name="Hyperlink" xfId="1996" builtinId="8" hidden="1"/>
    <cellStyle name="Hyperlink" xfId="1998" builtinId="8" hidden="1"/>
    <cellStyle name="Hyperlink" xfId="2000" builtinId="8" hidden="1"/>
    <cellStyle name="Hyperlink" xfId="2002" builtinId="8" hidden="1"/>
    <cellStyle name="Hyperlink" xfId="2004" builtinId="8" hidden="1"/>
    <cellStyle name="Hyperlink" xfId="2006" builtinId="8" hidden="1"/>
    <cellStyle name="Hyperlink" xfId="2008" builtinId="8" hidden="1"/>
    <cellStyle name="Hyperlink" xfId="2010" builtinId="8" hidden="1"/>
    <cellStyle name="Hyperlink" xfId="2012" builtinId="8" hidden="1"/>
    <cellStyle name="Hyperlink" xfId="2014" builtinId="8" hidden="1"/>
    <cellStyle name="Hyperlink" xfId="2016" builtinId="8" hidden="1"/>
    <cellStyle name="Hyperlink" xfId="2018" builtinId="8" hidden="1"/>
    <cellStyle name="Hyperlink" xfId="2020" builtinId="8" hidden="1"/>
    <cellStyle name="Hyperlink" xfId="2022" builtinId="8" hidden="1"/>
    <cellStyle name="Hyperlink" xfId="2024" builtinId="8" hidden="1"/>
    <cellStyle name="Hyperlink" xfId="2026" builtinId="8" hidden="1"/>
    <cellStyle name="Hyperlink" xfId="2028" builtinId="8" hidden="1"/>
    <cellStyle name="Hyperlink" xfId="2030" builtinId="8" hidden="1"/>
    <cellStyle name="Hyperlink" xfId="2032" builtinId="8" hidden="1"/>
    <cellStyle name="Hyperlink" xfId="2034" builtinId="8" hidden="1"/>
    <cellStyle name="Hyperlink" xfId="2036" builtinId="8" hidden="1"/>
    <cellStyle name="Hyperlink" xfId="2038" builtinId="8" hidden="1"/>
    <cellStyle name="Hyperlink" xfId="2040" builtinId="8" hidden="1"/>
    <cellStyle name="Hyperlink" xfId="2042" builtinId="8" hidden="1"/>
    <cellStyle name="Hyperlink" xfId="2044" builtinId="8" hidden="1"/>
    <cellStyle name="Hyperlink" xfId="2046" builtinId="8" hidden="1"/>
    <cellStyle name="Hyperlink" xfId="2048" builtinId="8" hidden="1"/>
    <cellStyle name="Hyperlink" xfId="2050" builtinId="8" hidden="1"/>
    <cellStyle name="Hyperlink" xfId="2052" builtinId="8" hidden="1"/>
    <cellStyle name="Hyperlink" xfId="2054" builtinId="8" hidden="1"/>
    <cellStyle name="Hyperlink" xfId="2056" builtinId="8" hidden="1"/>
    <cellStyle name="Hyperlink" xfId="2058" builtinId="8" hidden="1"/>
    <cellStyle name="Hyperlink" xfId="2060" builtinId="8" hidden="1"/>
    <cellStyle name="Hyperlink" xfId="2062" builtinId="8" hidden="1"/>
    <cellStyle name="Hyperlink" xfId="2064" builtinId="8" hidden="1"/>
    <cellStyle name="Hyperlink" xfId="2066" builtinId="8" hidden="1"/>
    <cellStyle name="Hyperlink" xfId="2068" builtinId="8" hidden="1"/>
    <cellStyle name="Hyperlink" xfId="2070" builtinId="8" hidden="1"/>
    <cellStyle name="Hyperlink" xfId="2072" builtinId="8" hidden="1"/>
    <cellStyle name="Hyperlink" xfId="2074" builtinId="8" hidden="1"/>
    <cellStyle name="Hyperlink" xfId="2076" builtinId="8" hidden="1"/>
    <cellStyle name="Hyperlink" xfId="2078" builtinId="8" hidden="1"/>
    <cellStyle name="Hyperlink" xfId="2080" builtinId="8" hidden="1"/>
    <cellStyle name="Hyperlink" xfId="2082" builtinId="8" hidden="1"/>
    <cellStyle name="Hyperlink" xfId="2084" builtinId="8" hidden="1"/>
    <cellStyle name="Hyperlink" xfId="2086" builtinId="8" hidden="1"/>
    <cellStyle name="Hyperlink" xfId="2088" builtinId="8" hidden="1"/>
    <cellStyle name="Hyperlink" xfId="2090" builtinId="8" hidden="1"/>
    <cellStyle name="Hyperlink" xfId="2092" builtinId="8" hidden="1"/>
    <cellStyle name="Hyperlink" xfId="2094" builtinId="8" hidden="1"/>
    <cellStyle name="Hyperlink" xfId="2096" builtinId="8" hidden="1"/>
    <cellStyle name="Hyperlink" xfId="2098" builtinId="8" hidden="1"/>
    <cellStyle name="Hyperlink" xfId="2100" builtinId="8" hidden="1"/>
    <cellStyle name="Hyperlink" xfId="2102" builtinId="8" hidden="1"/>
    <cellStyle name="Hyperlink" xfId="2104" builtinId="8" hidden="1"/>
    <cellStyle name="Hyperlink" xfId="2106" builtinId="8" hidden="1"/>
    <cellStyle name="Hyperlink" xfId="2108" builtinId="8" hidden="1"/>
    <cellStyle name="Hyperlink" xfId="2110" builtinId="8" hidden="1"/>
    <cellStyle name="Hyperlink" xfId="2112" builtinId="8" hidden="1"/>
    <cellStyle name="Hyperlink" xfId="2114" builtinId="8" hidden="1"/>
    <cellStyle name="Hyperlink" xfId="2116" builtinId="8" hidden="1"/>
    <cellStyle name="Hyperlink" xfId="2118" builtinId="8" hidden="1"/>
    <cellStyle name="Hyperlink" xfId="2120" builtinId="8" hidden="1"/>
    <cellStyle name="Hyperlink" xfId="2122" builtinId="8" hidden="1"/>
    <cellStyle name="Hyperlink" xfId="2124" builtinId="8" hidden="1"/>
    <cellStyle name="Hyperlink" xfId="2126" builtinId="8" hidden="1"/>
    <cellStyle name="Hyperlink" xfId="2128" builtinId="8" hidden="1"/>
    <cellStyle name="Hyperlink" xfId="2130" builtinId="8" hidden="1"/>
    <cellStyle name="Hyperlink" xfId="2132" builtinId="8" hidden="1"/>
    <cellStyle name="Hyperlink" xfId="2134" builtinId="8" hidden="1"/>
    <cellStyle name="Hyperlink" xfId="2136" builtinId="8" hidden="1"/>
    <cellStyle name="Hyperlink" xfId="2138" builtinId="8" hidden="1"/>
    <cellStyle name="Hyperlink" xfId="2140" builtinId="8" hidden="1"/>
    <cellStyle name="Hyperlink" xfId="2142" builtinId="8" hidden="1"/>
    <cellStyle name="Hyperlink" xfId="2144" builtinId="8" hidden="1"/>
    <cellStyle name="Hyperlink" xfId="2146" builtinId="8" hidden="1"/>
    <cellStyle name="Hyperlink" xfId="2148" builtinId="8" hidden="1"/>
    <cellStyle name="Hyperlink" xfId="2150" builtinId="8" hidden="1"/>
    <cellStyle name="Hyperlink" xfId="2152" builtinId="8" hidden="1"/>
    <cellStyle name="Hyperlink" xfId="2154" builtinId="8" hidden="1"/>
    <cellStyle name="Hyperlink" xfId="2156" builtinId="8" hidden="1"/>
    <cellStyle name="Hyperlink" xfId="2158" builtinId="8" hidden="1"/>
    <cellStyle name="Hyperlink" xfId="2160" builtinId="8" hidden="1"/>
    <cellStyle name="Hyperlink" xfId="2162" builtinId="8" hidden="1"/>
    <cellStyle name="Hyperlink" xfId="2164" builtinId="8" hidden="1"/>
    <cellStyle name="Hyperlink" xfId="2166" builtinId="8" hidden="1"/>
    <cellStyle name="Hyperlink" xfId="2168" builtinId="8" hidden="1"/>
    <cellStyle name="Hyperlink" xfId="2170" builtinId="8" hidden="1"/>
    <cellStyle name="Hyperlink" xfId="2172" builtinId="8" hidden="1"/>
    <cellStyle name="Hyperlink" xfId="2174" builtinId="8" hidden="1"/>
    <cellStyle name="Hyperlink" xfId="2176" builtinId="8" hidden="1"/>
    <cellStyle name="Hyperlink" xfId="2178" builtinId="8" hidden="1"/>
    <cellStyle name="Hyperlink" xfId="2180" builtinId="8" hidden="1"/>
    <cellStyle name="Hyperlink" xfId="2182" builtinId="8" hidden="1"/>
    <cellStyle name="Hyperlink" xfId="2184" builtinId="8" hidden="1"/>
    <cellStyle name="Hyperlink" xfId="2186" builtinId="8" hidden="1"/>
    <cellStyle name="Hyperlink" xfId="2188" builtinId="8" hidden="1"/>
    <cellStyle name="Hyperlink" xfId="2190" builtinId="8" hidden="1"/>
    <cellStyle name="Hyperlink" xfId="2192" builtinId="8" hidden="1"/>
    <cellStyle name="Hyperlink" xfId="2194" builtinId="8" hidden="1"/>
    <cellStyle name="Hyperlink" xfId="2196" builtinId="8" hidden="1"/>
    <cellStyle name="Hyperlink" xfId="2198" builtinId="8" hidden="1"/>
    <cellStyle name="Hyperlink" xfId="2200" builtinId="8" hidden="1"/>
    <cellStyle name="Hyperlink" xfId="2202" builtinId="8" hidden="1"/>
    <cellStyle name="Hyperlink" xfId="2204" builtinId="8" hidden="1"/>
    <cellStyle name="Hyperlink" xfId="2206" builtinId="8" hidden="1"/>
    <cellStyle name="Hyperlink" xfId="2208" builtinId="8" hidden="1"/>
    <cellStyle name="Hyperlink" xfId="2210" builtinId="8" hidden="1"/>
    <cellStyle name="Hyperlink" xfId="2212" builtinId="8" hidden="1"/>
    <cellStyle name="Hyperlink" xfId="2214" builtinId="8" hidden="1"/>
    <cellStyle name="Hyperlink" xfId="2216" builtinId="8" hidden="1"/>
    <cellStyle name="Hyperlink" xfId="2218" builtinId="8" hidden="1"/>
    <cellStyle name="Hyperlink" xfId="2220" builtinId="8" hidden="1"/>
    <cellStyle name="Hyperlink" xfId="2222" builtinId="8" hidden="1"/>
    <cellStyle name="Hyperlink" xfId="2224" builtinId="8" hidden="1"/>
    <cellStyle name="Hyperlink" xfId="2226" builtinId="8" hidden="1"/>
    <cellStyle name="Hyperlink" xfId="2228" builtinId="8" hidden="1"/>
    <cellStyle name="Hyperlink" xfId="2230" builtinId="8" hidden="1"/>
    <cellStyle name="Hyperlink" xfId="2232" builtinId="8" hidden="1"/>
    <cellStyle name="Hyperlink" xfId="2234" builtinId="8" hidden="1"/>
    <cellStyle name="Hyperlink" xfId="2236" builtinId="8" hidden="1"/>
    <cellStyle name="Hyperlink" xfId="2238" builtinId="8" hidden="1"/>
    <cellStyle name="Hyperlink" xfId="2240" builtinId="8" hidden="1"/>
    <cellStyle name="Hyperlink" xfId="2242" builtinId="8" hidden="1"/>
    <cellStyle name="Hyperlink" xfId="2244" builtinId="8" hidden="1"/>
    <cellStyle name="Hyperlink" xfId="2246" builtinId="8" hidden="1"/>
    <cellStyle name="Hyperlink" xfId="2248" builtinId="8" hidden="1"/>
    <cellStyle name="Hyperlink" xfId="2250" builtinId="8" hidden="1"/>
    <cellStyle name="Hyperlink" xfId="2252" builtinId="8" hidden="1"/>
    <cellStyle name="Hyperlink" xfId="2254" builtinId="8" hidden="1"/>
    <cellStyle name="Hyperlink" xfId="2256" builtinId="8" hidden="1"/>
    <cellStyle name="Hyperlink" xfId="2258" builtinId="8" hidden="1"/>
    <cellStyle name="Hyperlink" xfId="2260" builtinId="8" hidden="1"/>
    <cellStyle name="Hyperlink" xfId="2262" builtinId="8" hidden="1"/>
    <cellStyle name="Hyperlink" xfId="2264" builtinId="8" hidden="1"/>
    <cellStyle name="Hyperlink" xfId="2266" builtinId="8" hidden="1"/>
    <cellStyle name="Hyperlink" xfId="2268" builtinId="8" hidden="1"/>
    <cellStyle name="Hyperlink" xfId="2270" builtinId="8" hidden="1"/>
    <cellStyle name="Hyperlink" xfId="2272" builtinId="8" hidden="1"/>
    <cellStyle name="Hyperlink" xfId="2274" builtinId="8" hidden="1"/>
    <cellStyle name="Hyperlink" xfId="2276" builtinId="8" hidden="1"/>
    <cellStyle name="Hyperlink" xfId="2278" builtinId="8" hidden="1"/>
    <cellStyle name="Hyperlink" xfId="2280" builtinId="8" hidden="1"/>
    <cellStyle name="Hyperlink" xfId="2282" builtinId="8" hidden="1"/>
    <cellStyle name="Hyperlink" xfId="2284" builtinId="8" hidden="1"/>
    <cellStyle name="Hyperlink" xfId="2286" builtinId="8" hidden="1"/>
    <cellStyle name="Hyperlink" xfId="2288" builtinId="8" hidden="1"/>
    <cellStyle name="Hyperlink" xfId="2290" builtinId="8" hidden="1"/>
    <cellStyle name="Hyperlink" xfId="2292" builtinId="8" hidden="1"/>
    <cellStyle name="Hyperlink" xfId="2294" builtinId="8" hidden="1"/>
    <cellStyle name="Hyperlink" xfId="2296" builtinId="8" hidden="1"/>
    <cellStyle name="Hyperlink" xfId="2298" builtinId="8" hidden="1"/>
    <cellStyle name="Hyperlink" xfId="2300" builtinId="8" hidden="1"/>
    <cellStyle name="Hyperlink" xfId="2302" builtinId="8" hidden="1"/>
    <cellStyle name="Hyperlink" xfId="2304" builtinId="8" hidden="1"/>
    <cellStyle name="Hyperlink" xfId="2306" builtinId="8" hidden="1"/>
    <cellStyle name="Hyperlink" xfId="2308" builtinId="8" hidden="1"/>
    <cellStyle name="Hyperlink" xfId="2310" builtinId="8" hidden="1"/>
    <cellStyle name="Hyperlink" xfId="2312" builtinId="8" hidden="1"/>
    <cellStyle name="Hyperlink" xfId="2314" builtinId="8" hidden="1"/>
    <cellStyle name="Hyperlink" xfId="2316" builtinId="8" hidden="1"/>
    <cellStyle name="Hyperlink" xfId="2318" builtinId="8" hidden="1"/>
    <cellStyle name="Hyperlink" xfId="2320" builtinId="8" hidden="1"/>
    <cellStyle name="Hyperlink" xfId="2322" builtinId="8" hidden="1"/>
    <cellStyle name="Hyperlink" xfId="2324" builtinId="8" hidden="1"/>
    <cellStyle name="Hyperlink" xfId="2326" builtinId="8" hidden="1"/>
    <cellStyle name="Hyperlink" xfId="2328" builtinId="8" hidden="1"/>
    <cellStyle name="Hyperlink" xfId="2330" builtinId="8" hidden="1"/>
    <cellStyle name="Hyperlink" xfId="2332" builtinId="8" hidden="1"/>
    <cellStyle name="Hyperlink" xfId="2334" builtinId="8" hidden="1"/>
    <cellStyle name="Hyperlink" xfId="2336" builtinId="8" hidden="1"/>
    <cellStyle name="Hyperlink" xfId="2338" builtinId="8" hidden="1"/>
    <cellStyle name="Hyperlink" xfId="2340" builtinId="8" hidden="1"/>
    <cellStyle name="Hyperlink" xfId="2342" builtinId="8" hidden="1"/>
    <cellStyle name="Hyperlink" xfId="2344" builtinId="8" hidden="1"/>
    <cellStyle name="Hyperlink" xfId="2346" builtinId="8" hidden="1"/>
    <cellStyle name="Hyperlink" xfId="2348" builtinId="8" hidden="1"/>
    <cellStyle name="Hyperlink" xfId="2350" builtinId="8" hidden="1"/>
    <cellStyle name="Hyperlink" xfId="2352" builtinId="8" hidden="1"/>
    <cellStyle name="Hyperlink" xfId="2354" builtinId="8" hidden="1"/>
    <cellStyle name="Hyperlink" xfId="2356" builtinId="8" hidden="1"/>
    <cellStyle name="Hyperlink" xfId="2358" builtinId="8" hidden="1"/>
    <cellStyle name="Hyperlink" xfId="2360" builtinId="8" hidden="1"/>
    <cellStyle name="Hyperlink" xfId="2362" builtinId="8" hidden="1"/>
    <cellStyle name="Hyperlink" xfId="2364" builtinId="8" hidden="1"/>
    <cellStyle name="Hyperlink" xfId="2366" builtinId="8" hidden="1"/>
    <cellStyle name="Hyperlink" xfId="2368" builtinId="8" hidden="1"/>
    <cellStyle name="Hyperlink" xfId="2370" builtinId="8" hidden="1"/>
    <cellStyle name="Hyperlink" xfId="2372" builtinId="8" hidden="1"/>
    <cellStyle name="Hyperlink" xfId="2374" builtinId="8" hidden="1"/>
    <cellStyle name="Hyperlink" xfId="2376" builtinId="8" hidden="1"/>
    <cellStyle name="Hyperlink" xfId="2378" builtinId="8" hidden="1"/>
    <cellStyle name="Hyperlink" xfId="2380" builtinId="8" hidden="1"/>
    <cellStyle name="Hyperlink" xfId="2382" builtinId="8" hidden="1"/>
    <cellStyle name="Hyperlink" xfId="2384" builtinId="8" hidden="1"/>
    <cellStyle name="Hyperlink" xfId="2386" builtinId="8" hidden="1"/>
    <cellStyle name="Hyperlink" xfId="2388" builtinId="8" hidden="1"/>
    <cellStyle name="Hyperlink" xfId="2390" builtinId="8" hidden="1"/>
    <cellStyle name="Hyperlink" xfId="2392" builtinId="8" hidden="1"/>
    <cellStyle name="Hyperlink" xfId="2394" builtinId="8" hidden="1"/>
    <cellStyle name="Hyperlink" xfId="2396" builtinId="8" hidden="1"/>
    <cellStyle name="Hyperlink" xfId="2398" builtinId="8" hidden="1"/>
    <cellStyle name="Hyperlink" xfId="2400" builtinId="8" hidden="1"/>
    <cellStyle name="Hyperlink" xfId="2402" builtinId="8" hidden="1"/>
    <cellStyle name="Hyperlink" xfId="2404" builtinId="8" hidden="1"/>
    <cellStyle name="Hyperlink" xfId="2406" builtinId="8" hidden="1"/>
    <cellStyle name="Hyperlink" xfId="2408" builtinId="8" hidden="1"/>
    <cellStyle name="Hyperlink" xfId="2410" builtinId="8" hidden="1"/>
    <cellStyle name="Hyperlink" xfId="2412" builtinId="8" hidden="1"/>
    <cellStyle name="Hyperlink" xfId="2414" builtinId="8" hidden="1"/>
    <cellStyle name="Hyperlink" xfId="2416" builtinId="8" hidden="1"/>
    <cellStyle name="Hyperlink" xfId="2418" builtinId="8" hidden="1"/>
    <cellStyle name="Hyperlink" xfId="2420" builtinId="8" hidden="1"/>
    <cellStyle name="Hyperlink" xfId="2422" builtinId="8" hidden="1"/>
    <cellStyle name="Hyperlink" xfId="2424" builtinId="8" hidden="1"/>
    <cellStyle name="Hyperlink" xfId="2426" builtinId="8" hidden="1"/>
    <cellStyle name="Hyperlink" xfId="2428" builtinId="8" hidden="1"/>
    <cellStyle name="Hyperlink" xfId="2430" builtinId="8" hidden="1"/>
    <cellStyle name="Hyperlink" xfId="2432" builtinId="8" hidden="1"/>
    <cellStyle name="Hyperlink" xfId="2434" builtinId="8" hidden="1"/>
    <cellStyle name="Hyperlink" xfId="2436" builtinId="8" hidden="1"/>
    <cellStyle name="Hyperlink" xfId="2438" builtinId="8" hidden="1"/>
    <cellStyle name="Hyperlink" xfId="2440" builtinId="8" hidden="1"/>
    <cellStyle name="Hyperlink" xfId="2442" builtinId="8" hidden="1"/>
    <cellStyle name="Hyperlink" xfId="2444" builtinId="8" hidden="1"/>
    <cellStyle name="Hyperlink" xfId="2446" builtinId="8" hidden="1"/>
    <cellStyle name="Hyperlink" xfId="2448" builtinId="8" hidden="1"/>
    <cellStyle name="Hyperlink" xfId="2450" builtinId="8" hidden="1"/>
    <cellStyle name="Hyperlink" xfId="2452" builtinId="8" hidden="1"/>
    <cellStyle name="Hyperlink" xfId="2454" builtinId="8" hidden="1"/>
    <cellStyle name="Hyperlink" xfId="2456" builtinId="8" hidden="1"/>
    <cellStyle name="Hyperlink" xfId="2458" builtinId="8" hidden="1"/>
    <cellStyle name="Hyperlink" xfId="2460" builtinId="8" hidden="1"/>
    <cellStyle name="Hyperlink" xfId="2462" builtinId="8" hidden="1"/>
    <cellStyle name="Hyperlink" xfId="2464" builtinId="8" hidden="1"/>
    <cellStyle name="Hyperlink" xfId="2466" builtinId="8" hidden="1"/>
    <cellStyle name="Hyperlink" xfId="2468" builtinId="8" hidden="1"/>
    <cellStyle name="Hyperlink" xfId="2470" builtinId="8" hidden="1"/>
    <cellStyle name="Hyperlink" xfId="2472" builtinId="8" hidden="1"/>
    <cellStyle name="Hyperlink" xfId="2474" builtinId="8" hidden="1"/>
    <cellStyle name="Hyperlink" xfId="2476" builtinId="8" hidden="1"/>
    <cellStyle name="Hyperlink" xfId="2478" builtinId="8" hidden="1"/>
    <cellStyle name="Hyperlink" xfId="2480" builtinId="8" hidden="1"/>
    <cellStyle name="Hyperlink" xfId="2482" builtinId="8" hidden="1"/>
    <cellStyle name="Hyperlink" xfId="2484" builtinId="8" hidden="1"/>
    <cellStyle name="Hyperlink" xfId="2486" builtinId="8" hidden="1"/>
    <cellStyle name="Hyperlink" xfId="2488" builtinId="8" hidden="1"/>
    <cellStyle name="Hyperlink" xfId="2490" builtinId="8" hidden="1"/>
    <cellStyle name="Hyperlink" xfId="2492" builtinId="8" hidden="1"/>
    <cellStyle name="Hyperlink" xfId="2494" builtinId="8" hidden="1"/>
    <cellStyle name="Hyperlink" xfId="2496" builtinId="8" hidden="1"/>
    <cellStyle name="Hyperlink" xfId="2498" builtinId="8" hidden="1"/>
    <cellStyle name="Hyperlink" xfId="2500" builtinId="8" hidden="1"/>
    <cellStyle name="Hyperlink" xfId="2502" builtinId="8" hidden="1"/>
    <cellStyle name="Hyperlink" xfId="2504" builtinId="8" hidden="1"/>
    <cellStyle name="Hyperlink" xfId="2506" builtinId="8" hidden="1"/>
    <cellStyle name="Hyperlink" xfId="2508" builtinId="8" hidden="1"/>
    <cellStyle name="Hyperlink" xfId="2510" builtinId="8" hidden="1"/>
    <cellStyle name="Hyperlink" xfId="2512" builtinId="8" hidden="1"/>
    <cellStyle name="Hyperlink" xfId="2514" builtinId="8" hidden="1"/>
    <cellStyle name="Hyperlink" xfId="2516" builtinId="8" hidden="1"/>
    <cellStyle name="Hyperlink" xfId="2518" builtinId="8" hidden="1"/>
    <cellStyle name="Hyperlink" xfId="2520" builtinId="8" hidden="1"/>
    <cellStyle name="Hyperlink" xfId="2522" builtinId="8" hidden="1"/>
    <cellStyle name="Hyperlink" xfId="2524" builtinId="8" hidden="1"/>
    <cellStyle name="Hyperlink" xfId="2526" builtinId="8" hidden="1"/>
    <cellStyle name="Hyperlink" xfId="2528" builtinId="8" hidden="1"/>
    <cellStyle name="Hyperlink" xfId="2530" builtinId="8" hidden="1"/>
    <cellStyle name="Hyperlink" xfId="2532" builtinId="8" hidden="1"/>
    <cellStyle name="Hyperlink" xfId="2534" builtinId="8" hidden="1"/>
    <cellStyle name="Hyperlink" xfId="2536" builtinId="8" hidden="1"/>
    <cellStyle name="Hyperlink" xfId="2538" builtinId="8" hidden="1"/>
    <cellStyle name="Hyperlink" xfId="2540" builtinId="8" hidden="1"/>
    <cellStyle name="Hyperlink" xfId="2542" builtinId="8" hidden="1"/>
    <cellStyle name="Hyperlink" xfId="2544" builtinId="8" hidden="1"/>
    <cellStyle name="Hyperlink" xfId="2546" builtinId="8" hidden="1"/>
    <cellStyle name="Hyperlink" xfId="2548" builtinId="8" hidden="1"/>
    <cellStyle name="Hyperlink" xfId="2550" builtinId="8" hidden="1"/>
    <cellStyle name="Hyperlink" xfId="2552" builtinId="8" hidden="1"/>
    <cellStyle name="Hyperlink" xfId="2554" builtinId="8" hidden="1"/>
    <cellStyle name="Hyperlink" xfId="2556" builtinId="8" hidden="1"/>
    <cellStyle name="Hyperlink" xfId="2558" builtinId="8" hidden="1"/>
    <cellStyle name="Hyperlink" xfId="2560" builtinId="8" hidden="1"/>
    <cellStyle name="Hyperlink" xfId="2562" builtinId="8" hidden="1"/>
    <cellStyle name="Hyperlink" xfId="2564" builtinId="8" hidden="1"/>
    <cellStyle name="Hyperlink" xfId="2566" builtinId="8" hidden="1"/>
    <cellStyle name="Hyperlink" xfId="2568" builtinId="8" hidden="1"/>
    <cellStyle name="Hyperlink" xfId="2570" builtinId="8" hidden="1"/>
    <cellStyle name="Hyperlink" xfId="2572" builtinId="8" hidden="1"/>
    <cellStyle name="Hyperlink" xfId="2574" builtinId="8" hidden="1"/>
    <cellStyle name="Hyperlink" xfId="2576" builtinId="8" hidden="1"/>
    <cellStyle name="Hyperlink" xfId="2578" builtinId="8" hidden="1"/>
    <cellStyle name="Hyperlink" xfId="2580" builtinId="8" hidden="1"/>
    <cellStyle name="Hyperlink" xfId="2582" builtinId="8" hidden="1"/>
    <cellStyle name="Hyperlink" xfId="2584" builtinId="8" hidden="1"/>
    <cellStyle name="Hyperlink" xfId="2586" builtinId="8" hidden="1"/>
    <cellStyle name="Hyperlink" xfId="2588" builtinId="8" hidden="1"/>
    <cellStyle name="Hyperlink" xfId="2590" builtinId="8" hidden="1"/>
    <cellStyle name="Hyperlink" xfId="2592" builtinId="8" hidden="1"/>
    <cellStyle name="Hyperlink" xfId="2594" builtinId="8" hidden="1"/>
    <cellStyle name="Hyperlink" xfId="2596" builtinId="8" hidden="1"/>
    <cellStyle name="Hyperlink" xfId="2598" builtinId="8" hidden="1"/>
    <cellStyle name="Hyperlink" xfId="2600" builtinId="8" hidden="1"/>
    <cellStyle name="Hyperlink" xfId="2602" builtinId="8" hidden="1"/>
    <cellStyle name="Hyperlink" xfId="2604" builtinId="8" hidden="1"/>
    <cellStyle name="Hyperlink" xfId="2606" builtinId="8" hidden="1"/>
    <cellStyle name="Hyperlink" xfId="2608" builtinId="8" hidden="1"/>
    <cellStyle name="Hyperlink" xfId="2610" builtinId="8" hidden="1"/>
    <cellStyle name="Hyperlink" xfId="2612" builtinId="8" hidden="1"/>
    <cellStyle name="Hyperlink" xfId="2614" builtinId="8" hidden="1"/>
    <cellStyle name="Hyperlink" xfId="2616" builtinId="8" hidden="1"/>
    <cellStyle name="Hyperlink" xfId="2618" builtinId="8" hidden="1"/>
    <cellStyle name="Hyperlink" xfId="2620" builtinId="8" hidden="1"/>
    <cellStyle name="Hyperlink" xfId="2622" builtinId="8" hidden="1"/>
    <cellStyle name="Hyperlink" xfId="2624" builtinId="8" hidden="1"/>
    <cellStyle name="Hyperlink" xfId="2626" builtinId="8" hidden="1"/>
    <cellStyle name="Hyperlink" xfId="2628" builtinId="8" hidden="1"/>
    <cellStyle name="Hyperlink" xfId="2630" builtinId="8" hidden="1"/>
    <cellStyle name="Hyperlink" xfId="2632" builtinId="8" hidden="1"/>
    <cellStyle name="Hyperlink" xfId="2634" builtinId="8" hidden="1"/>
    <cellStyle name="Hyperlink" xfId="2636" builtinId="8" hidden="1"/>
    <cellStyle name="Hyperlink" xfId="2638" builtinId="8" hidden="1"/>
    <cellStyle name="Hyperlink" xfId="2640" builtinId="8" hidden="1"/>
    <cellStyle name="Hyperlink" xfId="2642" builtinId="8" hidden="1"/>
    <cellStyle name="Hyperlink" xfId="2644" builtinId="8" hidden="1"/>
    <cellStyle name="Hyperlink" xfId="2646" builtinId="8" hidden="1"/>
    <cellStyle name="Hyperlink" xfId="2648" builtinId="8" hidden="1"/>
    <cellStyle name="Hyperlink" xfId="2650" builtinId="8" hidden="1"/>
    <cellStyle name="Hyperlink" xfId="2652" builtinId="8" hidden="1"/>
    <cellStyle name="Hyperlink" xfId="2654" builtinId="8" hidden="1"/>
    <cellStyle name="Hyperlink" xfId="2656" builtinId="8" hidden="1"/>
    <cellStyle name="Hyperlink" xfId="2658" builtinId="8" hidden="1"/>
    <cellStyle name="Hyperlink" xfId="2660" builtinId="8" hidden="1"/>
    <cellStyle name="Hyperlink" xfId="2662" builtinId="8" hidden="1"/>
    <cellStyle name="Hyperlink" xfId="2664" builtinId="8" hidden="1"/>
    <cellStyle name="Hyperlink" xfId="2666" builtinId="8" hidden="1"/>
    <cellStyle name="Hyperlink" xfId="2668" builtinId="8" hidden="1"/>
    <cellStyle name="Hyperlink" xfId="2670" builtinId="8" hidden="1"/>
    <cellStyle name="Hyperlink" xfId="2672" builtinId="8" hidden="1"/>
    <cellStyle name="Hyperlink" xfId="2674" builtinId="8" hidden="1"/>
    <cellStyle name="Hyperlink" xfId="2676" builtinId="8" hidden="1"/>
    <cellStyle name="Hyperlink" xfId="2678" builtinId="8" hidden="1"/>
    <cellStyle name="Hyperlink" xfId="2680" builtinId="8" hidden="1"/>
    <cellStyle name="Hyperlink" xfId="2682" builtinId="8" hidden="1"/>
    <cellStyle name="Hyperlink" xfId="2684" builtinId="8" hidden="1"/>
    <cellStyle name="Hyperlink" xfId="2686" builtinId="8" hidden="1"/>
    <cellStyle name="Hyperlink" xfId="2688" builtinId="8" hidden="1"/>
    <cellStyle name="Hyperlink" xfId="2690" builtinId="8" hidden="1"/>
    <cellStyle name="Hyperlink" xfId="2692" builtinId="8" hidden="1"/>
    <cellStyle name="Hyperlink" xfId="2694" builtinId="8" hidden="1"/>
    <cellStyle name="Hyperlink" xfId="2696" builtinId="8" hidden="1"/>
    <cellStyle name="Hyperlink" xfId="2698" builtinId="8" hidden="1"/>
    <cellStyle name="Hyperlink" xfId="2700" builtinId="8" hidden="1"/>
    <cellStyle name="Hyperlink" xfId="2702" builtinId="8" hidden="1"/>
    <cellStyle name="Hyperlink" xfId="2704" builtinId="8" hidden="1"/>
    <cellStyle name="Hyperlink" xfId="2706" builtinId="8" hidden="1"/>
    <cellStyle name="Hyperlink" xfId="2708" builtinId="8" hidden="1"/>
    <cellStyle name="Hyperlink" xfId="2710" builtinId="8" hidden="1"/>
    <cellStyle name="Hyperlink" xfId="2712" builtinId="8" hidden="1"/>
    <cellStyle name="Hyperlink" xfId="2714" builtinId="8" hidden="1"/>
    <cellStyle name="Hyperlink" xfId="2716" builtinId="8" hidden="1"/>
    <cellStyle name="Hyperlink" xfId="2718" builtinId="8" hidden="1"/>
    <cellStyle name="Hyperlink" xfId="2720" builtinId="8" hidden="1"/>
    <cellStyle name="Hyperlink" xfId="2722" builtinId="8" hidden="1"/>
    <cellStyle name="Hyperlink" xfId="2724" builtinId="8" hidden="1"/>
    <cellStyle name="Hyperlink" xfId="2726" builtinId="8" hidden="1"/>
    <cellStyle name="Hyperlink" xfId="2728" builtinId="8" hidden="1"/>
    <cellStyle name="Hyperlink" xfId="2730" builtinId="8" hidden="1"/>
    <cellStyle name="Hyperlink" xfId="2732" builtinId="8" hidden="1"/>
    <cellStyle name="Hyperlink" xfId="2734" builtinId="8" hidden="1"/>
    <cellStyle name="Hyperlink" xfId="2736" builtinId="8" hidden="1"/>
    <cellStyle name="Hyperlink" xfId="2738" builtinId="8" hidden="1"/>
    <cellStyle name="Hyperlink" xfId="2740" builtinId="8" hidden="1"/>
    <cellStyle name="Hyperlink" xfId="2742" builtinId="8" hidden="1"/>
    <cellStyle name="Hyperlink" xfId="2744" builtinId="8" hidden="1"/>
    <cellStyle name="Hyperlink" xfId="2746" builtinId="8" hidden="1"/>
    <cellStyle name="Hyperlink" xfId="2748" builtinId="8" hidden="1"/>
    <cellStyle name="Hyperlink" xfId="2750" builtinId="8" hidden="1"/>
    <cellStyle name="Hyperlink" xfId="2752" builtinId="8" hidden="1"/>
    <cellStyle name="Hyperlink" xfId="2754" builtinId="8" hidden="1"/>
    <cellStyle name="Hyperlink" xfId="2756" builtinId="8" hidden="1"/>
    <cellStyle name="Hyperlink" xfId="2758" builtinId="8" hidden="1"/>
    <cellStyle name="Hyperlink" xfId="2760" builtinId="8" hidden="1"/>
    <cellStyle name="Hyperlink" xfId="2762" builtinId="8" hidden="1"/>
    <cellStyle name="Hyperlink" xfId="2764" builtinId="8" hidden="1"/>
    <cellStyle name="Hyperlink" xfId="2766" builtinId="8" hidden="1"/>
    <cellStyle name="Hyperlink" xfId="2768" builtinId="8" hidden="1"/>
    <cellStyle name="Hyperlink" xfId="2770" builtinId="8" hidden="1"/>
    <cellStyle name="Hyperlink" xfId="2772" builtinId="8" hidden="1"/>
    <cellStyle name="Hyperlink" xfId="2774" builtinId="8" hidden="1"/>
    <cellStyle name="Hyperlink" xfId="2776" builtinId="8" hidden="1"/>
    <cellStyle name="Hyperlink" xfId="2778" builtinId="8" hidden="1"/>
    <cellStyle name="Hyperlink" xfId="2780" builtinId="8" hidden="1"/>
    <cellStyle name="Hyperlink" xfId="2782" builtinId="8" hidden="1"/>
    <cellStyle name="Hyperlink" xfId="2784" builtinId="8" hidden="1"/>
    <cellStyle name="Hyperlink" xfId="2786" builtinId="8" hidden="1"/>
    <cellStyle name="Hyperlink" xfId="2788" builtinId="8" hidden="1"/>
    <cellStyle name="Hyperlink" xfId="2790" builtinId="8" hidden="1"/>
    <cellStyle name="Hyperlink" xfId="2792" builtinId="8" hidden="1"/>
    <cellStyle name="Hyperlink" xfId="2794" builtinId="8" hidden="1"/>
    <cellStyle name="Hyperlink" xfId="2796" builtinId="8" hidden="1"/>
    <cellStyle name="Hyperlink" xfId="2798" builtinId="8" hidden="1"/>
    <cellStyle name="Hyperlink" xfId="2800" builtinId="8" hidden="1"/>
    <cellStyle name="Hyperlink" xfId="2802" builtinId="8" hidden="1"/>
    <cellStyle name="Hyperlink" xfId="2804" builtinId="8" hidden="1"/>
    <cellStyle name="Hyperlink" xfId="2806" builtinId="8" hidden="1"/>
    <cellStyle name="Hyperlink" xfId="2808" builtinId="8" hidden="1"/>
    <cellStyle name="Hyperlink" xfId="2810" builtinId="8" hidden="1"/>
    <cellStyle name="Hyperlink" xfId="2812" builtinId="8" hidden="1"/>
    <cellStyle name="Hyperlink" xfId="2814" builtinId="8" hidden="1"/>
    <cellStyle name="Hyperlink" xfId="2816" builtinId="8" hidden="1"/>
    <cellStyle name="Hyperlink" xfId="2818" builtinId="8" hidden="1"/>
    <cellStyle name="Hyperlink" xfId="2820" builtinId="8" hidden="1"/>
    <cellStyle name="Hyperlink" xfId="2822" builtinId="8" hidden="1"/>
    <cellStyle name="Hyperlink" xfId="2824" builtinId="8" hidden="1"/>
    <cellStyle name="Hyperlink" xfId="2826" builtinId="8" hidden="1"/>
    <cellStyle name="Hyperlink" xfId="2828" builtinId="8" hidden="1"/>
    <cellStyle name="Hyperlink" xfId="2830" builtinId="8" hidden="1"/>
    <cellStyle name="Hyperlink" xfId="2832" builtinId="8" hidden="1"/>
    <cellStyle name="Hyperlink" xfId="2834" builtinId="8" hidden="1"/>
    <cellStyle name="Hyperlink" xfId="2836" builtinId="8" hidden="1"/>
    <cellStyle name="Hyperlink" xfId="2838" builtinId="8" hidden="1"/>
    <cellStyle name="Hyperlink" xfId="2840" builtinId="8" hidden="1"/>
    <cellStyle name="Hyperlink" xfId="2842" builtinId="8" hidden="1"/>
    <cellStyle name="Hyperlink" xfId="2844" builtinId="8" hidden="1"/>
    <cellStyle name="Hyperlink" xfId="2846" builtinId="8" hidden="1"/>
    <cellStyle name="Hyperlink" xfId="2848" builtinId="8" hidden="1"/>
    <cellStyle name="Hyperlink" xfId="2850" builtinId="8" hidden="1"/>
    <cellStyle name="Hyperlink" xfId="2852" builtinId="8" hidden="1"/>
    <cellStyle name="Hyperlink" xfId="2854" builtinId="8" hidden="1"/>
    <cellStyle name="Hyperlink" xfId="2856" builtinId="8" hidden="1"/>
    <cellStyle name="Hyperlink" xfId="2858" builtinId="8" hidden="1"/>
    <cellStyle name="Hyperlink" xfId="2860" builtinId="8" hidden="1"/>
    <cellStyle name="Hyperlink" xfId="2862" builtinId="8" hidden="1"/>
    <cellStyle name="Hyperlink" xfId="2864" builtinId="8" hidden="1"/>
    <cellStyle name="Hyperlink" xfId="2866" builtinId="8" hidden="1"/>
    <cellStyle name="Hyperlink" xfId="2868" builtinId="8" hidden="1"/>
    <cellStyle name="Hyperlink" xfId="2870" builtinId="8" hidden="1"/>
    <cellStyle name="Hyperlink" xfId="2872" builtinId="8" hidden="1"/>
    <cellStyle name="Hyperlink" xfId="2874" builtinId="8" hidden="1"/>
    <cellStyle name="Hyperlink" xfId="2876" builtinId="8" hidden="1"/>
    <cellStyle name="Hyperlink" xfId="2878" builtinId="8" hidden="1"/>
    <cellStyle name="Hyperlink" xfId="2880" builtinId="8" hidden="1"/>
    <cellStyle name="Hyperlink" xfId="2882" builtinId="8" hidden="1"/>
    <cellStyle name="Hyperlink" xfId="2884" builtinId="8" hidden="1"/>
    <cellStyle name="Hyperlink" xfId="2886" builtinId="8" hidden="1"/>
    <cellStyle name="Hyperlink" xfId="2888" builtinId="8" hidden="1"/>
    <cellStyle name="Hyperlink" xfId="2890" builtinId="8" hidden="1"/>
    <cellStyle name="Hyperlink" xfId="2892" builtinId="8" hidden="1"/>
    <cellStyle name="Hyperlink" xfId="2894" builtinId="8" hidden="1"/>
    <cellStyle name="Hyperlink" xfId="2896" builtinId="8" hidden="1"/>
    <cellStyle name="Hyperlink" xfId="2898" builtinId="8" hidden="1"/>
    <cellStyle name="Hyperlink" xfId="2900" builtinId="8" hidden="1"/>
    <cellStyle name="Hyperlink" xfId="2902" builtinId="8" hidden="1"/>
    <cellStyle name="Hyperlink" xfId="2904" builtinId="8" hidden="1"/>
    <cellStyle name="Hyperlink" xfId="2906" builtinId="8" hidden="1"/>
    <cellStyle name="Hyperlink" xfId="2908" builtinId="8" hidden="1"/>
    <cellStyle name="Hyperlink" xfId="2910" builtinId="8" hidden="1"/>
    <cellStyle name="Hyperlink" xfId="2912" builtinId="8" hidden="1"/>
    <cellStyle name="Hyperlink" xfId="2914" builtinId="8" hidden="1"/>
    <cellStyle name="Hyperlink" xfId="2916" builtinId="8" hidden="1"/>
    <cellStyle name="Hyperlink" xfId="2918" builtinId="8" hidden="1"/>
    <cellStyle name="Hyperlink" xfId="2920" builtinId="8" hidden="1"/>
    <cellStyle name="Hyperlink" xfId="2922" builtinId="8" hidden="1"/>
    <cellStyle name="Hyperlink" xfId="2924" builtinId="8" hidden="1"/>
    <cellStyle name="Hyperlink" xfId="2926" builtinId="8" hidden="1"/>
    <cellStyle name="Hyperlink" xfId="2928" builtinId="8" hidden="1"/>
    <cellStyle name="Hyperlink" xfId="2930" builtinId="8" hidden="1"/>
    <cellStyle name="Hyperlink" xfId="2932" builtinId="8" hidden="1"/>
    <cellStyle name="Hyperlink" xfId="2934" builtinId="8" hidden="1"/>
    <cellStyle name="Hyperlink" xfId="2936" builtinId="8" hidden="1"/>
    <cellStyle name="Hyperlink" xfId="2938" builtinId="8" hidden="1"/>
    <cellStyle name="Hyperlink" xfId="2940" builtinId="8" hidden="1"/>
    <cellStyle name="Hyperlink" xfId="2942" builtinId="8" hidden="1"/>
    <cellStyle name="Hyperlink" xfId="2944" builtinId="8" hidden="1"/>
    <cellStyle name="Hyperlink" xfId="2946" builtinId="8" hidden="1"/>
    <cellStyle name="Hyperlink" xfId="2948" builtinId="8" hidden="1"/>
    <cellStyle name="Hyperlink" xfId="2950" builtinId="8" hidden="1"/>
    <cellStyle name="Hyperlink" xfId="2952" builtinId="8" hidden="1"/>
    <cellStyle name="Hyperlink" xfId="2954" builtinId="8" hidden="1"/>
    <cellStyle name="Hyperlink" xfId="2956" builtinId="8" hidden="1"/>
    <cellStyle name="Hyperlink" xfId="2958" builtinId="8" hidden="1"/>
    <cellStyle name="Hyperlink" xfId="2960" builtinId="8" hidden="1"/>
    <cellStyle name="Hyperlink" xfId="2962" builtinId="8" hidden="1"/>
    <cellStyle name="Hyperlink" xfId="2964" builtinId="8" hidden="1"/>
    <cellStyle name="Hyperlink" xfId="2966" builtinId="8" hidden="1"/>
    <cellStyle name="Hyperlink" xfId="2968" builtinId="8" hidden="1"/>
    <cellStyle name="Hyperlink" xfId="2970" builtinId="8" hidden="1"/>
    <cellStyle name="Hyperlink" xfId="2972" builtinId="8" hidden="1"/>
    <cellStyle name="Hyperlink" xfId="2974" builtinId="8" hidden="1"/>
    <cellStyle name="Hyperlink" xfId="2976" builtinId="8" hidden="1"/>
    <cellStyle name="Hyperlink" xfId="2978" builtinId="8" hidden="1"/>
    <cellStyle name="Hyperlink" xfId="2980" builtinId="8" hidden="1"/>
    <cellStyle name="Hyperlink" xfId="2982" builtinId="8" hidden="1"/>
    <cellStyle name="Hyperlink" xfId="2984" builtinId="8" hidden="1"/>
    <cellStyle name="Hyperlink" xfId="2986" builtinId="8" hidden="1"/>
    <cellStyle name="Hyperlink" xfId="2988" builtinId="8" hidden="1"/>
    <cellStyle name="Hyperlink" xfId="2990" builtinId="8" hidden="1"/>
    <cellStyle name="Hyperlink" xfId="2992" builtinId="8" hidden="1"/>
    <cellStyle name="Hyperlink" xfId="2994" builtinId="8" hidden="1"/>
    <cellStyle name="Hyperlink" xfId="2996" builtinId="8" hidden="1"/>
    <cellStyle name="Hyperlink" xfId="2998" builtinId="8" hidden="1"/>
    <cellStyle name="Hyperlink" xfId="3000" builtinId="8" hidden="1"/>
    <cellStyle name="Hyperlink" xfId="3002" builtinId="8" hidden="1"/>
    <cellStyle name="Hyperlink" xfId="3004" builtinId="8" hidden="1"/>
    <cellStyle name="Hyperlink" xfId="3006" builtinId="8" hidden="1"/>
    <cellStyle name="Hyperlink" xfId="3008" builtinId="8" hidden="1"/>
    <cellStyle name="Hyperlink" xfId="3010" builtinId="8" hidden="1"/>
    <cellStyle name="Hyperlink" xfId="3012" builtinId="8" hidden="1"/>
    <cellStyle name="Hyperlink" xfId="3014" builtinId="8" hidden="1"/>
    <cellStyle name="Hyperlink" xfId="3016" builtinId="8" hidden="1"/>
    <cellStyle name="Hyperlink" xfId="3018" builtinId="8" hidden="1"/>
    <cellStyle name="Hyperlink" xfId="3020" builtinId="8" hidden="1"/>
    <cellStyle name="Hyperlink" xfId="3022" builtinId="8" hidden="1"/>
    <cellStyle name="Hyperlink" xfId="3024" builtinId="8" hidden="1"/>
    <cellStyle name="Hyperlink" xfId="3026" builtinId="8" hidden="1"/>
    <cellStyle name="Hyperlink" xfId="3028" builtinId="8" hidden="1"/>
    <cellStyle name="Hyperlink" xfId="3030" builtinId="8" hidden="1"/>
    <cellStyle name="Hyperlink" xfId="3032" builtinId="8" hidden="1"/>
    <cellStyle name="Hyperlink" xfId="3034" builtinId="8" hidden="1"/>
    <cellStyle name="Hyperlink" xfId="3036" builtinId="8" hidden="1"/>
    <cellStyle name="Hyperlink" xfId="3038" builtinId="8" hidden="1"/>
    <cellStyle name="Hyperlink" xfId="3040" builtinId="8" hidden="1"/>
    <cellStyle name="Hyperlink" xfId="3042" builtinId="8" hidden="1"/>
    <cellStyle name="Hyperlink" xfId="3044" builtinId="8" hidden="1"/>
    <cellStyle name="Hyperlink" xfId="3046" builtinId="8" hidden="1"/>
    <cellStyle name="Hyperlink" xfId="3048" builtinId="8" hidden="1"/>
    <cellStyle name="Hyperlink" xfId="3050" builtinId="8" hidden="1"/>
    <cellStyle name="Hyperlink" xfId="3052" builtinId="8" hidden="1"/>
    <cellStyle name="Hyperlink" xfId="3054" builtinId="8" hidden="1"/>
    <cellStyle name="Hyperlink" xfId="3056" builtinId="8" hidden="1"/>
    <cellStyle name="Hyperlink" xfId="3058" builtinId="8" hidden="1"/>
    <cellStyle name="Hyperlink" xfId="3060" builtinId="8" hidden="1"/>
    <cellStyle name="Hyperlink" xfId="3062" builtinId="8" hidden="1"/>
    <cellStyle name="Hyperlink" xfId="3064" builtinId="8" hidden="1"/>
    <cellStyle name="Hyperlink" xfId="3066" builtinId="8" hidden="1"/>
    <cellStyle name="Hyperlink" xfId="3068" builtinId="8" hidden="1"/>
    <cellStyle name="Hyperlink" xfId="3070" builtinId="8" hidden="1"/>
    <cellStyle name="Hyperlink" xfId="3072" builtinId="8" hidden="1"/>
    <cellStyle name="Hyperlink" xfId="3074" builtinId="8" hidden="1"/>
    <cellStyle name="Hyperlink" xfId="3076" builtinId="8" hidden="1"/>
    <cellStyle name="Hyperlink" xfId="3078" builtinId="8" hidden="1"/>
    <cellStyle name="Hyperlink" xfId="3080" builtinId="8" hidden="1"/>
    <cellStyle name="Hyperlink" xfId="3082" builtinId="8" hidden="1"/>
    <cellStyle name="Hyperlink" xfId="3084" builtinId="8" hidden="1"/>
    <cellStyle name="Hyperlink" xfId="3086" builtinId="8" hidden="1"/>
    <cellStyle name="Hyperlink" xfId="3088" builtinId="8" hidden="1"/>
    <cellStyle name="Hyperlink" xfId="3090" builtinId="8" hidden="1"/>
    <cellStyle name="Hyperlink" xfId="3092" builtinId="8" hidden="1"/>
    <cellStyle name="Hyperlink" xfId="3094" builtinId="8" hidden="1"/>
    <cellStyle name="Hyperlink" xfId="3096" builtinId="8" hidden="1"/>
    <cellStyle name="Hyperlink" xfId="3098" builtinId="8" hidden="1"/>
    <cellStyle name="Hyperlink" xfId="3100" builtinId="8" hidden="1"/>
    <cellStyle name="Hyperlink" xfId="3102" builtinId="8" hidden="1"/>
    <cellStyle name="Hyperlink" xfId="3104" builtinId="8" hidden="1"/>
    <cellStyle name="Hyperlink" xfId="3106" builtinId="8" hidden="1"/>
    <cellStyle name="Hyperlink" xfId="3108" builtinId="8" hidden="1"/>
    <cellStyle name="Hyperlink" xfId="3110" builtinId="8" hidden="1"/>
    <cellStyle name="Hyperlink" xfId="3112" builtinId="8" hidden="1"/>
    <cellStyle name="Hyperlink" xfId="3114" builtinId="8" hidden="1"/>
    <cellStyle name="Hyperlink" xfId="3116" builtinId="8" hidden="1"/>
    <cellStyle name="Hyperlink" xfId="3118" builtinId="8" hidden="1"/>
    <cellStyle name="Hyperlink" xfId="3120" builtinId="8" hidden="1"/>
    <cellStyle name="Hyperlink" xfId="3122" builtinId="8" hidden="1"/>
    <cellStyle name="Hyperlink" xfId="3124" builtinId="8" hidden="1"/>
    <cellStyle name="Hyperlink" xfId="3126" builtinId="8" hidden="1"/>
    <cellStyle name="Hyperlink" xfId="3128" builtinId="8" hidden="1"/>
    <cellStyle name="Hyperlink" xfId="3130" builtinId="8" hidden="1"/>
    <cellStyle name="Hyperlink" xfId="3132" builtinId="8" hidden="1"/>
    <cellStyle name="Hyperlink" xfId="3134" builtinId="8" hidden="1"/>
    <cellStyle name="Hyperlink" xfId="3136" builtinId="8" hidden="1"/>
    <cellStyle name="Hyperlink" xfId="3138" builtinId="8" hidden="1"/>
    <cellStyle name="Hyperlink" xfId="3140" builtinId="8" hidden="1"/>
    <cellStyle name="Hyperlink" xfId="3142" builtinId="8" hidden="1"/>
    <cellStyle name="Hyperlink" xfId="3144" builtinId="8" hidden="1"/>
    <cellStyle name="Hyperlink" xfId="3146" builtinId="8" hidden="1"/>
    <cellStyle name="Hyperlink" xfId="3148" builtinId="8" hidden="1"/>
    <cellStyle name="Hyperlink" xfId="3150" builtinId="8" hidden="1"/>
    <cellStyle name="Hyperlink" xfId="3152" builtinId="8" hidden="1"/>
    <cellStyle name="Hyperlink" xfId="3154" builtinId="8" hidden="1"/>
    <cellStyle name="Hyperlink" xfId="3156" builtinId="8" hidden="1"/>
    <cellStyle name="Hyperlink" xfId="3158" builtinId="8" hidden="1"/>
    <cellStyle name="Hyperlink" xfId="3160" builtinId="8" hidden="1"/>
    <cellStyle name="Hyperlink" xfId="3162" builtinId="8" hidden="1"/>
    <cellStyle name="Hyperlink" xfId="3164" builtinId="8" hidden="1"/>
    <cellStyle name="Hyperlink" xfId="3166" builtinId="8" hidden="1"/>
    <cellStyle name="Hyperlink" xfId="3168" builtinId="8" hidden="1"/>
    <cellStyle name="Hyperlink" xfId="3170" builtinId="8" hidden="1"/>
    <cellStyle name="Hyperlink" xfId="3172" builtinId="8" hidden="1"/>
    <cellStyle name="Hyperlink" xfId="3174" builtinId="8" hidden="1"/>
    <cellStyle name="Hyperlink" xfId="3176" builtinId="8" hidden="1"/>
    <cellStyle name="Hyperlink" xfId="3178" builtinId="8" hidden="1"/>
    <cellStyle name="Hyperlink" xfId="3180" builtinId="8" hidden="1"/>
    <cellStyle name="Hyperlink" xfId="3182" builtinId="8" hidden="1"/>
    <cellStyle name="Hyperlink" xfId="3184" builtinId="8" hidden="1"/>
    <cellStyle name="Hyperlink" xfId="3186" builtinId="8" hidden="1"/>
    <cellStyle name="Hyperlink" xfId="3188" builtinId="8" hidden="1"/>
    <cellStyle name="Hyperlink" xfId="3190" builtinId="8" hidden="1"/>
    <cellStyle name="Hyperlink" xfId="3192" builtinId="8" hidden="1"/>
    <cellStyle name="Hyperlink" xfId="3194" builtinId="8" hidden="1"/>
    <cellStyle name="Hyperlink" xfId="3196" builtinId="8" hidden="1"/>
    <cellStyle name="Hyperlink" xfId="3198" builtinId="8" hidden="1"/>
    <cellStyle name="Hyperlink" xfId="3200" builtinId="8" hidden="1"/>
    <cellStyle name="Hyperlink" xfId="3202" builtinId="8" hidden="1"/>
    <cellStyle name="Hyperlink" xfId="3204" builtinId="8" hidden="1"/>
    <cellStyle name="Hyperlink" xfId="3206" builtinId="8" hidden="1"/>
    <cellStyle name="Hyperlink" xfId="3208" builtinId="8" hidden="1"/>
    <cellStyle name="Hyperlink" xfId="3210" builtinId="8" hidden="1"/>
    <cellStyle name="Hyperlink" xfId="3212" builtinId="8" hidden="1"/>
    <cellStyle name="Hyperlink" xfId="3214" builtinId="8" hidden="1"/>
    <cellStyle name="Hyperlink" xfId="3216" builtinId="8" hidden="1"/>
    <cellStyle name="Hyperlink" xfId="3218" builtinId="8" hidden="1"/>
    <cellStyle name="Hyperlink" xfId="3220" builtinId="8" hidden="1"/>
    <cellStyle name="Hyperlink" xfId="3222" builtinId="8" hidden="1"/>
    <cellStyle name="Hyperlink" xfId="3224" builtinId="8" hidden="1"/>
    <cellStyle name="Hyperlink" xfId="3226" builtinId="8" hidden="1"/>
    <cellStyle name="Hyperlink" xfId="3228" builtinId="8" hidden="1"/>
    <cellStyle name="Hyperlink" xfId="3230" builtinId="8" hidden="1"/>
    <cellStyle name="Hyperlink" xfId="3232" builtinId="8" hidden="1"/>
    <cellStyle name="Hyperlink" xfId="3234" builtinId="8" hidden="1"/>
    <cellStyle name="Hyperlink" xfId="3236" builtinId="8" hidden="1"/>
    <cellStyle name="Hyperlink" xfId="3238" builtinId="8" hidden="1"/>
    <cellStyle name="Hyperlink" xfId="3240" builtinId="8" hidden="1"/>
    <cellStyle name="Hyperlink" xfId="3242" builtinId="8" hidden="1"/>
    <cellStyle name="Hyperlink" xfId="3244" builtinId="8" hidden="1"/>
    <cellStyle name="Hyperlink" xfId="3246" builtinId="8" hidden="1"/>
    <cellStyle name="Hyperlink" xfId="3248" builtinId="8" hidden="1"/>
    <cellStyle name="Hyperlink" xfId="3250" builtinId="8" hidden="1"/>
    <cellStyle name="Hyperlink" xfId="3252" builtinId="8" hidden="1"/>
    <cellStyle name="Hyperlink" xfId="3254" builtinId="8" hidden="1"/>
    <cellStyle name="Hyperlink" xfId="3256" builtinId="8" hidden="1"/>
    <cellStyle name="Hyperlink" xfId="3258" builtinId="8" hidden="1"/>
    <cellStyle name="Hyperlink" xfId="3260" builtinId="8" hidden="1"/>
    <cellStyle name="Hyperlink" xfId="3262" builtinId="8" hidden="1"/>
    <cellStyle name="Hyperlink" xfId="3264" builtinId="8" hidden="1"/>
    <cellStyle name="Hyperlink" xfId="3266" builtinId="8" hidden="1"/>
    <cellStyle name="Hyperlink" xfId="3268" builtinId="8" hidden="1"/>
    <cellStyle name="Hyperlink" xfId="3270" builtinId="8" hidden="1"/>
    <cellStyle name="Hyperlink" xfId="3272" builtinId="8" hidden="1"/>
    <cellStyle name="Hyperlink" xfId="3274" builtinId="8" hidden="1"/>
    <cellStyle name="Hyperlink" xfId="3276" builtinId="8" hidden="1"/>
    <cellStyle name="Hyperlink" xfId="3278" builtinId="8" hidden="1"/>
    <cellStyle name="Hyperlink" xfId="3280" builtinId="8" hidden="1"/>
    <cellStyle name="Hyperlink" xfId="3282" builtinId="8" hidden="1"/>
    <cellStyle name="Hyperlink" xfId="3284" builtinId="8" hidden="1"/>
    <cellStyle name="Hyperlink" xfId="3286" builtinId="8" hidden="1"/>
    <cellStyle name="Hyperlink" xfId="3288" builtinId="8" hidden="1"/>
    <cellStyle name="Hyperlink" xfId="3290" builtinId="8" hidden="1"/>
    <cellStyle name="Hyperlink" xfId="3292" builtinId="8" hidden="1"/>
    <cellStyle name="Hyperlink" xfId="3294" builtinId="8" hidden="1"/>
    <cellStyle name="Hyperlink" xfId="3296" builtinId="8" hidden="1"/>
    <cellStyle name="Hyperlink" xfId="3298" builtinId="8" hidden="1"/>
    <cellStyle name="Hyperlink" xfId="3300" builtinId="8" hidden="1"/>
    <cellStyle name="Hyperlink" xfId="3302" builtinId="8" hidden="1"/>
    <cellStyle name="Hyperlink" xfId="3304" builtinId="8" hidden="1"/>
    <cellStyle name="Hyperlink" xfId="3306" builtinId="8" hidden="1"/>
    <cellStyle name="Hyperlink" xfId="3308" builtinId="8" hidden="1"/>
    <cellStyle name="Hyperlink" xfId="3310" builtinId="8" hidden="1"/>
    <cellStyle name="Hyperlink" xfId="3312" builtinId="8" hidden="1"/>
    <cellStyle name="Hyperlink" xfId="3314" builtinId="8" hidden="1"/>
    <cellStyle name="Hyperlink" xfId="3316" builtinId="8" hidden="1"/>
    <cellStyle name="Hyperlink" xfId="3318" builtinId="8" hidden="1"/>
    <cellStyle name="Hyperlink" xfId="3320" builtinId="8" hidden="1"/>
    <cellStyle name="Hyperlink" xfId="3322" builtinId="8" hidden="1"/>
    <cellStyle name="Hyperlink" xfId="3324" builtinId="8" hidden="1"/>
    <cellStyle name="Hyperlink" xfId="3326" builtinId="8" hidden="1"/>
    <cellStyle name="Hyperlink" xfId="3328" builtinId="8" hidden="1"/>
    <cellStyle name="Hyperlink" xfId="3330" builtinId="8" hidden="1"/>
    <cellStyle name="Hyperlink" xfId="3332" builtinId="8" hidden="1"/>
    <cellStyle name="Hyperlink" xfId="3334" builtinId="8" hidden="1"/>
    <cellStyle name="Hyperlink" xfId="3336" builtinId="8" hidden="1"/>
    <cellStyle name="Hyperlink" xfId="3338" builtinId="8" hidden="1"/>
    <cellStyle name="Hyperlink" xfId="3340" builtinId="8" hidden="1"/>
    <cellStyle name="Hyperlink" xfId="3342" builtinId="8" hidden="1"/>
    <cellStyle name="Hyperlink" xfId="3344" builtinId="8" hidden="1"/>
    <cellStyle name="Hyperlink" xfId="3346" builtinId="8" hidden="1"/>
    <cellStyle name="Hyperlink" xfId="3348" builtinId="8" hidden="1"/>
    <cellStyle name="Hyperlink" xfId="3350" builtinId="8" hidden="1"/>
    <cellStyle name="Hyperlink" xfId="3352" builtinId="8" hidden="1"/>
    <cellStyle name="Hyperlink" xfId="3354" builtinId="8" hidden="1"/>
    <cellStyle name="Hyperlink" xfId="3356" builtinId="8" hidden="1"/>
    <cellStyle name="Hyperlink" xfId="3358" builtinId="8" hidden="1"/>
    <cellStyle name="Hyperlink" xfId="3360" builtinId="8" hidden="1"/>
    <cellStyle name="Hyperlink" xfId="3362" builtinId="8" hidden="1"/>
    <cellStyle name="Hyperlink" xfId="3364" builtinId="8" hidden="1"/>
    <cellStyle name="Hyperlink" xfId="3366" builtinId="8" hidden="1"/>
    <cellStyle name="Hyperlink" xfId="3368" builtinId="8" hidden="1"/>
    <cellStyle name="Hyperlink" xfId="3370" builtinId="8" hidden="1"/>
    <cellStyle name="Hyperlink" xfId="3372" builtinId="8" hidden="1"/>
    <cellStyle name="Hyperlink" xfId="3374" builtinId="8" hidden="1"/>
    <cellStyle name="Hyperlink" xfId="3376" builtinId="8" hidden="1"/>
    <cellStyle name="Hyperlink" xfId="3378" builtinId="8" hidden="1"/>
    <cellStyle name="Hyperlink" xfId="3380" builtinId="8" hidden="1"/>
    <cellStyle name="Hyperlink" xfId="3382" builtinId="8" hidden="1"/>
    <cellStyle name="Hyperlink" xfId="3384" builtinId="8" hidden="1"/>
    <cellStyle name="Hyperlink" xfId="3386" builtinId="8" hidden="1"/>
    <cellStyle name="Hyperlink" xfId="3388" builtinId="8" hidden="1"/>
    <cellStyle name="Hyperlink" xfId="3390" builtinId="8" hidden="1"/>
    <cellStyle name="Hyperlink" xfId="3392" builtinId="8" hidden="1"/>
    <cellStyle name="Hyperlink" xfId="3394" builtinId="8" hidden="1"/>
    <cellStyle name="Hyperlink" xfId="3396" builtinId="8" hidden="1"/>
    <cellStyle name="Hyperlink" xfId="3398" builtinId="8" hidden="1"/>
    <cellStyle name="Hyperlink" xfId="3400" builtinId="8" hidden="1"/>
    <cellStyle name="Hyperlink" xfId="3402" builtinId="8" hidden="1"/>
    <cellStyle name="Hyperlink" xfId="3404" builtinId="8" hidden="1"/>
    <cellStyle name="Hyperlink" xfId="3406" builtinId="8" hidden="1"/>
    <cellStyle name="Hyperlink" xfId="3408" builtinId="8" hidden="1"/>
    <cellStyle name="Hyperlink" xfId="3410" builtinId="8" hidden="1"/>
    <cellStyle name="Hyperlink" xfId="3412" builtinId="8" hidden="1"/>
    <cellStyle name="Hyperlink" xfId="3414" builtinId="8" hidden="1"/>
    <cellStyle name="Hyperlink" xfId="3416" builtinId="8" hidden="1"/>
    <cellStyle name="Hyperlink" xfId="3418" builtinId="8" hidden="1"/>
    <cellStyle name="Hyperlink" xfId="3420" builtinId="8" hidden="1"/>
    <cellStyle name="Hyperlink" xfId="3422" builtinId="8" hidden="1"/>
    <cellStyle name="Hyperlink" xfId="3424" builtinId="8" hidden="1"/>
    <cellStyle name="Hyperlink" xfId="3426" builtinId="8" hidden="1"/>
    <cellStyle name="Hyperlink" xfId="3428" builtinId="8" hidden="1"/>
    <cellStyle name="Hyperlink" xfId="3430" builtinId="8" hidden="1"/>
    <cellStyle name="Hyperlink" xfId="3432" builtinId="8" hidden="1"/>
    <cellStyle name="Hyperlink" xfId="3434" builtinId="8" hidden="1"/>
    <cellStyle name="Hyperlink" xfId="3436" builtinId="8" hidden="1"/>
    <cellStyle name="Hyperlink" xfId="3438" builtinId="8" hidden="1"/>
    <cellStyle name="Hyperlink" xfId="3440" builtinId="8" hidden="1"/>
    <cellStyle name="Hyperlink" xfId="3442" builtinId="8" hidden="1"/>
    <cellStyle name="Hyperlink" xfId="3444" builtinId="8" hidden="1"/>
    <cellStyle name="Hyperlink" xfId="3446" builtinId="8" hidden="1"/>
    <cellStyle name="Hyperlink" xfId="3448" builtinId="8" hidden="1"/>
    <cellStyle name="Hyperlink" xfId="3450" builtinId="8" hidden="1"/>
    <cellStyle name="Hyperlink" xfId="3452" builtinId="8" hidden="1"/>
    <cellStyle name="Hyperlink" xfId="3454" builtinId="8" hidden="1"/>
    <cellStyle name="Hyperlink" xfId="3456" builtinId="8" hidden="1"/>
    <cellStyle name="Hyperlink" xfId="3458" builtinId="8" hidden="1"/>
    <cellStyle name="Hyperlink" xfId="3460" builtinId="8" hidden="1"/>
    <cellStyle name="Hyperlink" xfId="3462" builtinId="8" hidden="1"/>
    <cellStyle name="Hyperlink" xfId="3464" builtinId="8" hidden="1"/>
    <cellStyle name="Hyperlink" xfId="3466" builtinId="8" hidden="1"/>
    <cellStyle name="Hyperlink" xfId="3468" builtinId="8" hidden="1"/>
    <cellStyle name="Hyperlink" xfId="3470" builtinId="8" hidden="1"/>
    <cellStyle name="Hyperlink" xfId="3472" builtinId="8" hidden="1"/>
    <cellStyle name="Hyperlink" xfId="3474" builtinId="8" hidden="1"/>
    <cellStyle name="Hyperlink" xfId="3476" builtinId="8" hidden="1"/>
    <cellStyle name="Hyperlink" xfId="3478" builtinId="8" hidden="1"/>
    <cellStyle name="Hyperlink" xfId="3480" builtinId="8" hidden="1"/>
    <cellStyle name="Hyperlink" xfId="3482" builtinId="8" hidden="1"/>
    <cellStyle name="Hyperlink" xfId="3484" builtinId="8" hidden="1"/>
    <cellStyle name="Hyperlink" xfId="3486" builtinId="8" hidden="1"/>
    <cellStyle name="Hyperlink" xfId="3488" builtinId="8" hidden="1"/>
    <cellStyle name="Hyperlink" xfId="3490" builtinId="8" hidden="1"/>
    <cellStyle name="Hyperlink" xfId="3492" builtinId="8" hidden="1"/>
    <cellStyle name="Hyperlink" xfId="3494" builtinId="8" hidden="1"/>
    <cellStyle name="Hyperlink" xfId="3496" builtinId="8" hidden="1"/>
    <cellStyle name="Hyperlink" xfId="3498" builtinId="8" hidden="1"/>
    <cellStyle name="Hyperlink" xfId="3500" builtinId="8" hidden="1"/>
    <cellStyle name="Hyperlink" xfId="3502" builtinId="8" hidden="1"/>
    <cellStyle name="Hyperlink" xfId="3504" builtinId="8" hidden="1"/>
    <cellStyle name="Hyperlink" xfId="3506" builtinId="8" hidden="1"/>
    <cellStyle name="Hyperlink" xfId="3508" builtinId="8" hidden="1"/>
    <cellStyle name="Hyperlink" xfId="3510" builtinId="8" hidden="1"/>
    <cellStyle name="Hyperlink" xfId="3512" builtinId="8" hidden="1"/>
    <cellStyle name="Hyperlink" xfId="3514" builtinId="8" hidden="1"/>
    <cellStyle name="Hyperlink" xfId="3516" builtinId="8" hidden="1"/>
    <cellStyle name="Hyperlink" xfId="3518" builtinId="8" hidden="1"/>
    <cellStyle name="Hyperlink" xfId="3520" builtinId="8" hidden="1"/>
    <cellStyle name="Hyperlink" xfId="3522" builtinId="8" hidden="1"/>
    <cellStyle name="Hyperlink" xfId="3524" builtinId="8" hidden="1"/>
    <cellStyle name="Hyperlink" xfId="3526" builtinId="8" hidden="1"/>
    <cellStyle name="Hyperlink" xfId="3528" builtinId="8" hidden="1"/>
    <cellStyle name="Hyperlink" xfId="3530" builtinId="8" hidden="1"/>
    <cellStyle name="Hyperlink" xfId="3532" builtinId="8" hidden="1"/>
    <cellStyle name="Hyperlink" xfId="3534" builtinId="8" hidden="1"/>
    <cellStyle name="Hyperlink" xfId="3536" builtinId="8" hidden="1"/>
    <cellStyle name="Hyperlink" xfId="3538" builtinId="8" hidden="1"/>
    <cellStyle name="Hyperlink" xfId="3540" builtinId="8" hidden="1"/>
    <cellStyle name="Hyperlink" xfId="3542" builtinId="8" hidden="1"/>
    <cellStyle name="Hyperlink" xfId="3544" builtinId="8" hidden="1"/>
    <cellStyle name="Hyperlink" xfId="3546" builtinId="8" hidden="1"/>
    <cellStyle name="Hyperlink" xfId="3548" builtinId="8" hidden="1"/>
    <cellStyle name="Hyperlink" xfId="3550" builtinId="8" hidden="1"/>
    <cellStyle name="Hyperlink" xfId="3552" builtinId="8" hidden="1"/>
    <cellStyle name="Hyperlink" xfId="3554" builtinId="8" hidden="1"/>
    <cellStyle name="Hyperlink" xfId="3556" builtinId="8" hidden="1"/>
    <cellStyle name="Hyperlink" xfId="3558" builtinId="8" hidden="1"/>
    <cellStyle name="Hyperlink" xfId="3560" builtinId="8" hidden="1"/>
    <cellStyle name="Hyperlink" xfId="3562" builtinId="8" hidden="1"/>
    <cellStyle name="Hyperlink" xfId="3564" builtinId="8" hidden="1"/>
    <cellStyle name="Hyperlink" xfId="3566" builtinId="8" hidden="1"/>
    <cellStyle name="Hyperlink" xfId="3568" builtinId="8" hidden="1"/>
    <cellStyle name="Hyperlink" xfId="3570" builtinId="8" hidden="1"/>
    <cellStyle name="Hyperlink" xfId="3572" builtinId="8" hidden="1"/>
    <cellStyle name="Hyperlink" xfId="3574" builtinId="8" hidden="1"/>
    <cellStyle name="Hyperlink" xfId="3576" builtinId="8" hidden="1"/>
    <cellStyle name="Hyperlink" xfId="3578" builtinId="8" hidden="1"/>
    <cellStyle name="Hyperlink" xfId="3580" builtinId="8" hidden="1"/>
    <cellStyle name="Hyperlink" xfId="3582" builtinId="8" hidden="1"/>
    <cellStyle name="Hyperlink" xfId="3584" builtinId="8" hidden="1"/>
    <cellStyle name="Hyperlink" xfId="3586" builtinId="8" hidden="1"/>
    <cellStyle name="Hyperlink" xfId="3588" builtinId="8" hidden="1"/>
    <cellStyle name="Hyperlink" xfId="3590" builtinId="8" hidden="1"/>
    <cellStyle name="Hyperlink" xfId="3592" builtinId="8" hidden="1"/>
    <cellStyle name="Hyperlink" xfId="3594" builtinId="8" hidden="1"/>
    <cellStyle name="Hyperlink" xfId="3596" builtinId="8" hidden="1"/>
    <cellStyle name="Hyperlink" xfId="3598" builtinId="8" hidden="1"/>
    <cellStyle name="Hyperlink" xfId="3600" builtinId="8" hidden="1"/>
    <cellStyle name="Hyperlink" xfId="3602" builtinId="8" hidden="1"/>
    <cellStyle name="Hyperlink" xfId="3604" builtinId="8" hidden="1"/>
    <cellStyle name="Hyperlink" xfId="3606" builtinId="8" hidden="1"/>
    <cellStyle name="Hyperlink" xfId="3608" builtinId="8" hidden="1"/>
    <cellStyle name="Hyperlink" xfId="3610" builtinId="8" hidden="1"/>
    <cellStyle name="Hyperlink" xfId="3612" builtinId="8" hidden="1"/>
    <cellStyle name="Hyperlink" xfId="3614" builtinId="8" hidden="1"/>
    <cellStyle name="Hyperlink" xfId="3616" builtinId="8" hidden="1"/>
    <cellStyle name="Hyperlink" xfId="3618" builtinId="8" hidden="1"/>
    <cellStyle name="Hyperlink" xfId="3620" builtinId="8" hidden="1"/>
    <cellStyle name="Hyperlink" xfId="3622" builtinId="8" hidden="1"/>
    <cellStyle name="Hyperlink" xfId="3624" builtinId="8" hidden="1"/>
    <cellStyle name="Hyperlink" xfId="3626" builtinId="8" hidden="1"/>
    <cellStyle name="Hyperlink" xfId="3628" builtinId="8" hidden="1"/>
    <cellStyle name="Hyperlink" xfId="3630" builtinId="8" hidden="1"/>
    <cellStyle name="Hyperlink" xfId="3632" builtinId="8" hidden="1"/>
    <cellStyle name="Hyperlink" xfId="3634" builtinId="8" hidden="1"/>
    <cellStyle name="Hyperlink" xfId="3636" builtinId="8" hidden="1"/>
    <cellStyle name="Hyperlink" xfId="3638" builtinId="8" hidden="1"/>
    <cellStyle name="Hyperlink" xfId="3640" builtinId="8" hidden="1"/>
    <cellStyle name="Hyperlink" xfId="3642" builtinId="8" hidden="1"/>
    <cellStyle name="Hyperlink" xfId="3644" builtinId="8" hidden="1"/>
    <cellStyle name="Hyperlink" xfId="3646" builtinId="8" hidden="1"/>
    <cellStyle name="Hyperlink" xfId="3648" builtinId="8" hidden="1"/>
    <cellStyle name="Hyperlink" xfId="3650" builtinId="8" hidden="1"/>
    <cellStyle name="Hyperlink" xfId="3652" builtinId="8" hidden="1"/>
    <cellStyle name="Hyperlink" xfId="3654" builtinId="8" hidden="1"/>
    <cellStyle name="Hyperlink" xfId="3656" builtinId="8" hidden="1"/>
    <cellStyle name="Hyperlink" xfId="3658" builtinId="8" hidden="1"/>
    <cellStyle name="Hyperlink" xfId="3660" builtinId="8" hidden="1"/>
    <cellStyle name="Hyperlink" xfId="3662" builtinId="8" hidden="1"/>
    <cellStyle name="Hyperlink" xfId="3664" builtinId="8" hidden="1"/>
    <cellStyle name="Hyperlink" xfId="3666" builtinId="8" hidden="1"/>
    <cellStyle name="Hyperlink" xfId="3668" builtinId="8" hidden="1"/>
    <cellStyle name="Hyperlink" xfId="3670" builtinId="8" hidden="1"/>
    <cellStyle name="Hyperlink" xfId="3672" builtinId="8" hidden="1"/>
    <cellStyle name="Hyperlink" xfId="3674" builtinId="8" hidden="1"/>
    <cellStyle name="Hyperlink" xfId="3676" builtinId="8" hidden="1"/>
    <cellStyle name="Hyperlink" xfId="3678" builtinId="8" hidden="1"/>
    <cellStyle name="Hyperlink" xfId="3680" builtinId="8" hidden="1"/>
    <cellStyle name="Hyperlink" xfId="3682" builtinId="8" hidden="1"/>
    <cellStyle name="Hyperlink" xfId="3684" builtinId="8" hidden="1"/>
    <cellStyle name="Hyperlink" xfId="3686" builtinId="8" hidden="1"/>
    <cellStyle name="Hyperlink" xfId="3688" builtinId="8" hidden="1"/>
    <cellStyle name="Hyperlink" xfId="3690" builtinId="8" hidden="1"/>
    <cellStyle name="Hyperlink" xfId="3692" builtinId="8" hidden="1"/>
    <cellStyle name="Hyperlink" xfId="3694" builtinId="8" hidden="1"/>
    <cellStyle name="Hyperlink" xfId="3696" builtinId="8" hidden="1"/>
    <cellStyle name="Hyperlink" xfId="3698" builtinId="8" hidden="1"/>
    <cellStyle name="Hyperlink" xfId="3700" builtinId="8" hidden="1"/>
    <cellStyle name="Hyperlink" xfId="3702" builtinId="8" hidden="1"/>
    <cellStyle name="Hyperlink" xfId="3704" builtinId="8" hidden="1"/>
    <cellStyle name="Hyperlink" xfId="3706" builtinId="8" hidden="1"/>
    <cellStyle name="Hyperlink" xfId="3708" builtinId="8" hidden="1"/>
    <cellStyle name="Hyperlink" xfId="3710" builtinId="8" hidden="1"/>
    <cellStyle name="Hyperlink" xfId="3712" builtinId="8" hidden="1"/>
    <cellStyle name="Hyperlink" xfId="3714" builtinId="8" hidden="1"/>
    <cellStyle name="Hyperlink" xfId="3716" builtinId="8" hidden="1"/>
    <cellStyle name="Hyperlink" xfId="3718" builtinId="8" hidden="1"/>
    <cellStyle name="Hyperlink" xfId="3720" builtinId="8" hidden="1"/>
    <cellStyle name="Hyperlink" xfId="3722" builtinId="8" hidden="1"/>
    <cellStyle name="Hyperlink" xfId="3724" builtinId="8" hidden="1"/>
    <cellStyle name="Hyperlink" xfId="3726" builtinId="8" hidden="1"/>
    <cellStyle name="Hyperlink" xfId="3728" builtinId="8" hidden="1"/>
    <cellStyle name="Hyperlink" xfId="3730" builtinId="8" hidden="1"/>
    <cellStyle name="Hyperlink" xfId="3732" builtinId="8" hidden="1"/>
    <cellStyle name="Hyperlink" xfId="3734" builtinId="8" hidden="1"/>
    <cellStyle name="Hyperlink" xfId="3736" builtinId="8" hidden="1"/>
    <cellStyle name="Hyperlink" xfId="3738" builtinId="8" hidden="1"/>
    <cellStyle name="Hyperlink" xfId="3740" builtinId="8" hidden="1"/>
    <cellStyle name="Hyperlink" xfId="3742" builtinId="8" hidden="1"/>
    <cellStyle name="Hyperlink" xfId="3744" builtinId="8" hidden="1"/>
    <cellStyle name="Hyperlink" xfId="3746" builtinId="8" hidden="1"/>
    <cellStyle name="Hyperlink" xfId="3748" builtinId="8" hidden="1"/>
    <cellStyle name="Hyperlink" xfId="3750" builtinId="8" hidden="1"/>
    <cellStyle name="Hyperlink" xfId="3752" builtinId="8" hidden="1"/>
    <cellStyle name="Hyperlink" xfId="3754" builtinId="8" hidden="1"/>
    <cellStyle name="Hyperlink" xfId="3756" builtinId="8" hidden="1"/>
    <cellStyle name="Hyperlink" xfId="3758" builtinId="8" hidden="1"/>
    <cellStyle name="Hyperlink" xfId="3760" builtinId="8" hidden="1"/>
    <cellStyle name="Hyperlink" xfId="3762" builtinId="8" hidden="1"/>
    <cellStyle name="Hyperlink" xfId="3764" builtinId="8" hidden="1"/>
    <cellStyle name="Hyperlink" xfId="3766" builtinId="8" hidden="1"/>
    <cellStyle name="Hyperlink" xfId="3768" builtinId="8" hidden="1"/>
    <cellStyle name="Hyperlink" xfId="3770" builtinId="8" hidden="1"/>
    <cellStyle name="Hyperlink" xfId="3772" builtinId="8" hidden="1"/>
    <cellStyle name="Hyperlink" xfId="3774" builtinId="8" hidden="1"/>
    <cellStyle name="Hyperlink" xfId="3776" builtinId="8" hidden="1"/>
    <cellStyle name="Hyperlink" xfId="3778" builtinId="8" hidden="1"/>
    <cellStyle name="Hyperlink" xfId="3780" builtinId="8" hidden="1"/>
    <cellStyle name="Hyperlink" xfId="3782" builtinId="8" hidden="1"/>
    <cellStyle name="Hyperlink" xfId="3784" builtinId="8" hidden="1"/>
    <cellStyle name="Hyperlink" xfId="3786" builtinId="8" hidden="1"/>
    <cellStyle name="Hyperlink" xfId="3788" builtinId="8" hidden="1"/>
    <cellStyle name="Hyperlink" xfId="3790" builtinId="8" hidden="1"/>
    <cellStyle name="Hyperlink" xfId="3792" builtinId="8" hidden="1"/>
    <cellStyle name="Hyperlink" xfId="3794" builtinId="8" hidden="1"/>
    <cellStyle name="Hyperlink" xfId="3796" builtinId="8" hidden="1"/>
    <cellStyle name="Hyperlink" xfId="3798" builtinId="8" hidden="1"/>
    <cellStyle name="Hyperlink" xfId="3800" builtinId="8" hidden="1"/>
    <cellStyle name="Hyperlink" xfId="3802" builtinId="8" hidden="1"/>
    <cellStyle name="Hyperlink" xfId="3804" builtinId="8" hidden="1"/>
    <cellStyle name="Hyperlink" xfId="3806" builtinId="8" hidden="1"/>
    <cellStyle name="Hyperlink" xfId="3808" builtinId="8" hidden="1"/>
    <cellStyle name="Hyperlink" xfId="3810" builtinId="8" hidden="1"/>
    <cellStyle name="Hyperlink" xfId="3812" builtinId="8" hidden="1"/>
    <cellStyle name="Hyperlink" xfId="3814" builtinId="8" hidden="1"/>
    <cellStyle name="Hyperlink" xfId="3816" builtinId="8" hidden="1"/>
    <cellStyle name="Hyperlink" xfId="3818" builtinId="8" hidden="1"/>
    <cellStyle name="Hyperlink" xfId="3820" builtinId="8" hidden="1"/>
    <cellStyle name="Hyperlink" xfId="3822" builtinId="8" hidden="1"/>
    <cellStyle name="Hyperlink" xfId="3824" builtinId="8" hidden="1"/>
    <cellStyle name="Hyperlink" xfId="3826" builtinId="8" hidden="1"/>
    <cellStyle name="Hyperlink" xfId="3828" builtinId="8" hidden="1"/>
    <cellStyle name="Hyperlink" xfId="3830" builtinId="8" hidden="1"/>
    <cellStyle name="Hyperlink" xfId="3832" builtinId="8" hidden="1"/>
    <cellStyle name="Hyperlink" xfId="3834" builtinId="8" hidden="1"/>
    <cellStyle name="Hyperlink" xfId="3836" builtinId="8" hidden="1"/>
    <cellStyle name="Hyperlink" xfId="3838" builtinId="8" hidden="1"/>
    <cellStyle name="Hyperlink" xfId="3840" builtinId="8" hidden="1"/>
    <cellStyle name="Hyperlink" xfId="3842" builtinId="8" hidden="1"/>
    <cellStyle name="Hyperlink" xfId="3844" builtinId="8" hidden="1"/>
    <cellStyle name="Hyperlink" xfId="3846" builtinId="8" hidden="1"/>
    <cellStyle name="Hyperlink" xfId="3848" builtinId="8" hidden="1"/>
    <cellStyle name="Hyperlink" xfId="3850" builtinId="8" hidden="1"/>
    <cellStyle name="Hyperlink" xfId="3852" builtinId="8" hidden="1"/>
    <cellStyle name="Hyperlink" xfId="3854" builtinId="8" hidden="1"/>
    <cellStyle name="Hyperlink" xfId="3856" builtinId="8" hidden="1"/>
    <cellStyle name="Hyperlink" xfId="3858" builtinId="8" hidden="1"/>
    <cellStyle name="Hyperlink" xfId="3860" builtinId="8" hidden="1"/>
    <cellStyle name="Hyperlink" xfId="3862" builtinId="8" hidden="1"/>
    <cellStyle name="Hyperlink" xfId="3864" builtinId="8" hidden="1"/>
    <cellStyle name="Hyperlink" xfId="3866" builtinId="8" hidden="1"/>
    <cellStyle name="Hyperlink" xfId="3868" builtinId="8" hidden="1"/>
    <cellStyle name="Hyperlink" xfId="3870" builtinId="8" hidden="1"/>
    <cellStyle name="Hyperlink" xfId="3872" builtinId="8" hidden="1"/>
    <cellStyle name="Hyperlink" xfId="3874" builtinId="8" hidden="1"/>
    <cellStyle name="Hyperlink" xfId="3876" builtinId="8" hidden="1"/>
    <cellStyle name="Hyperlink" xfId="3878" builtinId="8" hidden="1"/>
    <cellStyle name="Hyperlink" xfId="3880" builtinId="8" hidden="1"/>
    <cellStyle name="Hyperlink" xfId="3882" builtinId="8" hidden="1"/>
    <cellStyle name="Hyperlink" xfId="3884" builtinId="8" hidden="1"/>
    <cellStyle name="Hyperlink" xfId="3886" builtinId="8" hidden="1"/>
    <cellStyle name="Hyperlink" xfId="3888" builtinId="8" hidden="1"/>
    <cellStyle name="Hyperlink" xfId="3890" builtinId="8" hidden="1"/>
    <cellStyle name="Hyperlink" xfId="3892" builtinId="8" hidden="1"/>
    <cellStyle name="Hyperlink" xfId="3894" builtinId="8" hidden="1"/>
    <cellStyle name="Hyperlink" xfId="3896" builtinId="8" hidden="1"/>
    <cellStyle name="Hyperlink" xfId="3898" builtinId="8" hidden="1"/>
    <cellStyle name="Hyperlink" xfId="3900" builtinId="8" hidden="1"/>
    <cellStyle name="Hyperlink" xfId="3902" builtinId="8" hidden="1"/>
    <cellStyle name="Hyperlink" xfId="3904" builtinId="8" hidden="1"/>
    <cellStyle name="Hyperlink" xfId="3906" builtinId="8" hidden="1"/>
    <cellStyle name="Hyperlink" xfId="3908" builtinId="8" hidden="1"/>
    <cellStyle name="Hyperlink" xfId="3910" builtinId="8" hidden="1"/>
    <cellStyle name="Hyperlink" xfId="3912" builtinId="8" hidden="1"/>
    <cellStyle name="Hyperlink" xfId="3914" builtinId="8" hidden="1"/>
    <cellStyle name="Hyperlink" xfId="3916" builtinId="8" hidden="1"/>
    <cellStyle name="Hyperlink" xfId="3918" builtinId="8" hidden="1"/>
    <cellStyle name="Hyperlink" xfId="3920" builtinId="8" hidden="1"/>
    <cellStyle name="Hyperlink" xfId="3922" builtinId="8" hidden="1"/>
    <cellStyle name="Hyperlink" xfId="3924" builtinId="8" hidden="1"/>
    <cellStyle name="Hyperlink" xfId="3926" builtinId="8" hidden="1"/>
    <cellStyle name="Hyperlink" xfId="3928" builtinId="8" hidden="1"/>
    <cellStyle name="Hyperlink" xfId="3930" builtinId="8" hidden="1"/>
    <cellStyle name="Hyperlink" xfId="3932" builtinId="8" hidden="1"/>
    <cellStyle name="Hyperlink" xfId="3934" builtinId="8" hidden="1"/>
    <cellStyle name="Hyperlink" xfId="3936" builtinId="8" hidden="1"/>
    <cellStyle name="Hyperlink" xfId="3938" builtinId="8" hidden="1"/>
    <cellStyle name="Hyperlink" xfId="3940" builtinId="8" hidden="1"/>
    <cellStyle name="Hyperlink" xfId="3942" builtinId="8" hidden="1"/>
    <cellStyle name="Hyperlink" xfId="3944" builtinId="8" hidden="1"/>
    <cellStyle name="Hyperlink" xfId="3946" builtinId="8" hidden="1"/>
    <cellStyle name="Hyperlink" xfId="3948" builtinId="8" hidden="1"/>
    <cellStyle name="Hyperlink" xfId="3950" builtinId="8" hidden="1"/>
    <cellStyle name="Hyperlink" xfId="3952" builtinId="8" hidden="1"/>
    <cellStyle name="Hyperlink" xfId="3954" builtinId="8" hidden="1"/>
    <cellStyle name="Hyperlink" xfId="3956" builtinId="8" hidden="1"/>
    <cellStyle name="Hyperlink" xfId="3958" builtinId="8" hidden="1"/>
    <cellStyle name="Hyperlink" xfId="3960" builtinId="8" hidden="1"/>
    <cellStyle name="Hyperlink" xfId="3962" builtinId="8" hidden="1"/>
    <cellStyle name="Hyperlink" xfId="3964" builtinId="8" hidden="1"/>
    <cellStyle name="Hyperlink" xfId="3966" builtinId="8" hidden="1"/>
    <cellStyle name="Hyperlink" xfId="3968" builtinId="8" hidden="1"/>
    <cellStyle name="Hyperlink" xfId="3970" builtinId="8" hidden="1"/>
    <cellStyle name="Hyperlink" xfId="3972" builtinId="8" hidden="1"/>
    <cellStyle name="Hyperlink" xfId="3974" builtinId="8" hidden="1"/>
    <cellStyle name="Hyperlink" xfId="3976" builtinId="8" hidden="1"/>
    <cellStyle name="Hyperlink" xfId="3978" builtinId="8" hidden="1"/>
    <cellStyle name="Hyperlink" xfId="3980" builtinId="8" hidden="1"/>
    <cellStyle name="Hyperlink" xfId="3982" builtinId="8" hidden="1"/>
    <cellStyle name="Hyperlink" xfId="3984" builtinId="8" hidden="1"/>
    <cellStyle name="Hyperlink" xfId="3986" builtinId="8" hidden="1"/>
    <cellStyle name="Hyperlink" xfId="3988" builtinId="8" hidden="1"/>
    <cellStyle name="Hyperlink" xfId="3990" builtinId="8" hidden="1"/>
    <cellStyle name="Hyperlink" xfId="3992" builtinId="8" hidden="1"/>
    <cellStyle name="Hyperlink" xfId="3994" builtinId="8" hidden="1"/>
    <cellStyle name="Hyperlink" xfId="3996" builtinId="8" hidden="1"/>
    <cellStyle name="Hyperlink" xfId="3998" builtinId="8" hidden="1"/>
    <cellStyle name="Hyperlink" xfId="4000" builtinId="8" hidden="1"/>
    <cellStyle name="Hyperlink" xfId="4002" builtinId="8" hidden="1"/>
    <cellStyle name="Hyperlink" xfId="4004" builtinId="8" hidden="1"/>
    <cellStyle name="Hyperlink" xfId="4006" builtinId="8" hidden="1"/>
    <cellStyle name="Hyperlink" xfId="4008" builtinId="8" hidden="1"/>
    <cellStyle name="Hyperlink" xfId="4010" builtinId="8" hidden="1"/>
    <cellStyle name="Hyperlink" xfId="4012" builtinId="8" hidden="1"/>
    <cellStyle name="Hyperlink" xfId="4014" builtinId="8" hidden="1"/>
    <cellStyle name="Hyperlink" xfId="4016" builtinId="8" hidden="1"/>
    <cellStyle name="Hyperlink" xfId="4018" builtinId="8" hidden="1"/>
    <cellStyle name="Hyperlink" xfId="4020" builtinId="8" hidden="1"/>
    <cellStyle name="Hyperlink" xfId="4022" builtinId="8" hidden="1"/>
    <cellStyle name="Hyperlink" xfId="4024" builtinId="8" hidden="1"/>
    <cellStyle name="Hyperlink" xfId="4026" builtinId="8" hidden="1"/>
    <cellStyle name="Hyperlink" xfId="4028" builtinId="8" hidden="1"/>
    <cellStyle name="Hyperlink" xfId="4030" builtinId="8" hidden="1"/>
    <cellStyle name="Hyperlink" xfId="4032" builtinId="8" hidden="1"/>
    <cellStyle name="Hyperlink" xfId="4034" builtinId="8" hidden="1"/>
    <cellStyle name="Hyperlink" xfId="4036" builtinId="8" hidden="1"/>
    <cellStyle name="Hyperlink" xfId="4038" builtinId="8" hidden="1"/>
    <cellStyle name="Hyperlink" xfId="4040" builtinId="8" hidden="1"/>
    <cellStyle name="Hyperlink" xfId="4042" builtinId="8" hidden="1"/>
    <cellStyle name="Hyperlink" xfId="4044" builtinId="8" hidden="1"/>
    <cellStyle name="Hyperlink" xfId="4046" builtinId="8" hidden="1"/>
    <cellStyle name="Hyperlink" xfId="4048" builtinId="8" hidden="1"/>
    <cellStyle name="Hyperlink" xfId="4050" builtinId="8" hidden="1"/>
    <cellStyle name="Hyperlink" xfId="4052" builtinId="8" hidden="1"/>
    <cellStyle name="Hyperlink" xfId="4054" builtinId="8" hidden="1"/>
    <cellStyle name="Hyperlink" xfId="4056" builtinId="8" hidden="1"/>
    <cellStyle name="Hyperlink" xfId="4058" builtinId="8" hidden="1"/>
    <cellStyle name="Hyperlink" xfId="4060" builtinId="8" hidden="1"/>
    <cellStyle name="Hyperlink" xfId="4062" builtinId="8" hidden="1"/>
    <cellStyle name="Hyperlink" xfId="4064" builtinId="8" hidden="1"/>
    <cellStyle name="Hyperlink" xfId="4066" builtinId="8" hidden="1"/>
    <cellStyle name="Hyperlink" xfId="4068" builtinId="8" hidden="1"/>
    <cellStyle name="Hyperlink" xfId="4070" builtinId="8" hidden="1"/>
    <cellStyle name="Hyperlink" xfId="4072" builtinId="8" hidden="1"/>
    <cellStyle name="Hyperlink" xfId="4074" builtinId="8" hidden="1"/>
    <cellStyle name="Hyperlink" xfId="4076" builtinId="8" hidden="1"/>
    <cellStyle name="Hyperlink" xfId="4078" builtinId="8" hidden="1"/>
    <cellStyle name="Hyperlink" xfId="4080" builtinId="8" hidden="1"/>
    <cellStyle name="Hyperlink" xfId="4082" builtinId="8" hidden="1"/>
    <cellStyle name="Hyperlink" xfId="4084" builtinId="8" hidden="1"/>
    <cellStyle name="Hyperlink" xfId="4086" builtinId="8" hidden="1"/>
    <cellStyle name="Hyperlink" xfId="4088" builtinId="8" hidden="1"/>
    <cellStyle name="Hyperlink" xfId="4090" builtinId="8" hidden="1"/>
    <cellStyle name="Hyperlink" xfId="4092" builtinId="8" hidden="1"/>
    <cellStyle name="Hyperlink" xfId="4094" builtinId="8" hidden="1"/>
    <cellStyle name="Hyperlink" xfId="4096" builtinId="8" hidden="1"/>
    <cellStyle name="Hyperlink" xfId="4098" builtinId="8" hidden="1"/>
    <cellStyle name="Hyperlink" xfId="4100" builtinId="8" hidden="1"/>
    <cellStyle name="Hyperlink" xfId="4102" builtinId="8" hidden="1"/>
    <cellStyle name="Hyperlink" xfId="4104" builtinId="8" hidden="1"/>
    <cellStyle name="Hyperlink" xfId="4106" builtinId="8" hidden="1"/>
    <cellStyle name="Hyperlink" xfId="4108" builtinId="8" hidden="1"/>
    <cellStyle name="Hyperlink" xfId="4110" builtinId="8" hidden="1"/>
    <cellStyle name="Hyperlink" xfId="4112" builtinId="8" hidden="1"/>
    <cellStyle name="Hyperlink" xfId="4114" builtinId="8" hidden="1"/>
    <cellStyle name="Hyperlink" xfId="4116" builtinId="8" hidden="1"/>
    <cellStyle name="Hyperlink" xfId="4118" builtinId="8" hidden="1"/>
    <cellStyle name="Hyperlink" xfId="4120" builtinId="8" hidden="1"/>
    <cellStyle name="Hyperlink" xfId="4122" builtinId="8" hidden="1"/>
    <cellStyle name="Hyperlink" xfId="4124" builtinId="8" hidden="1"/>
    <cellStyle name="Hyperlink" xfId="4126" builtinId="8" hidden="1"/>
    <cellStyle name="Hyperlink" xfId="4128" builtinId="8" hidden="1"/>
    <cellStyle name="Hyperlink" xfId="4130" builtinId="8" hidden="1"/>
    <cellStyle name="Hyperlink" xfId="4132" builtinId="8" hidden="1"/>
    <cellStyle name="Hyperlink" xfId="4134" builtinId="8" hidden="1"/>
    <cellStyle name="Hyperlink" xfId="4136" builtinId="8" hidden="1"/>
    <cellStyle name="Hyperlink" xfId="4138" builtinId="8" hidden="1"/>
    <cellStyle name="Hyperlink" xfId="4140" builtinId="8" hidden="1"/>
    <cellStyle name="Hyperlink" xfId="4142" builtinId="8" hidden="1"/>
    <cellStyle name="Hyperlink" xfId="4144" builtinId="8" hidden="1"/>
    <cellStyle name="Hyperlink" xfId="4146" builtinId="8" hidden="1"/>
    <cellStyle name="Hyperlink" xfId="4148" builtinId="8" hidden="1"/>
    <cellStyle name="Hyperlink" xfId="4150" builtinId="8" hidden="1"/>
    <cellStyle name="Hyperlink" xfId="4152" builtinId="8" hidden="1"/>
    <cellStyle name="Hyperlink" xfId="4154" builtinId="8" hidden="1"/>
    <cellStyle name="Hyperlink" xfId="4156" builtinId="8" hidden="1"/>
    <cellStyle name="Hyperlink" xfId="4158" builtinId="8" hidden="1"/>
    <cellStyle name="Hyperlink" xfId="4160" builtinId="8" hidden="1"/>
    <cellStyle name="Hyperlink" xfId="4162" builtinId="8" hidden="1"/>
    <cellStyle name="Hyperlink" xfId="4164" builtinId="8" hidden="1"/>
    <cellStyle name="Hyperlink" xfId="4166" builtinId="8" hidden="1"/>
    <cellStyle name="Hyperlink" xfId="4168" builtinId="8" hidden="1"/>
    <cellStyle name="Hyperlink" xfId="4170" builtinId="8" hidden="1"/>
    <cellStyle name="Hyperlink" xfId="4172" builtinId="8" hidden="1"/>
    <cellStyle name="Hyperlink" xfId="4174" builtinId="8" hidden="1"/>
    <cellStyle name="Hyperlink" xfId="4176" builtinId="8" hidden="1"/>
    <cellStyle name="Hyperlink" xfId="4178" builtinId="8" hidden="1"/>
    <cellStyle name="Hyperlink" xfId="4180" builtinId="8" hidden="1"/>
    <cellStyle name="Hyperlink" xfId="4182" builtinId="8" hidden="1"/>
    <cellStyle name="Hyperlink" xfId="4184" builtinId="8" hidden="1"/>
    <cellStyle name="Hyperlink" xfId="4186" builtinId="8" hidden="1"/>
    <cellStyle name="Hyperlink" xfId="4188" builtinId="8" hidden="1"/>
    <cellStyle name="Hyperlink" xfId="4190" builtinId="8" hidden="1"/>
    <cellStyle name="Hyperlink" xfId="4192" builtinId="8" hidden="1"/>
    <cellStyle name="Hyperlink" xfId="4194" builtinId="8" hidden="1"/>
    <cellStyle name="Hyperlink" xfId="4196" builtinId="8" hidden="1"/>
    <cellStyle name="Hyperlink" xfId="4198" builtinId="8" hidden="1"/>
    <cellStyle name="Hyperlink" xfId="4200" builtinId="8" hidden="1"/>
    <cellStyle name="Hyperlink" xfId="4202" builtinId="8" hidden="1"/>
    <cellStyle name="Hyperlink" xfId="4204" builtinId="8" hidden="1"/>
    <cellStyle name="Hyperlink" xfId="4206" builtinId="8" hidden="1"/>
    <cellStyle name="Hyperlink" xfId="4208" builtinId="8" hidden="1"/>
    <cellStyle name="Hyperlink" xfId="4210" builtinId="8" hidden="1"/>
    <cellStyle name="Hyperlink" xfId="4212" builtinId="8" hidden="1"/>
    <cellStyle name="Hyperlink" xfId="4214" builtinId="8" hidden="1"/>
    <cellStyle name="Hyperlink" xfId="4216" builtinId="8" hidden="1"/>
    <cellStyle name="Hyperlink" xfId="4218" builtinId="8" hidden="1"/>
    <cellStyle name="Hyperlink" xfId="4220" builtinId="8" hidden="1"/>
    <cellStyle name="Hyperlink" xfId="4222" builtinId="8" hidden="1"/>
    <cellStyle name="Hyperlink" xfId="4224" builtinId="8" hidden="1"/>
    <cellStyle name="Hyperlink" xfId="4226" builtinId="8" hidden="1"/>
    <cellStyle name="Hyperlink" xfId="4228" builtinId="8" hidden="1"/>
    <cellStyle name="Hyperlink" xfId="4230" builtinId="8" hidden="1"/>
    <cellStyle name="Hyperlink" xfId="4232" builtinId="8" hidden="1"/>
    <cellStyle name="Hyperlink" xfId="4234" builtinId="8" hidden="1"/>
    <cellStyle name="Hyperlink" xfId="4236" builtinId="8" hidden="1"/>
    <cellStyle name="Hyperlink" xfId="4238" builtinId="8" hidden="1"/>
    <cellStyle name="Hyperlink" xfId="4240" builtinId="8" hidden="1"/>
    <cellStyle name="Hyperlink" xfId="4242" builtinId="8" hidden="1"/>
    <cellStyle name="Hyperlink" xfId="4244" builtinId="8" hidden="1"/>
    <cellStyle name="Hyperlink" xfId="4246" builtinId="8" hidden="1"/>
    <cellStyle name="Hyperlink" xfId="4248" builtinId="8" hidden="1"/>
    <cellStyle name="Hyperlink" xfId="4250" builtinId="8" hidden="1"/>
    <cellStyle name="Hyperlink" xfId="4252" builtinId="8" hidden="1"/>
    <cellStyle name="Hyperlink" xfId="4254" builtinId="8" hidden="1"/>
    <cellStyle name="Hyperlink" xfId="4256" builtinId="8" hidden="1"/>
    <cellStyle name="Hyperlink" xfId="4258" builtinId="8" hidden="1"/>
    <cellStyle name="Hyperlink" xfId="4260" builtinId="8" hidden="1"/>
    <cellStyle name="Hyperlink" xfId="4262" builtinId="8" hidden="1"/>
    <cellStyle name="Hyperlink" xfId="4264" builtinId="8" hidden="1"/>
    <cellStyle name="Hyperlink" xfId="4266" builtinId="8" hidden="1"/>
    <cellStyle name="Hyperlink" xfId="4268" builtinId="8" hidden="1"/>
    <cellStyle name="Hyperlink" xfId="4270" builtinId="8" hidden="1"/>
    <cellStyle name="Hyperlink" xfId="4272" builtinId="8" hidden="1"/>
    <cellStyle name="Hyperlink" xfId="4274" builtinId="8" hidden="1"/>
    <cellStyle name="Hyperlink" xfId="4276" builtinId="8" hidden="1"/>
    <cellStyle name="Hyperlink" xfId="4278" builtinId="8" hidden="1"/>
    <cellStyle name="Hyperlink" xfId="4280" builtinId="8" hidden="1"/>
    <cellStyle name="Hyperlink" xfId="4282" builtinId="8" hidden="1"/>
    <cellStyle name="Hyperlink" xfId="4284" builtinId="8" hidden="1"/>
    <cellStyle name="Hyperlink" xfId="4286" builtinId="8" hidden="1"/>
    <cellStyle name="Hyperlink" xfId="4288" builtinId="8" hidden="1"/>
    <cellStyle name="Hyperlink" xfId="4290" builtinId="8" hidden="1"/>
    <cellStyle name="Hyperlink" xfId="4292" builtinId="8" hidden="1"/>
    <cellStyle name="Hyperlink" xfId="4294" builtinId="8" hidden="1"/>
    <cellStyle name="Hyperlink" xfId="4296" builtinId="8" hidden="1"/>
    <cellStyle name="Hyperlink" xfId="4298" builtinId="8" hidden="1"/>
    <cellStyle name="Hyperlink" xfId="4300" builtinId="8" hidden="1"/>
    <cellStyle name="Hyperlink" xfId="4302" builtinId="8" hidden="1"/>
    <cellStyle name="Hyperlink" xfId="4304" builtinId="8" hidden="1"/>
    <cellStyle name="Hyperlink" xfId="4306" builtinId="8" hidden="1"/>
    <cellStyle name="Hyperlink" xfId="4308" builtinId="8" hidden="1"/>
    <cellStyle name="Hyperlink" xfId="4310" builtinId="8" hidden="1"/>
    <cellStyle name="Hyperlink" xfId="4312" builtinId="8" hidden="1"/>
    <cellStyle name="Hyperlink" xfId="4314" builtinId="8" hidden="1"/>
    <cellStyle name="Hyperlink" xfId="4316" builtinId="8" hidden="1"/>
    <cellStyle name="Hyperlink" xfId="4318" builtinId="8" hidden="1"/>
    <cellStyle name="Hyperlink" xfId="4320" builtinId="8" hidden="1"/>
    <cellStyle name="Hyperlink" xfId="4322" builtinId="8" hidden="1"/>
    <cellStyle name="Hyperlink" xfId="4324" builtinId="8" hidden="1"/>
    <cellStyle name="Hyperlink" xfId="4326" builtinId="8" hidden="1"/>
    <cellStyle name="Hyperlink" xfId="4328" builtinId="8" hidden="1"/>
    <cellStyle name="Hyperlink" xfId="4330" builtinId="8" hidden="1"/>
    <cellStyle name="Hyperlink" xfId="4332" builtinId="8" hidden="1"/>
    <cellStyle name="Hyperlink" xfId="4334" builtinId="8" hidden="1"/>
    <cellStyle name="Hyperlink" xfId="4336" builtinId="8" hidden="1"/>
    <cellStyle name="Hyperlink" xfId="4338" builtinId="8" hidden="1"/>
    <cellStyle name="Hyperlink" xfId="4340" builtinId="8" hidden="1"/>
    <cellStyle name="Hyperlink" xfId="4342" builtinId="8" hidden="1"/>
    <cellStyle name="Hyperlink" xfId="4344" builtinId="8" hidden="1"/>
    <cellStyle name="Hyperlink" xfId="4346" builtinId="8" hidden="1"/>
    <cellStyle name="Hyperlink" xfId="4348" builtinId="8" hidden="1"/>
    <cellStyle name="Hyperlink" xfId="4350" builtinId="8" hidden="1"/>
    <cellStyle name="Hyperlink" xfId="4352" builtinId="8" hidden="1"/>
    <cellStyle name="Hyperlink" xfId="4354" builtinId="8" hidden="1"/>
    <cellStyle name="Hyperlink" xfId="4356" builtinId="8" hidden="1"/>
    <cellStyle name="Hyperlink" xfId="4358" builtinId="8" hidden="1"/>
    <cellStyle name="Hyperlink" xfId="4360" builtinId="8" hidden="1"/>
    <cellStyle name="Hyperlink" xfId="4362" builtinId="8" hidden="1"/>
    <cellStyle name="Hyperlink" xfId="4364" builtinId="8" hidden="1"/>
    <cellStyle name="Hyperlink" xfId="4366" builtinId="8" hidden="1"/>
    <cellStyle name="Hyperlink" xfId="4368" builtinId="8" hidden="1"/>
    <cellStyle name="Hyperlink" xfId="4370" builtinId="8" hidden="1"/>
    <cellStyle name="Hyperlink" xfId="4372" builtinId="8" hidden="1"/>
    <cellStyle name="Hyperlink" xfId="4374" builtinId="8" hidden="1"/>
    <cellStyle name="Hyperlink" xfId="4376" builtinId="8" hidden="1"/>
    <cellStyle name="Hyperlink" xfId="4378" builtinId="8" hidden="1"/>
    <cellStyle name="Hyperlink" xfId="4380" builtinId="8" hidden="1"/>
    <cellStyle name="Hyperlink" xfId="4382" builtinId="8" hidden="1"/>
    <cellStyle name="Hyperlink" xfId="4384" builtinId="8" hidden="1"/>
    <cellStyle name="Hyperlink" xfId="4386" builtinId="8" hidden="1"/>
    <cellStyle name="Hyperlink" xfId="4388" builtinId="8" hidden="1"/>
    <cellStyle name="Hyperlink" xfId="4390" builtinId="8" hidden="1"/>
    <cellStyle name="Hyperlink" xfId="4392" builtinId="8" hidden="1"/>
    <cellStyle name="Hyperlink" xfId="4394" builtinId="8" hidden="1"/>
    <cellStyle name="Hyperlink" xfId="4396" builtinId="8" hidden="1"/>
    <cellStyle name="Hyperlink" xfId="4398" builtinId="8" hidden="1"/>
    <cellStyle name="Hyperlink" xfId="4400" builtinId="8" hidden="1"/>
    <cellStyle name="Hyperlink" xfId="4402" builtinId="8" hidden="1"/>
    <cellStyle name="Hyperlink" xfId="4404" builtinId="8" hidden="1"/>
    <cellStyle name="Hyperlink" xfId="4406" builtinId="8" hidden="1"/>
    <cellStyle name="Hyperlink" xfId="4408" builtinId="8" hidden="1"/>
    <cellStyle name="Hyperlink" xfId="4410" builtinId="8" hidden="1"/>
    <cellStyle name="Hyperlink" xfId="4412" builtinId="8" hidden="1"/>
    <cellStyle name="Hyperlink" xfId="4414" builtinId="8" hidden="1"/>
    <cellStyle name="Hyperlink" xfId="4416" builtinId="8" hidden="1"/>
    <cellStyle name="Hyperlink" xfId="4418" builtinId="8" hidden="1"/>
    <cellStyle name="Hyperlink" xfId="4420" builtinId="8" hidden="1"/>
    <cellStyle name="Hyperlink" xfId="4422" builtinId="8" hidden="1"/>
    <cellStyle name="Hyperlink" xfId="4424" builtinId="8" hidden="1"/>
    <cellStyle name="Hyperlink" xfId="4426" builtinId="8" hidden="1"/>
    <cellStyle name="Hyperlink" xfId="4428" builtinId="8" hidden="1"/>
    <cellStyle name="Hyperlink" xfId="4430" builtinId="8" hidden="1"/>
    <cellStyle name="Hyperlink" xfId="4432" builtinId="8" hidden="1"/>
    <cellStyle name="Hyperlink" xfId="4434" builtinId="8" hidden="1"/>
    <cellStyle name="Hyperlink" xfId="4436" builtinId="8" hidden="1"/>
    <cellStyle name="Hyperlink" xfId="4438" builtinId="8" hidden="1"/>
    <cellStyle name="Hyperlink" xfId="4440" builtinId="8" hidden="1"/>
    <cellStyle name="Hyperlink" xfId="4442" builtinId="8" hidden="1"/>
    <cellStyle name="Hyperlink" xfId="4444" builtinId="8" hidden="1"/>
    <cellStyle name="Hyperlink" xfId="4446" builtinId="8" hidden="1"/>
    <cellStyle name="Hyperlink" xfId="4448" builtinId="8" hidden="1"/>
    <cellStyle name="Hyperlink" xfId="4450" builtinId="8" hidden="1"/>
    <cellStyle name="Hyperlink" xfId="4452" builtinId="8" hidden="1"/>
    <cellStyle name="Hyperlink" xfId="4454" builtinId="8" hidden="1"/>
    <cellStyle name="Hyperlink" xfId="4456" builtinId="8" hidden="1"/>
    <cellStyle name="Hyperlink" xfId="4458" builtinId="8" hidden="1"/>
    <cellStyle name="Hyperlink" xfId="4460" builtinId="8" hidden="1"/>
    <cellStyle name="Hyperlink" xfId="4462" builtinId="8" hidden="1"/>
    <cellStyle name="Hyperlink" xfId="4464" builtinId="8" hidden="1"/>
    <cellStyle name="Hyperlink" xfId="4466" builtinId="8" hidden="1"/>
    <cellStyle name="Hyperlink" xfId="4468" builtinId="8" hidden="1"/>
    <cellStyle name="Hyperlink" xfId="4470" builtinId="8" hidden="1"/>
    <cellStyle name="Hyperlink" xfId="4472" builtinId="8" hidden="1"/>
    <cellStyle name="Hyperlink" xfId="4474" builtinId="8" hidden="1"/>
    <cellStyle name="Hyperlink" xfId="4476" builtinId="8" hidden="1"/>
    <cellStyle name="Hyperlink" xfId="4478" builtinId="8" hidden="1"/>
    <cellStyle name="Hyperlink" xfId="4480" builtinId="8" hidden="1"/>
    <cellStyle name="Hyperlink" xfId="4482" builtinId="8" hidden="1"/>
    <cellStyle name="Hyperlink" xfId="4484" builtinId="8" hidden="1"/>
    <cellStyle name="Hyperlink" xfId="4486" builtinId="8" hidden="1"/>
    <cellStyle name="Hyperlink" xfId="4488" builtinId="8" hidden="1"/>
    <cellStyle name="Hyperlink" xfId="4490" builtinId="8" hidden="1"/>
    <cellStyle name="Hyperlink" xfId="4492" builtinId="8" hidden="1"/>
    <cellStyle name="Hyperlink" xfId="4494" builtinId="8" hidden="1"/>
    <cellStyle name="Hyperlink" xfId="4496" builtinId="8" hidden="1"/>
    <cellStyle name="Hyperlink" xfId="4498" builtinId="8" hidden="1"/>
    <cellStyle name="Hyperlink" xfId="4500" builtinId="8" hidden="1"/>
    <cellStyle name="Hyperlink" xfId="4502" builtinId="8" hidden="1"/>
    <cellStyle name="Hyperlink" xfId="4504" builtinId="8" hidden="1"/>
    <cellStyle name="Hyperlink" xfId="4506" builtinId="8" hidden="1"/>
    <cellStyle name="Hyperlink" xfId="4508" builtinId="8" hidden="1"/>
    <cellStyle name="Hyperlink" xfId="4510" builtinId="8" hidden="1"/>
    <cellStyle name="Hyperlink" xfId="4512" builtinId="8" hidden="1"/>
    <cellStyle name="Hyperlink" xfId="4514" builtinId="8" hidden="1"/>
    <cellStyle name="Hyperlink" xfId="4516" builtinId="8" hidden="1"/>
    <cellStyle name="Hyperlink" xfId="4518" builtinId="8" hidden="1"/>
    <cellStyle name="Hyperlink" xfId="4520" builtinId="8" hidden="1"/>
    <cellStyle name="Hyperlink" xfId="4522" builtinId="8" hidden="1"/>
    <cellStyle name="Hyperlink" xfId="4524" builtinId="8" hidden="1"/>
    <cellStyle name="Hyperlink" xfId="4526" builtinId="8" hidden="1"/>
    <cellStyle name="Hyperlink" xfId="4528" builtinId="8" hidden="1"/>
    <cellStyle name="Hyperlink" xfId="4530" builtinId="8" hidden="1"/>
    <cellStyle name="Hyperlink" xfId="4532" builtinId="8" hidden="1"/>
    <cellStyle name="Hyperlink" xfId="4534" builtinId="8" hidden="1"/>
    <cellStyle name="Hyperlink" xfId="4536" builtinId="8" hidden="1"/>
    <cellStyle name="Hyperlink" xfId="4538" builtinId="8" hidden="1"/>
    <cellStyle name="Hyperlink" xfId="4540" builtinId="8" hidden="1"/>
    <cellStyle name="Hyperlink" xfId="4542" builtinId="8" hidden="1"/>
    <cellStyle name="Hyperlink" xfId="4544" builtinId="8" hidden="1"/>
    <cellStyle name="Hyperlink" xfId="4546" builtinId="8" hidden="1"/>
    <cellStyle name="Hyperlink" xfId="4548" builtinId="8" hidden="1"/>
    <cellStyle name="Hyperlink" xfId="4550" builtinId="8" hidden="1"/>
    <cellStyle name="Hyperlink" xfId="4552" builtinId="8" hidden="1"/>
    <cellStyle name="Hyperlink" xfId="4554" builtinId="8" hidden="1"/>
    <cellStyle name="Hyperlink" xfId="4556" builtinId="8" hidden="1"/>
    <cellStyle name="Hyperlink" xfId="4558" builtinId="8" hidden="1"/>
    <cellStyle name="Hyperlink" xfId="4560" builtinId="8" hidden="1"/>
    <cellStyle name="Hyperlink" xfId="4562" builtinId="8" hidden="1"/>
    <cellStyle name="Hyperlink" xfId="4564" builtinId="8" hidden="1"/>
    <cellStyle name="Hyperlink" xfId="4566" builtinId="8" hidden="1"/>
    <cellStyle name="Hyperlink" xfId="4568" builtinId="8" hidden="1"/>
    <cellStyle name="Hyperlink" xfId="4570" builtinId="8" hidden="1"/>
    <cellStyle name="Hyperlink" xfId="4572" builtinId="8" hidden="1"/>
    <cellStyle name="Hyperlink" xfId="4574" builtinId="8" hidden="1"/>
    <cellStyle name="Hyperlink" xfId="4576" builtinId="8" hidden="1"/>
    <cellStyle name="Hyperlink" xfId="4578" builtinId="8" hidden="1"/>
    <cellStyle name="Hyperlink" xfId="4580" builtinId="8" hidden="1"/>
    <cellStyle name="Hyperlink" xfId="4582" builtinId="8" hidden="1"/>
    <cellStyle name="Hyperlink" xfId="4584" builtinId="8" hidden="1"/>
    <cellStyle name="Hyperlink" xfId="4586" builtinId="8" hidden="1"/>
    <cellStyle name="Hyperlink" xfId="4588" builtinId="8" hidden="1"/>
    <cellStyle name="Hyperlink" xfId="4590" builtinId="8" hidden="1"/>
    <cellStyle name="Hyperlink" xfId="4592" builtinId="8" hidden="1"/>
    <cellStyle name="Hyperlink" xfId="4594" builtinId="8" hidden="1"/>
    <cellStyle name="Hyperlink" xfId="4596" builtinId="8" hidden="1"/>
    <cellStyle name="Hyperlink" xfId="4598" builtinId="8" hidden="1"/>
    <cellStyle name="Hyperlink" xfId="4600" builtinId="8" hidden="1"/>
    <cellStyle name="Hyperlink" xfId="4602" builtinId="8" hidden="1"/>
    <cellStyle name="Hyperlink" xfId="4604" builtinId="8" hidden="1"/>
    <cellStyle name="Hyperlink" xfId="4606" builtinId="8" hidden="1"/>
    <cellStyle name="Hyperlink" xfId="4608" builtinId="8" hidden="1"/>
    <cellStyle name="Hyperlink" xfId="4610" builtinId="8" hidden="1"/>
    <cellStyle name="Hyperlink" xfId="4612" builtinId="8" hidden="1"/>
    <cellStyle name="Hyperlink" xfId="4614" builtinId="8" hidden="1"/>
    <cellStyle name="Hyperlink" xfId="4616" builtinId="8" hidden="1"/>
    <cellStyle name="Hyperlink" xfId="4618" builtinId="8" hidden="1"/>
    <cellStyle name="Hyperlink" xfId="4620" builtinId="8" hidden="1"/>
    <cellStyle name="Hyperlink" xfId="4622" builtinId="8" hidden="1"/>
    <cellStyle name="Hyperlink" xfId="4624" builtinId="8" hidden="1"/>
    <cellStyle name="Hyperlink" xfId="4626" builtinId="8" hidden="1"/>
    <cellStyle name="Hyperlink" xfId="4628" builtinId="8" hidden="1"/>
    <cellStyle name="Hyperlink" xfId="4630" builtinId="8" hidden="1"/>
    <cellStyle name="Hyperlink" xfId="4632" builtinId="8" hidden="1"/>
    <cellStyle name="Hyperlink" xfId="4634" builtinId="8" hidden="1"/>
    <cellStyle name="Hyperlink" xfId="4636" builtinId="8" hidden="1"/>
    <cellStyle name="Hyperlink" xfId="4638" builtinId="8" hidden="1"/>
    <cellStyle name="Hyperlink" xfId="4640" builtinId="8" hidden="1"/>
    <cellStyle name="Hyperlink" xfId="4642" builtinId="8" hidden="1"/>
    <cellStyle name="Hyperlink" xfId="4644" builtinId="8" hidden="1"/>
    <cellStyle name="Hyperlink" xfId="4646" builtinId="8" hidden="1"/>
    <cellStyle name="Hyperlink" xfId="4648" builtinId="8" hidden="1"/>
    <cellStyle name="Hyperlink" xfId="4650" builtinId="8" hidden="1"/>
    <cellStyle name="Hyperlink" xfId="4652" builtinId="8" hidden="1"/>
    <cellStyle name="Hyperlink" xfId="4654" builtinId="8" hidden="1"/>
    <cellStyle name="Hyperlink" xfId="4656" builtinId="8" hidden="1"/>
    <cellStyle name="Hyperlink" xfId="4658" builtinId="8" hidden="1"/>
    <cellStyle name="Hyperlink" xfId="4660" builtinId="8" hidden="1"/>
    <cellStyle name="Hyperlink" xfId="4662" builtinId="8" hidden="1"/>
    <cellStyle name="Hyperlink" xfId="4664" builtinId="8" hidden="1"/>
    <cellStyle name="Hyperlink" xfId="4666" builtinId="8" hidden="1"/>
    <cellStyle name="Hyperlink" xfId="4668" builtinId="8" hidden="1"/>
    <cellStyle name="Hyperlink" xfId="4670" builtinId="8" hidden="1"/>
    <cellStyle name="Hyperlink" xfId="4672" builtinId="8" hidden="1"/>
    <cellStyle name="Hyperlink" xfId="4674" builtinId="8" hidden="1"/>
    <cellStyle name="Hyperlink" xfId="4676" builtinId="8" hidden="1"/>
    <cellStyle name="Hyperlink" xfId="4678" builtinId="8" hidden="1"/>
    <cellStyle name="Hyperlink" xfId="4680" builtinId="8" hidden="1"/>
    <cellStyle name="Hyperlink" xfId="4682" builtinId="8" hidden="1"/>
    <cellStyle name="Hyperlink" xfId="4684" builtinId="8" hidden="1"/>
    <cellStyle name="Hyperlink" xfId="4686" builtinId="8" hidden="1"/>
    <cellStyle name="Hyperlink" xfId="4688" builtinId="8" hidden="1"/>
    <cellStyle name="Hyperlink" xfId="4690" builtinId="8" hidden="1"/>
    <cellStyle name="Hyperlink" xfId="4692" builtinId="8" hidden="1"/>
    <cellStyle name="Hyperlink" xfId="4694" builtinId="8" hidden="1"/>
    <cellStyle name="Hyperlink" xfId="4696" builtinId="8" hidden="1"/>
    <cellStyle name="Hyperlink" xfId="4698" builtinId="8" hidden="1"/>
    <cellStyle name="Hyperlink" xfId="4700" builtinId="8" hidden="1"/>
    <cellStyle name="Hyperlink" xfId="4702" builtinId="8" hidden="1"/>
    <cellStyle name="Hyperlink" xfId="4704" builtinId="8" hidden="1"/>
    <cellStyle name="Hyperlink" xfId="4706" builtinId="8" hidden="1"/>
    <cellStyle name="Hyperlink" xfId="4708" builtinId="8" hidden="1"/>
    <cellStyle name="Hyperlink" xfId="4710" builtinId="8" hidden="1"/>
    <cellStyle name="Hyperlink" xfId="4712" builtinId="8" hidden="1"/>
    <cellStyle name="Hyperlink" xfId="4714" builtinId="8" hidden="1"/>
    <cellStyle name="Hyperlink" xfId="4716" builtinId="8" hidden="1"/>
    <cellStyle name="Hyperlink" xfId="4718" builtinId="8" hidden="1"/>
    <cellStyle name="Hyperlink" xfId="4720" builtinId="8" hidden="1"/>
    <cellStyle name="Hyperlink" xfId="4722" builtinId="8" hidden="1"/>
    <cellStyle name="Hyperlink" xfId="4724" builtinId="8" hidden="1"/>
    <cellStyle name="Hyperlink" xfId="4726" builtinId="8" hidden="1"/>
    <cellStyle name="Hyperlink" xfId="4728" builtinId="8" hidden="1"/>
    <cellStyle name="Hyperlink" xfId="4730" builtinId="8" hidden="1"/>
    <cellStyle name="Hyperlink" xfId="4732" builtinId="8" hidden="1"/>
    <cellStyle name="Hyperlink" xfId="4734" builtinId="8" hidden="1"/>
    <cellStyle name="Hyperlink" xfId="4736" builtinId="8" hidden="1"/>
    <cellStyle name="Hyperlink" xfId="4738" builtinId="8" hidden="1"/>
    <cellStyle name="Hyperlink" xfId="4740" builtinId="8" hidden="1"/>
    <cellStyle name="Hyperlink" xfId="4742" builtinId="8" hidden="1"/>
    <cellStyle name="Hyperlink" xfId="4744" builtinId="8" hidden="1"/>
    <cellStyle name="Hyperlink" xfId="4746" builtinId="8" hidden="1"/>
    <cellStyle name="Hyperlink" xfId="4748" builtinId="8" hidden="1"/>
    <cellStyle name="Hyperlink" xfId="4750" builtinId="8" hidden="1"/>
    <cellStyle name="Hyperlink" xfId="4752" builtinId="8" hidden="1"/>
    <cellStyle name="Hyperlink" xfId="4754" builtinId="8" hidden="1"/>
    <cellStyle name="Hyperlink" xfId="4756" builtinId="8" hidden="1"/>
    <cellStyle name="Hyperlink" xfId="4758" builtinId="8" hidden="1"/>
    <cellStyle name="Hyperlink" xfId="4760" builtinId="8" hidden="1"/>
    <cellStyle name="Hyperlink" xfId="4762" builtinId="8" hidden="1"/>
    <cellStyle name="Hyperlink" xfId="4764" builtinId="8" hidden="1"/>
    <cellStyle name="Hyperlink" xfId="4766" builtinId="8" hidden="1"/>
    <cellStyle name="Hyperlink" xfId="4768" builtinId="8" hidden="1"/>
    <cellStyle name="Hyperlink" xfId="4770" builtinId="8" hidden="1"/>
    <cellStyle name="Hyperlink" xfId="4772" builtinId="8" hidden="1"/>
    <cellStyle name="Hyperlink" xfId="4774" builtinId="8" hidden="1"/>
    <cellStyle name="Hyperlink" xfId="4776" builtinId="8" hidden="1"/>
    <cellStyle name="Hyperlink" xfId="4778" builtinId="8" hidden="1"/>
    <cellStyle name="Hyperlink" xfId="4780" builtinId="8" hidden="1"/>
    <cellStyle name="Hyperlink" xfId="4782" builtinId="8" hidden="1"/>
    <cellStyle name="Hyperlink" xfId="4784" builtinId="8" hidden="1"/>
    <cellStyle name="Hyperlink" xfId="4786" builtinId="8" hidden="1"/>
    <cellStyle name="Hyperlink" xfId="4788" builtinId="8" hidden="1"/>
    <cellStyle name="Hyperlink" xfId="4790" builtinId="8" hidden="1"/>
    <cellStyle name="Hyperlink" xfId="4792" builtinId="8" hidden="1"/>
    <cellStyle name="Hyperlink" xfId="4794" builtinId="8" hidden="1"/>
    <cellStyle name="Hyperlink" xfId="4796" builtinId="8" hidden="1"/>
    <cellStyle name="Hyperlink" xfId="4798" builtinId="8" hidden="1"/>
    <cellStyle name="Hyperlink" xfId="4800" builtinId="8" hidden="1"/>
    <cellStyle name="Hyperlink" xfId="4802" builtinId="8" hidden="1"/>
    <cellStyle name="Hyperlink" xfId="4804" builtinId="8" hidden="1"/>
    <cellStyle name="Hyperlink" xfId="4806" builtinId="8" hidden="1"/>
    <cellStyle name="Hyperlink" xfId="4808" builtinId="8" hidden="1"/>
    <cellStyle name="Hyperlink" xfId="4810" builtinId="8" hidden="1"/>
    <cellStyle name="Hyperlink" xfId="4812" builtinId="8" hidden="1"/>
    <cellStyle name="Hyperlink" xfId="4814" builtinId="8" hidden="1"/>
    <cellStyle name="Hyperlink" xfId="4816" builtinId="8" hidden="1"/>
    <cellStyle name="Hyperlink" xfId="4818" builtinId="8" hidden="1"/>
    <cellStyle name="Hyperlink" xfId="4820" builtinId="8" hidden="1"/>
    <cellStyle name="Hyperlink" xfId="4822" builtinId="8" hidden="1"/>
    <cellStyle name="Hyperlink" xfId="4824" builtinId="8" hidden="1"/>
    <cellStyle name="Hyperlink" xfId="4826" builtinId="8" hidden="1"/>
    <cellStyle name="Hyperlink" xfId="4828" builtinId="8" hidden="1"/>
    <cellStyle name="Hyperlink" xfId="4830" builtinId="8" hidden="1"/>
    <cellStyle name="Hyperlink" xfId="4832" builtinId="8" hidden="1"/>
    <cellStyle name="Hyperlink" xfId="4834" builtinId="8" hidden="1"/>
    <cellStyle name="Hyperlink" xfId="4836" builtinId="8" hidden="1"/>
    <cellStyle name="Hyperlink" xfId="4838" builtinId="8" hidden="1"/>
    <cellStyle name="Hyperlink" xfId="4840" builtinId="8" hidden="1"/>
    <cellStyle name="Hyperlink" xfId="4842" builtinId="8" hidden="1"/>
    <cellStyle name="Hyperlink" xfId="4844" builtinId="8" hidden="1"/>
    <cellStyle name="Hyperlink" xfId="4846" builtinId="8" hidden="1"/>
    <cellStyle name="Hyperlink" xfId="4848" builtinId="8" hidden="1"/>
    <cellStyle name="Hyperlink" xfId="4850" builtinId="8" hidden="1"/>
    <cellStyle name="Hyperlink" xfId="4852" builtinId="8" hidden="1"/>
    <cellStyle name="Hyperlink" xfId="4854" builtinId="8" hidden="1"/>
    <cellStyle name="Hyperlink" xfId="4856" builtinId="8" hidden="1"/>
    <cellStyle name="Hyperlink" xfId="4858" builtinId="8" hidden="1"/>
    <cellStyle name="Hyperlink" xfId="4860" builtinId="8" hidden="1"/>
    <cellStyle name="Hyperlink" xfId="4862" builtinId="8" hidden="1"/>
    <cellStyle name="Hyperlink" xfId="4864" builtinId="8" hidden="1"/>
    <cellStyle name="Hyperlink" xfId="4866" builtinId="8" hidden="1"/>
    <cellStyle name="Hyperlink" xfId="4868" builtinId="8" hidden="1"/>
    <cellStyle name="Hyperlink" xfId="4870" builtinId="8" hidden="1"/>
    <cellStyle name="Hyperlink" xfId="4872" builtinId="8" hidden="1"/>
    <cellStyle name="Hyperlink" xfId="4874" builtinId="8" hidden="1"/>
    <cellStyle name="Hyperlink" xfId="4876" builtinId="8" hidden="1"/>
    <cellStyle name="Hyperlink" xfId="4878" builtinId="8" hidden="1"/>
    <cellStyle name="Hyperlink" xfId="4880" builtinId="8" hidden="1"/>
    <cellStyle name="Hyperlink" xfId="4882" builtinId="8" hidden="1"/>
    <cellStyle name="Hyperlink" xfId="4884" builtinId="8" hidden="1"/>
    <cellStyle name="Hyperlink" xfId="4886" builtinId="8" hidden="1"/>
    <cellStyle name="Hyperlink" xfId="4888" builtinId="8" hidden="1"/>
    <cellStyle name="Hyperlink" xfId="4890" builtinId="8" hidden="1"/>
    <cellStyle name="Hyperlink" xfId="4892" builtinId="8" hidden="1"/>
    <cellStyle name="Hyperlink" xfId="4894" builtinId="8" hidden="1"/>
    <cellStyle name="Hyperlink" xfId="4896" builtinId="8" hidden="1"/>
    <cellStyle name="Hyperlink" xfId="4898" builtinId="8" hidden="1"/>
    <cellStyle name="Hyperlink" xfId="4900" builtinId="8" hidden="1"/>
    <cellStyle name="Hyperlink" xfId="4902" builtinId="8" hidden="1"/>
    <cellStyle name="Hyperlink" xfId="4904" builtinId="8" hidden="1"/>
    <cellStyle name="Hyperlink" xfId="4906" builtinId="8" hidden="1"/>
    <cellStyle name="Hyperlink" xfId="4908" builtinId="8" hidden="1"/>
    <cellStyle name="Hyperlink" xfId="4910" builtinId="8" hidden="1"/>
    <cellStyle name="Hyperlink" xfId="4912" builtinId="8" hidden="1"/>
    <cellStyle name="Hyperlink" xfId="4914" builtinId="8" hidden="1"/>
    <cellStyle name="Hyperlink" xfId="4916" builtinId="8" hidden="1"/>
    <cellStyle name="Hyperlink" xfId="4918" builtinId="8" hidden="1"/>
    <cellStyle name="Hyperlink" xfId="4920" builtinId="8" hidden="1"/>
    <cellStyle name="Hyperlink" xfId="4922" builtinId="8" hidden="1"/>
    <cellStyle name="Hyperlink" xfId="4924" builtinId="8" hidden="1"/>
    <cellStyle name="Hyperlink" xfId="4926" builtinId="8" hidden="1"/>
    <cellStyle name="Hyperlink" xfId="4928" builtinId="8" hidden="1"/>
    <cellStyle name="Hyperlink" xfId="4930" builtinId="8" hidden="1"/>
    <cellStyle name="Hyperlink" xfId="4932" builtinId="8" hidden="1"/>
    <cellStyle name="Hyperlink" xfId="4934" builtinId="8" hidden="1"/>
    <cellStyle name="Hyperlink" xfId="4936" builtinId="8" hidden="1"/>
    <cellStyle name="Hyperlink" xfId="4938" builtinId="8" hidden="1"/>
    <cellStyle name="Hyperlink" xfId="4940" builtinId="8" hidden="1"/>
    <cellStyle name="Hyperlink" xfId="4942" builtinId="8" hidden="1"/>
    <cellStyle name="Hyperlink" xfId="4944" builtinId="8" hidden="1"/>
    <cellStyle name="Hyperlink" xfId="4946" builtinId="8" hidden="1"/>
    <cellStyle name="Hyperlink" xfId="4948" builtinId="8" hidden="1"/>
    <cellStyle name="Hyperlink" xfId="4950" builtinId="8" hidden="1"/>
    <cellStyle name="Hyperlink" xfId="4952" builtinId="8" hidden="1"/>
    <cellStyle name="Hyperlink" xfId="4954" builtinId="8" hidden="1"/>
    <cellStyle name="Hyperlink" xfId="4956" builtinId="8" hidden="1"/>
    <cellStyle name="Hyperlink" xfId="4958" builtinId="8" hidden="1"/>
    <cellStyle name="Hyperlink" xfId="4960" builtinId="8" hidden="1"/>
    <cellStyle name="Hyperlink" xfId="4962" builtinId="8" hidden="1"/>
    <cellStyle name="Hyperlink" xfId="4964" builtinId="8" hidden="1"/>
    <cellStyle name="Hyperlink" xfId="4966" builtinId="8" hidden="1"/>
    <cellStyle name="Hyperlink" xfId="4968" builtinId="8" hidden="1"/>
    <cellStyle name="Hyperlink" xfId="4970" builtinId="8" hidden="1"/>
    <cellStyle name="Hyperlink" xfId="4972" builtinId="8" hidden="1"/>
    <cellStyle name="Hyperlink" xfId="4974" builtinId="8" hidden="1"/>
    <cellStyle name="Hyperlink" xfId="4976" builtinId="8" hidden="1"/>
    <cellStyle name="Hyperlink" xfId="4978" builtinId="8" hidden="1"/>
    <cellStyle name="Hyperlink" xfId="4980" builtinId="8" hidden="1"/>
    <cellStyle name="Hyperlink" xfId="4982" builtinId="8" hidden="1"/>
    <cellStyle name="Hyperlink" xfId="4984" builtinId="8" hidden="1"/>
    <cellStyle name="Hyperlink" xfId="4986" builtinId="8" hidden="1"/>
    <cellStyle name="Hyperlink" xfId="4988" builtinId="8" hidden="1"/>
    <cellStyle name="Hyperlink" xfId="4990" builtinId="8" hidden="1"/>
    <cellStyle name="Hyperlink" xfId="4992" builtinId="8" hidden="1"/>
    <cellStyle name="Hyperlink" xfId="4994" builtinId="8" hidden="1"/>
    <cellStyle name="Hyperlink" xfId="4996" builtinId="8" hidden="1"/>
    <cellStyle name="Hyperlink" xfId="4998" builtinId="8" hidden="1"/>
    <cellStyle name="Hyperlink" xfId="5000" builtinId="8" hidden="1"/>
    <cellStyle name="Hyperlink" xfId="5002" builtinId="8" hidden="1"/>
    <cellStyle name="Hyperlink" xfId="5004" builtinId="8" hidden="1"/>
    <cellStyle name="Hyperlink" xfId="5006" builtinId="8" hidden="1"/>
    <cellStyle name="Hyperlink" xfId="5008" builtinId="8" hidden="1"/>
    <cellStyle name="Hyperlink" xfId="5010" builtinId="8" hidden="1"/>
    <cellStyle name="Hyperlink" xfId="5012" builtinId="8" hidden="1"/>
    <cellStyle name="Hyperlink" xfId="5014" builtinId="8" hidden="1"/>
    <cellStyle name="Hyperlink" xfId="5016" builtinId="8" hidden="1"/>
    <cellStyle name="Hyperlink" xfId="5018" builtinId="8" hidden="1"/>
    <cellStyle name="Hyperlink" xfId="5020" builtinId="8" hidden="1"/>
    <cellStyle name="Hyperlink" xfId="5022" builtinId="8" hidden="1"/>
    <cellStyle name="Hyperlink" xfId="5024" builtinId="8" hidden="1"/>
    <cellStyle name="Hyperlink" xfId="5026" builtinId="8" hidden="1"/>
    <cellStyle name="Hyperlink" xfId="5028" builtinId="8" hidden="1"/>
    <cellStyle name="Hyperlink" xfId="5030" builtinId="8" hidden="1"/>
    <cellStyle name="Hyperlink" xfId="5032" builtinId="8" hidden="1"/>
    <cellStyle name="Hyperlink" xfId="5034" builtinId="8" hidden="1"/>
    <cellStyle name="Hyperlink" xfId="5036" builtinId="8" hidden="1"/>
    <cellStyle name="Hyperlink" xfId="5038" builtinId="8" hidden="1"/>
    <cellStyle name="Hyperlink" xfId="5040" builtinId="8" hidden="1"/>
    <cellStyle name="Hyperlink" xfId="5042" builtinId="8" hidden="1"/>
    <cellStyle name="Hyperlink" xfId="5044" builtinId="8" hidden="1"/>
    <cellStyle name="Hyperlink" xfId="5046" builtinId="8" hidden="1"/>
    <cellStyle name="Hyperlink" xfId="5048" builtinId="8" hidden="1"/>
    <cellStyle name="Hyperlink" xfId="5050" builtinId="8" hidden="1"/>
    <cellStyle name="Hyperlink" xfId="5052" builtinId="8" hidden="1"/>
    <cellStyle name="Hyperlink" xfId="5054" builtinId="8" hidden="1"/>
    <cellStyle name="Hyperlink" xfId="5056" builtinId="8" hidden="1"/>
    <cellStyle name="Hyperlink" xfId="5058" builtinId="8" hidden="1"/>
    <cellStyle name="Hyperlink" xfId="5060" builtinId="8" hidden="1"/>
    <cellStyle name="Hyperlink" xfId="5062" builtinId="8" hidden="1"/>
    <cellStyle name="Hyperlink" xfId="5064" builtinId="8" hidden="1"/>
    <cellStyle name="Hyperlink" xfId="5066" builtinId="8" hidden="1"/>
    <cellStyle name="Hyperlink" xfId="5068" builtinId="8" hidden="1"/>
    <cellStyle name="Hyperlink" xfId="5070" builtinId="8" hidden="1"/>
    <cellStyle name="Hyperlink" xfId="5072" builtinId="8" hidden="1"/>
    <cellStyle name="Hyperlink" xfId="5074" builtinId="8" hidden="1"/>
    <cellStyle name="Hyperlink" xfId="5076" builtinId="8" hidden="1"/>
    <cellStyle name="Hyperlink" xfId="5078" builtinId="8" hidden="1"/>
    <cellStyle name="Hyperlink" xfId="5080" builtinId="8" hidden="1"/>
    <cellStyle name="Hyperlink" xfId="5082" builtinId="8" hidden="1"/>
    <cellStyle name="Hyperlink" xfId="5084" builtinId="8" hidden="1"/>
    <cellStyle name="Hyperlink" xfId="5086" builtinId="8" hidden="1"/>
    <cellStyle name="Hyperlink" xfId="5088" builtinId="8" hidden="1"/>
    <cellStyle name="Hyperlink" xfId="5090" builtinId="8" hidden="1"/>
    <cellStyle name="Hyperlink" xfId="5092" builtinId="8" hidden="1"/>
    <cellStyle name="Hyperlink" xfId="5094" builtinId="8" hidden="1"/>
    <cellStyle name="Hyperlink" xfId="5096" builtinId="8" hidden="1"/>
    <cellStyle name="Hyperlink" xfId="5098" builtinId="8" hidden="1"/>
    <cellStyle name="Hyperlink" xfId="5100" builtinId="8" hidden="1"/>
    <cellStyle name="Hyperlink" xfId="5102" builtinId="8" hidden="1"/>
    <cellStyle name="Hyperlink" xfId="5104" builtinId="8" hidden="1"/>
    <cellStyle name="Hyperlink" xfId="5106" builtinId="8" hidden="1"/>
    <cellStyle name="Hyperlink" xfId="5108" builtinId="8" hidden="1"/>
    <cellStyle name="Hyperlink" xfId="5110" builtinId="8" hidden="1"/>
    <cellStyle name="Hyperlink" xfId="5112" builtinId="8" hidden="1"/>
    <cellStyle name="Hyperlink" xfId="5114" builtinId="8" hidden="1"/>
    <cellStyle name="Hyperlink" xfId="5116" builtinId="8" hidden="1"/>
    <cellStyle name="Hyperlink" xfId="5118" builtinId="8" hidden="1"/>
    <cellStyle name="Hyperlink" xfId="5120" builtinId="8" hidden="1"/>
    <cellStyle name="Hyperlink" xfId="5122" builtinId="8" hidden="1"/>
    <cellStyle name="Hyperlink" xfId="5124" builtinId="8" hidden="1"/>
    <cellStyle name="Hyperlink" xfId="5126" builtinId="8" hidden="1"/>
    <cellStyle name="Hyperlink" xfId="5128" builtinId="8" hidden="1"/>
    <cellStyle name="Hyperlink" xfId="5130" builtinId="8" hidden="1"/>
    <cellStyle name="Hyperlink" xfId="5132" builtinId="8" hidden="1"/>
    <cellStyle name="Hyperlink" xfId="5134" builtinId="8" hidden="1"/>
    <cellStyle name="Hyperlink" xfId="5136" builtinId="8" hidden="1"/>
    <cellStyle name="Hyperlink" xfId="5138" builtinId="8" hidden="1"/>
    <cellStyle name="Hyperlink" xfId="5140" builtinId="8" hidden="1"/>
    <cellStyle name="Hyperlink" xfId="5142" builtinId="8" hidden="1"/>
    <cellStyle name="Hyperlink" xfId="5144" builtinId="8" hidden="1"/>
    <cellStyle name="Hyperlink" xfId="5146" builtinId="8" hidden="1"/>
    <cellStyle name="Hyperlink" xfId="5148" builtinId="8" hidden="1"/>
    <cellStyle name="Hyperlink" xfId="5150" builtinId="8" hidden="1"/>
    <cellStyle name="Hyperlink" xfId="5152" builtinId="8" hidden="1"/>
    <cellStyle name="Hyperlink" xfId="5154" builtinId="8" hidden="1"/>
    <cellStyle name="Hyperlink" xfId="5156" builtinId="8" hidden="1"/>
    <cellStyle name="Hyperlink" xfId="5158" builtinId="8" hidden="1"/>
    <cellStyle name="Hyperlink" xfId="5160" builtinId="8" hidden="1"/>
    <cellStyle name="Hyperlink" xfId="5162" builtinId="8" hidden="1"/>
    <cellStyle name="Hyperlink" xfId="5164" builtinId="8" hidden="1"/>
    <cellStyle name="Hyperlink" xfId="5166" builtinId="8" hidden="1"/>
    <cellStyle name="Hyperlink" xfId="5168" builtinId="8" hidden="1"/>
    <cellStyle name="Hyperlink" xfId="5170" builtinId="8" hidden="1"/>
    <cellStyle name="Hyperlink" xfId="5172" builtinId="8" hidden="1"/>
    <cellStyle name="Hyperlink" xfId="5174" builtinId="8" hidden="1"/>
    <cellStyle name="Hyperlink" xfId="5176" builtinId="8" hidden="1"/>
    <cellStyle name="Hyperlink" xfId="5178" builtinId="8" hidden="1"/>
    <cellStyle name="Hyperlink" xfId="5180" builtinId="8" hidden="1"/>
    <cellStyle name="Hyperlink" xfId="5182" builtinId="8" hidden="1"/>
    <cellStyle name="Hyperlink" xfId="5184" builtinId="8" hidden="1"/>
    <cellStyle name="Hyperlink" xfId="5186" builtinId="8" hidden="1"/>
    <cellStyle name="Hyperlink" xfId="5188" builtinId="8" hidden="1"/>
    <cellStyle name="Hyperlink" xfId="5190" builtinId="8" hidden="1"/>
    <cellStyle name="Hyperlink" xfId="5192" builtinId="8" hidden="1"/>
    <cellStyle name="Hyperlink" xfId="5194" builtinId="8" hidden="1"/>
    <cellStyle name="Hyperlink" xfId="5196" builtinId="8" hidden="1"/>
    <cellStyle name="Hyperlink" xfId="5198" builtinId="8" hidden="1"/>
    <cellStyle name="Hyperlink" xfId="5200" builtinId="8" hidden="1"/>
    <cellStyle name="Hyperlink" xfId="5202" builtinId="8" hidden="1"/>
    <cellStyle name="Hyperlink" xfId="5204" builtinId="8" hidden="1"/>
    <cellStyle name="Hyperlink" xfId="5206" builtinId="8" hidden="1"/>
    <cellStyle name="Hyperlink" xfId="5208" builtinId="8" hidden="1"/>
    <cellStyle name="Hyperlink" xfId="5210" builtinId="8" hidden="1"/>
    <cellStyle name="Hyperlink" xfId="5212" builtinId="8" hidden="1"/>
    <cellStyle name="Hyperlink" xfId="5214" builtinId="8" hidden="1"/>
    <cellStyle name="Hyperlink" xfId="5216" builtinId="8" hidden="1"/>
    <cellStyle name="Hyperlink" xfId="5218" builtinId="8" hidden="1"/>
    <cellStyle name="Hyperlink" xfId="5220" builtinId="8" hidden="1"/>
    <cellStyle name="Hyperlink" xfId="5222" builtinId="8" hidden="1"/>
    <cellStyle name="Hyperlink" xfId="5224" builtinId="8" hidden="1"/>
    <cellStyle name="Hyperlink" xfId="5226" builtinId="8" hidden="1"/>
    <cellStyle name="Hyperlink" xfId="5228" builtinId="8" hidden="1"/>
    <cellStyle name="Hyperlink" xfId="5230" builtinId="8" hidden="1"/>
    <cellStyle name="Hyperlink" xfId="5232" builtinId="8" hidden="1"/>
    <cellStyle name="Hyperlink" xfId="5234" builtinId="8" hidden="1"/>
    <cellStyle name="Hyperlink" xfId="5236" builtinId="8" hidden="1"/>
    <cellStyle name="Hyperlink" xfId="5238" builtinId="8" hidden="1"/>
    <cellStyle name="Hyperlink" xfId="5240" builtinId="8" hidden="1"/>
    <cellStyle name="Hyperlink" xfId="5242" builtinId="8" hidden="1"/>
    <cellStyle name="Hyperlink" xfId="5244" builtinId="8" hidden="1"/>
    <cellStyle name="Hyperlink" xfId="5246" builtinId="8" hidden="1"/>
    <cellStyle name="Hyperlink" xfId="5248" builtinId="8" hidden="1"/>
    <cellStyle name="Hyperlink" xfId="5250" builtinId="8" hidden="1"/>
    <cellStyle name="Hyperlink" xfId="5252" builtinId="8" hidden="1"/>
    <cellStyle name="Hyperlink" xfId="5254" builtinId="8" hidden="1"/>
    <cellStyle name="Hyperlink" xfId="5256" builtinId="8" hidden="1"/>
    <cellStyle name="Hyperlink" xfId="5258" builtinId="8" hidden="1"/>
    <cellStyle name="Hyperlink" xfId="5260" builtinId="8" hidden="1"/>
    <cellStyle name="Hyperlink" xfId="5262" builtinId="8" hidden="1"/>
    <cellStyle name="Hyperlink" xfId="5264" builtinId="8" hidden="1"/>
    <cellStyle name="Hyperlink" xfId="5266" builtinId="8" hidden="1"/>
    <cellStyle name="Hyperlink" xfId="5268" builtinId="8" hidden="1"/>
    <cellStyle name="Hyperlink" xfId="5270" builtinId="8" hidden="1"/>
    <cellStyle name="Hyperlink" xfId="5272" builtinId="8" hidden="1"/>
    <cellStyle name="Hyperlink" xfId="5274" builtinId="8" hidden="1"/>
    <cellStyle name="Hyperlink" xfId="5276" builtinId="8" hidden="1"/>
    <cellStyle name="Hyperlink" xfId="5278" builtinId="8" hidden="1"/>
    <cellStyle name="Hyperlink" xfId="5280" builtinId="8" hidden="1"/>
    <cellStyle name="Hyperlink" xfId="5282" builtinId="8" hidden="1"/>
    <cellStyle name="Hyperlink" xfId="5284" builtinId="8" hidden="1"/>
    <cellStyle name="Hyperlink" xfId="5286" builtinId="8" hidden="1"/>
    <cellStyle name="Hyperlink" xfId="5288" builtinId="8" hidden="1"/>
    <cellStyle name="Hyperlink" xfId="5290" builtinId="8" hidden="1"/>
    <cellStyle name="Hyperlink" xfId="5292" builtinId="8" hidden="1"/>
    <cellStyle name="Hyperlink" xfId="5294" builtinId="8" hidden="1"/>
    <cellStyle name="Hyperlink" xfId="5296" builtinId="8" hidden="1"/>
    <cellStyle name="Hyperlink" xfId="5298" builtinId="8" hidden="1"/>
    <cellStyle name="Hyperlink" xfId="5300" builtinId="8" hidden="1"/>
    <cellStyle name="Hyperlink" xfId="5302" builtinId="8" hidden="1"/>
    <cellStyle name="Hyperlink" xfId="5304" builtinId="8" hidden="1"/>
    <cellStyle name="Hyperlink" xfId="5306" builtinId="8" hidden="1"/>
    <cellStyle name="Hyperlink" xfId="5308" builtinId="8" hidden="1"/>
    <cellStyle name="Hyperlink" xfId="5310" builtinId="8" hidden="1"/>
    <cellStyle name="Hyperlink" xfId="5312" builtinId="8" hidden="1"/>
    <cellStyle name="Hyperlink" xfId="5314" builtinId="8" hidden="1"/>
    <cellStyle name="Hyperlink" xfId="5316" builtinId="8" hidden="1"/>
    <cellStyle name="Hyperlink" xfId="5318" builtinId="8" hidden="1"/>
    <cellStyle name="Hyperlink" xfId="5320" builtinId="8" hidden="1"/>
    <cellStyle name="Hyperlink" xfId="5322" builtinId="8" hidden="1"/>
    <cellStyle name="Hyperlink" xfId="5324" builtinId="8" hidden="1"/>
    <cellStyle name="Hyperlink" xfId="5326" builtinId="8" hidden="1"/>
    <cellStyle name="Hyperlink" xfId="5328" builtinId="8" hidden="1"/>
    <cellStyle name="Hyperlink" xfId="5330" builtinId="8" hidden="1"/>
    <cellStyle name="Hyperlink" xfId="5332" builtinId="8" hidden="1"/>
    <cellStyle name="Hyperlink" xfId="5334" builtinId="8" hidden="1"/>
    <cellStyle name="Hyperlink" xfId="5336" builtinId="8" hidden="1"/>
    <cellStyle name="Hyperlink" xfId="5338" builtinId="8" hidden="1"/>
    <cellStyle name="Hyperlink" xfId="5340" builtinId="8" hidden="1"/>
    <cellStyle name="Hyperlink" xfId="5342" builtinId="8" hidden="1"/>
    <cellStyle name="Hyperlink" xfId="5344" builtinId="8" hidden="1"/>
    <cellStyle name="Hyperlink" xfId="5346" builtinId="8" hidden="1"/>
    <cellStyle name="Hyperlink" xfId="5348" builtinId="8" hidden="1"/>
    <cellStyle name="Hyperlink" xfId="5350" builtinId="8" hidden="1"/>
    <cellStyle name="Hyperlink" xfId="5352" builtinId="8" hidden="1"/>
    <cellStyle name="Hyperlink" xfId="5354" builtinId="8" hidden="1"/>
    <cellStyle name="Hyperlink" xfId="5356" builtinId="8" hidden="1"/>
    <cellStyle name="Hyperlink" xfId="5358" builtinId="8" hidden="1"/>
    <cellStyle name="Hyperlink" xfId="5360" builtinId="8" hidden="1"/>
    <cellStyle name="Hyperlink" xfId="5362" builtinId="8" hidden="1"/>
    <cellStyle name="Hyperlink" xfId="5364" builtinId="8" hidden="1"/>
    <cellStyle name="Hyperlink" xfId="5366" builtinId="8" hidden="1"/>
    <cellStyle name="Hyperlink" xfId="5368" builtinId="8" hidden="1"/>
    <cellStyle name="Hyperlink" xfId="5370" builtinId="8" hidden="1"/>
    <cellStyle name="Hyperlink" xfId="5372" builtinId="8" hidden="1"/>
    <cellStyle name="Hyperlink" xfId="5374" builtinId="8" hidden="1"/>
    <cellStyle name="Hyperlink" xfId="5376" builtinId="8" hidden="1"/>
    <cellStyle name="Hyperlink" xfId="5378" builtinId="8" hidden="1"/>
    <cellStyle name="Hyperlink" xfId="5380" builtinId="8" hidden="1"/>
    <cellStyle name="Hyperlink" xfId="5382" builtinId="8" hidden="1"/>
    <cellStyle name="Hyperlink" xfId="5384" builtinId="8" hidden="1"/>
    <cellStyle name="Hyperlink" xfId="5386" builtinId="8" hidden="1"/>
    <cellStyle name="Hyperlink" xfId="5388" builtinId="8" hidden="1"/>
    <cellStyle name="Hyperlink" xfId="5390" builtinId="8" hidden="1"/>
    <cellStyle name="Hyperlink" xfId="5392" builtinId="8" hidden="1"/>
    <cellStyle name="Hyperlink" xfId="5394" builtinId="8" hidden="1"/>
    <cellStyle name="Hyperlink" xfId="5396" builtinId="8" hidden="1"/>
    <cellStyle name="Hyperlink" xfId="5398" builtinId="8" hidden="1"/>
    <cellStyle name="Hyperlink" xfId="5400" builtinId="8" hidden="1"/>
    <cellStyle name="Hyperlink" xfId="5402" builtinId="8" hidden="1"/>
    <cellStyle name="Hyperlink" xfId="5404" builtinId="8" hidden="1"/>
    <cellStyle name="Hyperlink" xfId="5406" builtinId="8" hidden="1"/>
    <cellStyle name="Hyperlink" xfId="5408" builtinId="8" hidden="1"/>
    <cellStyle name="Hyperlink" xfId="5410" builtinId="8" hidden="1"/>
    <cellStyle name="Hyperlink" xfId="5412" builtinId="8" hidden="1"/>
    <cellStyle name="Hyperlink" xfId="5414" builtinId="8" hidden="1"/>
    <cellStyle name="Hyperlink" xfId="5416" builtinId="8" hidden="1"/>
    <cellStyle name="Hyperlink" xfId="5418" builtinId="8" hidden="1"/>
    <cellStyle name="Hyperlink" xfId="5420" builtinId="8" hidden="1"/>
    <cellStyle name="Hyperlink" xfId="5422" builtinId="8" hidden="1"/>
    <cellStyle name="Hyperlink" xfId="5424" builtinId="8" hidden="1"/>
    <cellStyle name="Hyperlink" xfId="5426" builtinId="8" hidden="1"/>
    <cellStyle name="Hyperlink" xfId="5428" builtinId="8" hidden="1"/>
    <cellStyle name="Hyperlink" xfId="5430" builtinId="8" hidden="1"/>
    <cellStyle name="Hyperlink" xfId="5432" builtinId="8" hidden="1"/>
    <cellStyle name="Hyperlink" xfId="5434" builtinId="8" hidden="1"/>
    <cellStyle name="Hyperlink" xfId="5436" builtinId="8" hidden="1"/>
    <cellStyle name="Hyperlink" xfId="5438" builtinId="8" hidden="1"/>
    <cellStyle name="Hyperlink" xfId="5440" builtinId="8" hidden="1"/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RowHeight="15" x14ac:dyDescent="0"/>
  <cols>
    <col min="1" max="1" width="141.33203125" style="33" bestFit="1" customWidth="1"/>
    <col min="2" max="16384" width="10.83203125" style="33"/>
  </cols>
  <sheetData>
    <row r="1" spans="1:1">
      <c r="A1" s="34" t="s">
        <v>257</v>
      </c>
    </row>
    <row r="3" spans="1:1" ht="21">
      <c r="A3" s="51" t="s">
        <v>258</v>
      </c>
    </row>
    <row r="5" spans="1:1">
      <c r="A5" s="33" t="s">
        <v>259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34"/>
  <sheetViews>
    <sheetView workbookViewId="0">
      <pane xSplit="4" ySplit="5" topLeftCell="E6" activePane="bottomRight" state="frozen"/>
      <selection pane="topRight" activeCell="E1" sqref="E1"/>
      <selection pane="bottomLeft" activeCell="A4" sqref="A4"/>
      <selection pane="bottomRight" activeCell="A2" sqref="A2"/>
    </sheetView>
  </sheetViews>
  <sheetFormatPr baseColWidth="10" defaultRowHeight="15" x14ac:dyDescent="0"/>
  <cols>
    <col min="1" max="1" width="17.33203125" style="33" customWidth="1"/>
    <col min="2" max="2" width="12.1640625" style="33" bestFit="1" customWidth="1"/>
    <col min="3" max="4" width="6.1640625" style="35" bestFit="1" customWidth="1"/>
    <col min="5" max="5" width="2.83203125" style="33" customWidth="1"/>
    <col min="6" max="14" width="7.83203125" style="35" customWidth="1"/>
    <col min="15" max="15" width="10.83203125" style="33"/>
    <col min="16" max="25" width="8.83203125" style="37" customWidth="1"/>
    <col min="26" max="16384" width="10.83203125" style="33"/>
  </cols>
  <sheetData>
    <row r="1" spans="1:109" s="44" customFormat="1">
      <c r="A1" s="43" t="s">
        <v>215</v>
      </c>
      <c r="F1" s="45"/>
      <c r="G1" s="46"/>
      <c r="H1" s="46"/>
      <c r="I1" s="47"/>
      <c r="J1" s="47"/>
    </row>
    <row r="2" spans="1:109" s="44" customFormat="1">
      <c r="A2" s="257" t="s">
        <v>359</v>
      </c>
      <c r="F2" s="45"/>
      <c r="G2" s="46"/>
      <c r="H2" s="46"/>
      <c r="I2" s="47"/>
      <c r="J2" s="47"/>
    </row>
    <row r="3" spans="1:109" s="4" customFormat="1">
      <c r="A3" s="11" t="s">
        <v>198</v>
      </c>
      <c r="C3" s="1"/>
      <c r="D3" s="1"/>
      <c r="E3" s="1"/>
      <c r="F3" s="1"/>
      <c r="G3" s="1"/>
      <c r="H3" s="1"/>
      <c r="I3" s="1"/>
      <c r="J3" s="5"/>
      <c r="K3" s="1"/>
      <c r="L3" s="1"/>
      <c r="M3" s="1"/>
      <c r="N3" s="1"/>
      <c r="O3" s="1"/>
      <c r="P3" s="7"/>
      <c r="Q3" s="7"/>
      <c r="R3" s="7"/>
      <c r="S3" s="7"/>
      <c r="T3" s="7"/>
      <c r="U3" s="7"/>
      <c r="V3" s="7"/>
      <c r="W3" s="7"/>
      <c r="X3" s="7"/>
      <c r="Y3" s="7"/>
      <c r="Z3" s="1"/>
      <c r="AA3" s="1"/>
      <c r="AB3" s="1"/>
      <c r="AC3" s="1"/>
      <c r="AD3" s="1"/>
      <c r="AE3" s="1"/>
      <c r="AF3" s="1"/>
      <c r="AG3" s="1"/>
      <c r="AH3" s="1"/>
      <c r="AI3" s="2"/>
      <c r="AJ3" s="1"/>
      <c r="AK3" s="1"/>
      <c r="AL3" s="1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B3" s="5"/>
      <c r="DC3" s="5"/>
      <c r="DD3" s="5"/>
      <c r="DE3" s="5"/>
    </row>
    <row r="4" spans="1:109" s="4" customFormat="1">
      <c r="C4" s="1"/>
      <c r="D4" s="1"/>
      <c r="E4" s="1"/>
      <c r="F4" s="1"/>
      <c r="G4" s="1"/>
      <c r="H4" s="1"/>
      <c r="I4" s="1"/>
      <c r="J4" s="5"/>
      <c r="K4" s="1"/>
      <c r="L4" s="1"/>
      <c r="M4" s="1"/>
      <c r="N4" s="1"/>
      <c r="O4" s="1"/>
      <c r="P4" s="7"/>
      <c r="Q4" s="7"/>
      <c r="R4" s="7"/>
      <c r="S4" s="7"/>
      <c r="T4" s="7"/>
      <c r="U4" s="7"/>
      <c r="V4" s="7"/>
      <c r="W4" s="7"/>
      <c r="X4" s="7"/>
      <c r="Y4" s="7"/>
      <c r="Z4" s="1"/>
      <c r="AA4" s="1"/>
      <c r="AB4" s="1"/>
      <c r="AC4" s="1"/>
      <c r="AD4" s="1"/>
      <c r="AE4" s="1"/>
      <c r="AF4" s="1"/>
      <c r="AG4" s="1"/>
      <c r="AH4" s="1"/>
      <c r="AI4" s="2"/>
      <c r="AJ4" s="1"/>
      <c r="AK4" s="1"/>
      <c r="AL4" s="1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9" t="s">
        <v>73</v>
      </c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B4" s="5"/>
      <c r="DC4" s="5"/>
      <c r="DD4" s="5"/>
      <c r="DE4" s="5"/>
    </row>
    <row r="5" spans="1:109" s="34" customFormat="1">
      <c r="A5" s="11" t="s">
        <v>64</v>
      </c>
      <c r="B5" s="11" t="s">
        <v>37</v>
      </c>
      <c r="C5" s="2" t="s">
        <v>95</v>
      </c>
      <c r="D5" s="2" t="s">
        <v>1</v>
      </c>
      <c r="E5" s="48"/>
      <c r="F5" s="2" t="s">
        <v>217</v>
      </c>
      <c r="G5" s="2" t="s">
        <v>221</v>
      </c>
      <c r="H5" s="2" t="s">
        <v>222</v>
      </c>
      <c r="I5" s="49" t="s">
        <v>28</v>
      </c>
      <c r="J5" s="49" t="s">
        <v>30</v>
      </c>
      <c r="K5" s="49" t="s">
        <v>27</v>
      </c>
      <c r="L5" s="2" t="s">
        <v>224</v>
      </c>
      <c r="M5" s="2" t="s">
        <v>225</v>
      </c>
      <c r="N5" s="49" t="s">
        <v>180</v>
      </c>
      <c r="O5" s="48"/>
      <c r="P5" s="41" t="s">
        <v>24</v>
      </c>
      <c r="Q5" s="41" t="s">
        <v>176</v>
      </c>
      <c r="R5" s="8" t="s">
        <v>250</v>
      </c>
      <c r="S5" s="41" t="s">
        <v>9</v>
      </c>
      <c r="T5" s="41" t="s">
        <v>181</v>
      </c>
      <c r="U5" s="41" t="s">
        <v>8</v>
      </c>
      <c r="V5" s="41" t="s">
        <v>7</v>
      </c>
      <c r="W5" s="41" t="s">
        <v>6</v>
      </c>
      <c r="X5" s="41" t="s">
        <v>180</v>
      </c>
      <c r="Y5" s="41" t="s">
        <v>2</v>
      </c>
      <c r="AA5" s="34" t="s">
        <v>187</v>
      </c>
      <c r="AB5" s="34" t="s">
        <v>188</v>
      </c>
      <c r="AC5" s="34" t="s">
        <v>189</v>
      </c>
    </row>
    <row r="6" spans="1:109">
      <c r="A6" s="33" t="s">
        <v>182</v>
      </c>
      <c r="B6" s="33" t="s">
        <v>190</v>
      </c>
      <c r="C6" s="35">
        <v>14.023999999999999</v>
      </c>
      <c r="D6" s="35">
        <v>36.715499999999999</v>
      </c>
      <c r="F6" s="35">
        <v>60.1</v>
      </c>
      <c r="G6" s="35">
        <v>24.83</v>
      </c>
      <c r="H6" s="35" t="s">
        <v>50</v>
      </c>
      <c r="I6" s="35" t="s">
        <v>43</v>
      </c>
      <c r="J6" s="35" t="s">
        <v>44</v>
      </c>
      <c r="K6" s="35">
        <v>6.38</v>
      </c>
      <c r="L6" s="35">
        <v>7.51</v>
      </c>
      <c r="M6" s="35">
        <v>0.25619999999999998</v>
      </c>
      <c r="N6" s="35">
        <v>99.1</v>
      </c>
      <c r="P6" s="37">
        <v>2.6953999999999998</v>
      </c>
      <c r="Q6" s="37">
        <v>1.3124400000000001</v>
      </c>
      <c r="R6" s="37" t="s">
        <v>0</v>
      </c>
      <c r="S6" s="37" t="s">
        <v>0</v>
      </c>
      <c r="T6" s="37" t="s">
        <v>0</v>
      </c>
      <c r="U6" s="37">
        <v>0.30658000000000002</v>
      </c>
      <c r="V6" s="37">
        <v>0.65303</v>
      </c>
      <c r="W6" s="37">
        <v>1.4880000000000001E-2</v>
      </c>
      <c r="X6" s="37">
        <v>4.9823300000000001</v>
      </c>
      <c r="Y6" s="37">
        <v>8</v>
      </c>
      <c r="AA6" s="38">
        <v>0.31460558856427462</v>
      </c>
      <c r="AB6" s="38">
        <v>0.67012488583772023</v>
      </c>
      <c r="AC6" s="38">
        <v>1.526952559800511E-2</v>
      </c>
    </row>
    <row r="7" spans="1:109">
      <c r="A7" s="33" t="s">
        <v>182</v>
      </c>
      <c r="B7" s="33" t="s">
        <v>190</v>
      </c>
      <c r="C7" s="35">
        <v>14.0814</v>
      </c>
      <c r="D7" s="35">
        <v>36.715499999999999</v>
      </c>
      <c r="F7" s="35">
        <v>59.71</v>
      </c>
      <c r="G7" s="35">
        <v>24.61</v>
      </c>
      <c r="H7" s="35" t="s">
        <v>50</v>
      </c>
      <c r="I7" s="35" t="s">
        <v>43</v>
      </c>
      <c r="J7" s="35" t="s">
        <v>44</v>
      </c>
      <c r="K7" s="35">
        <v>6.69</v>
      </c>
      <c r="L7" s="35">
        <v>7.36</v>
      </c>
      <c r="M7" s="35">
        <v>0.29859999999999998</v>
      </c>
      <c r="N7" s="35">
        <v>98.69</v>
      </c>
      <c r="P7" s="37">
        <v>2.6923499999999998</v>
      </c>
      <c r="Q7" s="37">
        <v>1.30783</v>
      </c>
      <c r="R7" s="37" t="s">
        <v>0</v>
      </c>
      <c r="S7" s="37" t="s">
        <v>0</v>
      </c>
      <c r="T7" s="37" t="s">
        <v>0</v>
      </c>
      <c r="U7" s="37">
        <v>0.32321</v>
      </c>
      <c r="V7" s="37">
        <v>0.64344000000000001</v>
      </c>
      <c r="W7" s="37">
        <v>1.7260000000000001E-2</v>
      </c>
      <c r="X7" s="37">
        <v>4.9840799999999996</v>
      </c>
      <c r="Y7" s="37">
        <v>8</v>
      </c>
      <c r="AA7" s="38">
        <v>0.32849549247390514</v>
      </c>
      <c r="AB7" s="38">
        <v>0.65396225264505892</v>
      </c>
      <c r="AC7" s="38">
        <v>1.7542254881035866E-2</v>
      </c>
    </row>
    <row r="8" spans="1:109">
      <c r="A8" s="33" t="s">
        <v>182</v>
      </c>
      <c r="B8" s="33" t="s">
        <v>190</v>
      </c>
      <c r="C8" s="35">
        <v>14.1639</v>
      </c>
      <c r="D8" s="35">
        <v>36.715499999999999</v>
      </c>
      <c r="F8" s="35">
        <v>60.03</v>
      </c>
      <c r="G8" s="35">
        <v>24.32</v>
      </c>
      <c r="H8" s="35" t="s">
        <v>50</v>
      </c>
      <c r="I8" s="35" t="s">
        <v>43</v>
      </c>
      <c r="J8" s="35" t="s">
        <v>44</v>
      </c>
      <c r="K8" s="35">
        <v>6.73</v>
      </c>
      <c r="L8" s="35">
        <v>7.32</v>
      </c>
      <c r="M8" s="35">
        <v>0.2671</v>
      </c>
      <c r="N8" s="35">
        <v>98.69</v>
      </c>
      <c r="P8" s="37">
        <v>2.7050700000000001</v>
      </c>
      <c r="Q8" s="37">
        <v>1.2916000000000001</v>
      </c>
      <c r="R8" s="37" t="s">
        <v>0</v>
      </c>
      <c r="S8" s="37" t="s">
        <v>0</v>
      </c>
      <c r="T8" s="37" t="s">
        <v>0</v>
      </c>
      <c r="U8" s="37">
        <v>0.32493</v>
      </c>
      <c r="V8" s="37">
        <v>0.63954</v>
      </c>
      <c r="W8" s="37">
        <v>1.5520000000000001E-2</v>
      </c>
      <c r="X8" s="37">
        <v>4.9766599999999999</v>
      </c>
      <c r="Y8" s="37">
        <v>8</v>
      </c>
      <c r="AA8" s="38">
        <v>0.33156460780212044</v>
      </c>
      <c r="AB8" s="38">
        <v>0.65259849590301944</v>
      </c>
      <c r="AC8" s="38">
        <v>1.5836896294860153E-2</v>
      </c>
    </row>
    <row r="9" spans="1:109">
      <c r="A9" s="33" t="s">
        <v>182</v>
      </c>
      <c r="B9" s="33" t="s">
        <v>190</v>
      </c>
      <c r="C9" s="35">
        <v>14.2104</v>
      </c>
      <c r="D9" s="35">
        <v>36.715499999999999</v>
      </c>
      <c r="F9" s="35">
        <v>60.37</v>
      </c>
      <c r="G9" s="35">
        <v>24.42</v>
      </c>
      <c r="H9" s="35" t="s">
        <v>50</v>
      </c>
      <c r="I9" s="35" t="s">
        <v>43</v>
      </c>
      <c r="J9" s="35" t="s">
        <v>44</v>
      </c>
      <c r="K9" s="35">
        <v>6.51</v>
      </c>
      <c r="L9" s="35">
        <v>7.56</v>
      </c>
      <c r="M9" s="35">
        <v>0.26800000000000002</v>
      </c>
      <c r="N9" s="35">
        <v>99.17</v>
      </c>
      <c r="P9" s="37">
        <v>2.7073700000000001</v>
      </c>
      <c r="Q9" s="37">
        <v>1.29071</v>
      </c>
      <c r="R9" s="37" t="s">
        <v>0</v>
      </c>
      <c r="S9" s="37" t="s">
        <v>0</v>
      </c>
      <c r="T9" s="37" t="s">
        <v>0</v>
      </c>
      <c r="U9" s="37">
        <v>0.31280999999999998</v>
      </c>
      <c r="V9" s="37">
        <v>0.65734000000000004</v>
      </c>
      <c r="W9" s="37">
        <v>1.545E-2</v>
      </c>
      <c r="X9" s="37">
        <v>4.98367</v>
      </c>
      <c r="Y9" s="37">
        <v>8</v>
      </c>
      <c r="AA9" s="38">
        <v>0.31738027597402596</v>
      </c>
      <c r="AB9" s="38">
        <v>0.66694399350649347</v>
      </c>
      <c r="AC9" s="38">
        <v>1.567573051948052E-2</v>
      </c>
    </row>
    <row r="10" spans="1:109">
      <c r="A10" s="33" t="s">
        <v>182</v>
      </c>
      <c r="B10" s="33" t="s">
        <v>190</v>
      </c>
      <c r="C10" s="35">
        <v>14.282500000000001</v>
      </c>
      <c r="D10" s="35">
        <v>36.720399999999998</v>
      </c>
      <c r="F10" s="35">
        <v>60.66</v>
      </c>
      <c r="G10" s="35">
        <v>23.69</v>
      </c>
      <c r="H10" s="35" t="s">
        <v>50</v>
      </c>
      <c r="I10" s="35" t="s">
        <v>43</v>
      </c>
      <c r="J10" s="35" t="s">
        <v>44</v>
      </c>
      <c r="K10" s="35">
        <v>6.07</v>
      </c>
      <c r="L10" s="35">
        <v>7.87</v>
      </c>
      <c r="M10" s="35">
        <v>0.2019</v>
      </c>
      <c r="N10" s="35">
        <v>98.5</v>
      </c>
      <c r="P10" s="37">
        <v>2.7345700000000002</v>
      </c>
      <c r="Q10" s="37">
        <v>1.2586599999999999</v>
      </c>
      <c r="R10" s="37" t="s">
        <v>0</v>
      </c>
      <c r="S10" s="37" t="s">
        <v>0</v>
      </c>
      <c r="T10" s="37" t="s">
        <v>0</v>
      </c>
      <c r="U10" s="37">
        <v>0.29319000000000001</v>
      </c>
      <c r="V10" s="37">
        <v>0.68786999999999998</v>
      </c>
      <c r="W10" s="37">
        <v>1.15E-2</v>
      </c>
      <c r="X10" s="37">
        <v>4.9857899999999997</v>
      </c>
      <c r="Y10" s="37">
        <v>8</v>
      </c>
      <c r="AA10" s="38">
        <v>0.29538768437172563</v>
      </c>
      <c r="AB10" s="38">
        <v>0.69302611429032002</v>
      </c>
      <c r="AC10" s="38">
        <v>1.1586201337954381E-2</v>
      </c>
    </row>
    <row r="11" spans="1:109">
      <c r="A11" s="33" t="s">
        <v>182</v>
      </c>
      <c r="B11" s="33" t="s">
        <v>190</v>
      </c>
      <c r="C11" s="35">
        <v>14.3284</v>
      </c>
      <c r="D11" s="35">
        <v>36.720399999999998</v>
      </c>
      <c r="F11" s="35">
        <v>60.68</v>
      </c>
      <c r="G11" s="35">
        <v>23.97</v>
      </c>
      <c r="H11" s="35" t="s">
        <v>50</v>
      </c>
      <c r="I11" s="35" t="s">
        <v>43</v>
      </c>
      <c r="J11" s="35" t="s">
        <v>44</v>
      </c>
      <c r="K11" s="35">
        <v>6.36</v>
      </c>
      <c r="L11" s="35">
        <v>7.68</v>
      </c>
      <c r="M11" s="35">
        <v>0.25740000000000002</v>
      </c>
      <c r="N11" s="35">
        <v>98.95</v>
      </c>
      <c r="P11" s="37">
        <v>2.7247300000000001</v>
      </c>
      <c r="Q11" s="37">
        <v>1.2685299999999999</v>
      </c>
      <c r="R11" s="37" t="s">
        <v>0</v>
      </c>
      <c r="S11" s="37" t="s">
        <v>0</v>
      </c>
      <c r="T11" s="37" t="s">
        <v>0</v>
      </c>
      <c r="U11" s="37">
        <v>0.30598999999999998</v>
      </c>
      <c r="V11" s="37">
        <v>0.66862999999999995</v>
      </c>
      <c r="W11" s="37">
        <v>1.489E-2</v>
      </c>
      <c r="X11" s="37">
        <v>4.9827700000000004</v>
      </c>
      <c r="Y11" s="37">
        <v>8</v>
      </c>
      <c r="AA11" s="38">
        <v>0.30923386322523272</v>
      </c>
      <c r="AB11" s="38">
        <v>0.67571828480763207</v>
      </c>
      <c r="AC11" s="38">
        <v>1.5047851967135251E-2</v>
      </c>
    </row>
    <row r="12" spans="1:109">
      <c r="A12" s="33" t="s">
        <v>182</v>
      </c>
      <c r="B12" s="33" t="s">
        <v>190</v>
      </c>
      <c r="C12" s="35">
        <v>14.426299999999999</v>
      </c>
      <c r="D12" s="35">
        <v>36.720399999999998</v>
      </c>
      <c r="F12" s="35">
        <v>60.52</v>
      </c>
      <c r="G12" s="35">
        <v>23.75</v>
      </c>
      <c r="H12" s="35" t="s">
        <v>50</v>
      </c>
      <c r="I12" s="35" t="s">
        <v>43</v>
      </c>
      <c r="J12" s="35" t="s">
        <v>44</v>
      </c>
      <c r="K12" s="35">
        <v>6.37</v>
      </c>
      <c r="L12" s="35">
        <v>7.51</v>
      </c>
      <c r="M12" s="35">
        <v>0.26269999999999999</v>
      </c>
      <c r="N12" s="35">
        <v>98.41</v>
      </c>
      <c r="P12" s="37">
        <v>2.7307700000000001</v>
      </c>
      <c r="Q12" s="37">
        <v>1.26301</v>
      </c>
      <c r="R12" s="37" t="s">
        <v>0</v>
      </c>
      <c r="S12" s="37" t="s">
        <v>0</v>
      </c>
      <c r="T12" s="37" t="s">
        <v>0</v>
      </c>
      <c r="U12" s="37">
        <v>0.30796000000000001</v>
      </c>
      <c r="V12" s="37">
        <v>0.65700999999999998</v>
      </c>
      <c r="W12" s="37">
        <v>1.4970000000000001E-2</v>
      </c>
      <c r="X12" s="37">
        <v>4.9737099999999996</v>
      </c>
      <c r="Y12" s="37">
        <v>8</v>
      </c>
      <c r="AA12" s="38">
        <v>0.31426413862073188</v>
      </c>
      <c r="AB12" s="38">
        <v>0.67045941588260505</v>
      </c>
      <c r="AC12" s="38">
        <v>1.5276445496663061E-2</v>
      </c>
    </row>
    <row r="13" spans="1:109">
      <c r="A13" s="33" t="s">
        <v>182</v>
      </c>
      <c r="B13" s="33" t="s">
        <v>190</v>
      </c>
      <c r="C13" s="35">
        <v>14.489699999999999</v>
      </c>
      <c r="D13" s="35">
        <v>36.720399999999998</v>
      </c>
      <c r="F13" s="35">
        <v>61.32</v>
      </c>
      <c r="G13" s="35">
        <v>23.17</v>
      </c>
      <c r="H13" s="35" t="s">
        <v>50</v>
      </c>
      <c r="I13" s="35" t="s">
        <v>43</v>
      </c>
      <c r="J13" s="35" t="s">
        <v>44</v>
      </c>
      <c r="K13" s="35">
        <v>5.58</v>
      </c>
      <c r="L13" s="35">
        <v>8.02</v>
      </c>
      <c r="M13" s="35">
        <v>0.26989999999999997</v>
      </c>
      <c r="N13" s="35">
        <v>98.42</v>
      </c>
      <c r="P13" s="37">
        <v>2.7633000000000001</v>
      </c>
      <c r="Q13" s="37">
        <v>1.2305699999999999</v>
      </c>
      <c r="R13" s="37" t="s">
        <v>0</v>
      </c>
      <c r="S13" s="37" t="s">
        <v>0</v>
      </c>
      <c r="T13" s="37" t="s">
        <v>0</v>
      </c>
      <c r="U13" s="37">
        <v>0.26941999999999999</v>
      </c>
      <c r="V13" s="37">
        <v>0.70072000000000001</v>
      </c>
      <c r="W13" s="37">
        <v>1.5520000000000001E-2</v>
      </c>
      <c r="X13" s="37">
        <v>4.9795299999999996</v>
      </c>
      <c r="Y13" s="37">
        <v>8</v>
      </c>
      <c r="AA13" s="38">
        <v>0.27333969117139784</v>
      </c>
      <c r="AB13" s="38">
        <v>0.71091451413266238</v>
      </c>
      <c r="AC13" s="38">
        <v>1.5745794695939778E-2</v>
      </c>
    </row>
    <row r="14" spans="1:109">
      <c r="A14" s="33" t="s">
        <v>182</v>
      </c>
      <c r="B14" s="33" t="s">
        <v>190</v>
      </c>
      <c r="C14" s="35">
        <v>14.5968</v>
      </c>
      <c r="D14" s="35">
        <v>36.720399999999998</v>
      </c>
      <c r="F14" s="35">
        <v>60.64</v>
      </c>
      <c r="G14" s="35">
        <v>23.27</v>
      </c>
      <c r="H14" s="35" t="s">
        <v>50</v>
      </c>
      <c r="I14" s="35" t="s">
        <v>43</v>
      </c>
      <c r="J14" s="35" t="s">
        <v>44</v>
      </c>
      <c r="K14" s="35">
        <v>6.19</v>
      </c>
      <c r="L14" s="35">
        <v>7.63</v>
      </c>
      <c r="M14" s="35">
        <v>0.2077</v>
      </c>
      <c r="N14" s="35">
        <v>98.01</v>
      </c>
      <c r="P14" s="37">
        <v>2.7473000000000001</v>
      </c>
      <c r="Q14" s="37">
        <v>1.2424999999999999</v>
      </c>
      <c r="R14" s="37" t="s">
        <v>0</v>
      </c>
      <c r="S14" s="37" t="s">
        <v>0</v>
      </c>
      <c r="T14" s="37" t="s">
        <v>0</v>
      </c>
      <c r="U14" s="37">
        <v>0.30047000000000001</v>
      </c>
      <c r="V14" s="37">
        <v>0.67022000000000004</v>
      </c>
      <c r="W14" s="37">
        <v>1.214E-2</v>
      </c>
      <c r="X14" s="37">
        <v>4.9726299999999997</v>
      </c>
      <c r="Y14" s="37">
        <v>8</v>
      </c>
      <c r="AA14" s="38">
        <v>0.30571919864066011</v>
      </c>
      <c r="AB14" s="38">
        <v>0.68192871605465843</v>
      </c>
      <c r="AC14" s="38">
        <v>1.2352085304681378E-2</v>
      </c>
    </row>
    <row r="15" spans="1:109">
      <c r="A15" s="33" t="s">
        <v>182</v>
      </c>
      <c r="B15" s="33" t="s">
        <v>190</v>
      </c>
      <c r="C15" s="35">
        <v>14.753500000000001</v>
      </c>
      <c r="D15" s="35">
        <v>36.725700000000003</v>
      </c>
      <c r="F15" s="35">
        <v>59.94</v>
      </c>
      <c r="G15" s="35">
        <v>24.81</v>
      </c>
      <c r="H15" s="35" t="s">
        <v>50</v>
      </c>
      <c r="I15" s="35" t="s">
        <v>43</v>
      </c>
      <c r="J15" s="35" t="s">
        <v>44</v>
      </c>
      <c r="K15" s="35">
        <v>6.65</v>
      </c>
      <c r="L15" s="35">
        <v>7.36</v>
      </c>
      <c r="M15" s="35">
        <v>0.2485</v>
      </c>
      <c r="N15" s="35">
        <v>99.02</v>
      </c>
      <c r="P15" s="37">
        <v>2.6915100000000001</v>
      </c>
      <c r="Q15" s="37">
        <v>1.3129900000000001</v>
      </c>
      <c r="R15" s="37" t="s">
        <v>0</v>
      </c>
      <c r="S15" s="37" t="s">
        <v>0</v>
      </c>
      <c r="T15" s="37" t="s">
        <v>0</v>
      </c>
      <c r="U15" s="37">
        <v>0.31994</v>
      </c>
      <c r="V15" s="37">
        <v>0.64076999999999995</v>
      </c>
      <c r="W15" s="37">
        <v>1.4319999999999999E-2</v>
      </c>
      <c r="X15" s="37">
        <v>4.9795400000000001</v>
      </c>
      <c r="Y15" s="37">
        <v>8</v>
      </c>
      <c r="AA15" s="38">
        <v>0.32813349332841041</v>
      </c>
      <c r="AB15" s="38">
        <v>0.65717977908372049</v>
      </c>
      <c r="AC15" s="38">
        <v>1.4686727587869092E-2</v>
      </c>
    </row>
    <row r="16" spans="1:109">
      <c r="A16" s="33" t="s">
        <v>182</v>
      </c>
      <c r="B16" s="33" t="s">
        <v>190</v>
      </c>
      <c r="C16" s="35">
        <v>14.846500000000001</v>
      </c>
      <c r="D16" s="35">
        <v>36.716299999999997</v>
      </c>
      <c r="F16" s="35">
        <v>61.26</v>
      </c>
      <c r="G16" s="35">
        <v>24.61</v>
      </c>
      <c r="H16" s="35" t="s">
        <v>50</v>
      </c>
      <c r="I16" s="35" t="s">
        <v>43</v>
      </c>
      <c r="J16" s="35" t="s">
        <v>44</v>
      </c>
      <c r="K16" s="35">
        <v>6.25</v>
      </c>
      <c r="L16" s="35">
        <v>7.66</v>
      </c>
      <c r="M16" s="35">
        <v>0.25090000000000001</v>
      </c>
      <c r="N16" s="35">
        <v>100.05</v>
      </c>
      <c r="P16" s="37">
        <v>2.71801</v>
      </c>
      <c r="Q16" s="37">
        <v>1.2868900000000001</v>
      </c>
      <c r="R16" s="37" t="s">
        <v>0</v>
      </c>
      <c r="S16" s="37" t="s">
        <v>0</v>
      </c>
      <c r="T16" s="37" t="s">
        <v>0</v>
      </c>
      <c r="U16" s="37">
        <v>0.29710999999999999</v>
      </c>
      <c r="V16" s="37">
        <v>0.65893999999999997</v>
      </c>
      <c r="W16" s="37">
        <v>1.4149999999999999E-2</v>
      </c>
      <c r="X16" s="37">
        <v>4.9751000000000003</v>
      </c>
      <c r="Y16" s="37">
        <v>8</v>
      </c>
      <c r="AA16" s="38">
        <v>0.30623582766439911</v>
      </c>
      <c r="AB16" s="38">
        <v>0.67917955060812207</v>
      </c>
      <c r="AC16" s="38">
        <v>1.4584621727478871E-2</v>
      </c>
    </row>
    <row r="17" spans="1:29">
      <c r="A17" s="33" t="s">
        <v>182</v>
      </c>
      <c r="B17" s="33" t="s">
        <v>190</v>
      </c>
      <c r="C17" s="35">
        <v>15.1351</v>
      </c>
      <c r="D17" s="35">
        <v>36.768300000000004</v>
      </c>
      <c r="F17" s="35">
        <v>61.64</v>
      </c>
      <c r="G17" s="35">
        <v>23.5</v>
      </c>
      <c r="H17" s="35" t="s">
        <v>50</v>
      </c>
      <c r="I17" s="35" t="s">
        <v>43</v>
      </c>
      <c r="J17" s="35" t="s">
        <v>44</v>
      </c>
      <c r="K17" s="35">
        <v>5.75</v>
      </c>
      <c r="L17" s="35">
        <v>7.95</v>
      </c>
      <c r="M17" s="35">
        <v>0.19980000000000001</v>
      </c>
      <c r="N17" s="35">
        <v>99.07</v>
      </c>
      <c r="P17" s="37">
        <v>2.7576399999999999</v>
      </c>
      <c r="Q17" s="37">
        <v>1.2390699999999999</v>
      </c>
      <c r="R17" s="37" t="s">
        <v>0</v>
      </c>
      <c r="S17" s="37" t="s">
        <v>0</v>
      </c>
      <c r="T17" s="37" t="s">
        <v>0</v>
      </c>
      <c r="U17" s="37">
        <v>0.27561999999999998</v>
      </c>
      <c r="V17" s="37">
        <v>0.68957999999999997</v>
      </c>
      <c r="W17" s="37">
        <v>1.141E-2</v>
      </c>
      <c r="X17" s="37">
        <v>4.9733299999999998</v>
      </c>
      <c r="Y17" s="37">
        <v>8</v>
      </c>
      <c r="AA17" s="38">
        <v>0.28222115276312959</v>
      </c>
      <c r="AB17" s="38">
        <v>0.70609557551120716</v>
      </c>
      <c r="AC17" s="38">
        <v>1.1683271725663264E-2</v>
      </c>
    </row>
    <row r="18" spans="1:29">
      <c r="A18" s="33" t="s">
        <v>182</v>
      </c>
      <c r="B18" s="33" t="s">
        <v>190</v>
      </c>
      <c r="C18" s="35">
        <v>15.230399999999999</v>
      </c>
      <c r="D18" s="35">
        <v>36.746400000000001</v>
      </c>
      <c r="F18" s="35">
        <v>61.71</v>
      </c>
      <c r="G18" s="35">
        <v>23.34</v>
      </c>
      <c r="H18" s="35" t="s">
        <v>50</v>
      </c>
      <c r="I18" s="35" t="s">
        <v>43</v>
      </c>
      <c r="J18" s="35" t="s">
        <v>44</v>
      </c>
      <c r="K18" s="35">
        <v>5.77</v>
      </c>
      <c r="L18" s="35">
        <v>7.99</v>
      </c>
      <c r="M18" s="35">
        <v>0.27729999999999999</v>
      </c>
      <c r="N18" s="35">
        <v>99.12</v>
      </c>
      <c r="P18" s="37">
        <v>2.76126</v>
      </c>
      <c r="Q18" s="37">
        <v>1.2308600000000001</v>
      </c>
      <c r="R18" s="37" t="s">
        <v>0</v>
      </c>
      <c r="S18" s="37" t="s">
        <v>0</v>
      </c>
      <c r="T18" s="37" t="s">
        <v>0</v>
      </c>
      <c r="U18" s="37">
        <v>0.27662999999999999</v>
      </c>
      <c r="V18" s="37">
        <v>0.69316999999999995</v>
      </c>
      <c r="W18" s="37">
        <v>1.5980000000000001E-2</v>
      </c>
      <c r="X18" s="37">
        <v>4.9779</v>
      </c>
      <c r="Y18" s="37">
        <v>8</v>
      </c>
      <c r="AA18" s="38">
        <v>0.28062042240662216</v>
      </c>
      <c r="AB18" s="38">
        <v>0.70316906409137936</v>
      </c>
      <c r="AC18" s="38">
        <v>1.6210513501998418E-2</v>
      </c>
    </row>
    <row r="19" spans="1:29">
      <c r="A19" s="33" t="s">
        <v>182</v>
      </c>
      <c r="B19" s="33" t="s">
        <v>190</v>
      </c>
      <c r="C19" s="35">
        <v>15.472300000000001</v>
      </c>
      <c r="D19" s="35">
        <v>36.746400000000001</v>
      </c>
      <c r="F19" s="35">
        <v>61.33</v>
      </c>
      <c r="G19" s="35">
        <v>24.08</v>
      </c>
      <c r="H19" s="35" t="s">
        <v>50</v>
      </c>
      <c r="I19" s="35" t="s">
        <v>43</v>
      </c>
      <c r="J19" s="35" t="s">
        <v>44</v>
      </c>
      <c r="K19" s="35">
        <v>5.77</v>
      </c>
      <c r="L19" s="35">
        <v>7.94</v>
      </c>
      <c r="M19" s="35">
        <v>0.13289999999999999</v>
      </c>
      <c r="N19" s="35">
        <v>99.26</v>
      </c>
      <c r="P19" s="37">
        <v>2.7380599999999999</v>
      </c>
      <c r="Q19" s="37">
        <v>1.26702</v>
      </c>
      <c r="R19" s="37" t="s">
        <v>0</v>
      </c>
      <c r="S19" s="37" t="s">
        <v>0</v>
      </c>
      <c r="T19" s="37" t="s">
        <v>0</v>
      </c>
      <c r="U19" s="37">
        <v>0.27600000000000002</v>
      </c>
      <c r="V19" s="37">
        <v>0.68728</v>
      </c>
      <c r="W19" s="37">
        <v>7.4000000000000003E-3</v>
      </c>
      <c r="X19" s="37">
        <v>4.9757699999999998</v>
      </c>
      <c r="Y19" s="37">
        <v>8</v>
      </c>
      <c r="AA19" s="38">
        <v>0.28433675361602179</v>
      </c>
      <c r="AB19" s="38">
        <v>0.70803972472905596</v>
      </c>
      <c r="AC19" s="38">
        <v>7.6235216549223233E-3</v>
      </c>
    </row>
    <row r="20" spans="1:29">
      <c r="A20" s="33" t="s">
        <v>182</v>
      </c>
      <c r="B20" s="33" t="s">
        <v>190</v>
      </c>
      <c r="C20" s="35">
        <v>15.637499999999999</v>
      </c>
      <c r="D20" s="35">
        <v>36.777500000000003</v>
      </c>
      <c r="F20" s="35">
        <v>61.03</v>
      </c>
      <c r="G20" s="35">
        <v>23.79</v>
      </c>
      <c r="H20" s="35">
        <v>7.8E-2</v>
      </c>
      <c r="I20" s="35" t="s">
        <v>43</v>
      </c>
      <c r="J20" s="35" t="s">
        <v>44</v>
      </c>
      <c r="K20" s="35">
        <v>6.1</v>
      </c>
      <c r="L20" s="35">
        <v>7.89</v>
      </c>
      <c r="M20" s="35">
        <v>0.14729999999999999</v>
      </c>
      <c r="N20" s="35">
        <v>99.05</v>
      </c>
      <c r="P20" s="37">
        <v>2.7354599999999998</v>
      </c>
      <c r="Q20" s="37">
        <v>1.25671</v>
      </c>
      <c r="R20" s="37">
        <v>2.63E-3</v>
      </c>
      <c r="S20" s="37" t="s">
        <v>0</v>
      </c>
      <c r="T20" s="37" t="s">
        <v>0</v>
      </c>
      <c r="U20" s="37">
        <v>0.29294999999999999</v>
      </c>
      <c r="V20" s="37">
        <v>0.68566000000000005</v>
      </c>
      <c r="W20" s="37">
        <v>8.5800000000000008E-3</v>
      </c>
      <c r="X20" s="37">
        <v>4.9819899999999997</v>
      </c>
      <c r="Y20" s="37">
        <v>8</v>
      </c>
      <c r="AA20" s="38">
        <v>0.29675138524498829</v>
      </c>
      <c r="AB20" s="38">
        <v>0.69455727874066797</v>
      </c>
      <c r="AC20" s="38">
        <v>8.6913360143437441E-3</v>
      </c>
    </row>
    <row r="21" spans="1:29">
      <c r="A21" s="33" t="s">
        <v>182</v>
      </c>
      <c r="B21" s="33" t="s">
        <v>190</v>
      </c>
      <c r="C21" s="35">
        <v>15.8954</v>
      </c>
      <c r="D21" s="35">
        <v>36.791800000000002</v>
      </c>
      <c r="F21" s="35">
        <v>62.05</v>
      </c>
      <c r="G21" s="35">
        <v>22.88</v>
      </c>
      <c r="H21" s="35" t="s">
        <v>50</v>
      </c>
      <c r="I21" s="35" t="s">
        <v>43</v>
      </c>
      <c r="J21" s="35" t="s">
        <v>44</v>
      </c>
      <c r="K21" s="35">
        <v>5.28</v>
      </c>
      <c r="L21" s="35">
        <v>8.27</v>
      </c>
      <c r="M21" s="35">
        <v>0.20449999999999999</v>
      </c>
      <c r="N21" s="35">
        <v>98.69</v>
      </c>
      <c r="P21" s="37">
        <v>2.78328</v>
      </c>
      <c r="Q21" s="37">
        <v>1.20956</v>
      </c>
      <c r="R21" s="37" t="s">
        <v>0</v>
      </c>
      <c r="S21" s="37" t="s">
        <v>0</v>
      </c>
      <c r="T21" s="37" t="s">
        <v>0</v>
      </c>
      <c r="U21" s="37">
        <v>0.25375999999999999</v>
      </c>
      <c r="V21" s="37">
        <v>0.71923000000000004</v>
      </c>
      <c r="W21" s="37">
        <v>1.1440000000000001E-2</v>
      </c>
      <c r="X21" s="37">
        <v>4.9772699999999999</v>
      </c>
      <c r="Y21" s="37">
        <v>8</v>
      </c>
      <c r="AA21" s="38">
        <v>0.25777353392318397</v>
      </c>
      <c r="AB21" s="38">
        <v>0.73060552807208234</v>
      </c>
      <c r="AC21" s="38">
        <v>1.1620938004733704E-2</v>
      </c>
    </row>
    <row r="22" spans="1:29">
      <c r="A22" s="33" t="s">
        <v>182</v>
      </c>
      <c r="B22" s="33" t="s">
        <v>190</v>
      </c>
      <c r="C22" s="35">
        <v>15.2826</v>
      </c>
      <c r="D22" s="35">
        <v>36.303600000000003</v>
      </c>
      <c r="F22" s="35">
        <v>60.96</v>
      </c>
      <c r="G22" s="35">
        <v>23.72</v>
      </c>
      <c r="H22" s="35" t="s">
        <v>50</v>
      </c>
      <c r="I22" s="35" t="s">
        <v>43</v>
      </c>
      <c r="J22" s="35" t="s">
        <v>44</v>
      </c>
      <c r="K22" s="35">
        <v>6.07</v>
      </c>
      <c r="L22" s="35">
        <v>7.94</v>
      </c>
      <c r="M22" s="35">
        <v>0.12989999999999999</v>
      </c>
      <c r="N22" s="35">
        <v>98.85</v>
      </c>
      <c r="P22" s="37">
        <v>2.73766</v>
      </c>
      <c r="Q22" s="37">
        <v>1.2554700000000001</v>
      </c>
      <c r="R22" s="37" t="s">
        <v>0</v>
      </c>
      <c r="S22" s="37" t="s">
        <v>0</v>
      </c>
      <c r="T22" s="37" t="s">
        <v>0</v>
      </c>
      <c r="U22" s="37">
        <v>0.29207</v>
      </c>
      <c r="V22" s="37">
        <v>0.69135000000000002</v>
      </c>
      <c r="W22" s="37">
        <v>7.45E-3</v>
      </c>
      <c r="X22" s="37">
        <v>4.984</v>
      </c>
      <c r="Y22" s="37">
        <v>8</v>
      </c>
      <c r="AA22" s="38">
        <v>0.294761169477328</v>
      </c>
      <c r="AB22" s="38">
        <v>0.69772018529171342</v>
      </c>
      <c r="AC22" s="38">
        <v>7.5186452309586533E-3</v>
      </c>
    </row>
    <row r="23" spans="1:29" s="34" customFormat="1">
      <c r="A23" s="34" t="s">
        <v>185</v>
      </c>
      <c r="C23" s="35"/>
      <c r="D23" s="35"/>
      <c r="F23" s="36">
        <v>60.820588235294117</v>
      </c>
      <c r="G23" s="36">
        <v>23.927058823529411</v>
      </c>
      <c r="H23" s="36" t="s">
        <v>50</v>
      </c>
      <c r="I23" s="36" t="s">
        <v>43</v>
      </c>
      <c r="J23" s="36" t="s">
        <v>44</v>
      </c>
      <c r="K23" s="36">
        <v>6.1482352941176464</v>
      </c>
      <c r="L23" s="36">
        <v>7.7329411764705869</v>
      </c>
      <c r="M23" s="36">
        <v>0.22827058823529411</v>
      </c>
      <c r="N23" s="36">
        <v>98.885294117647049</v>
      </c>
      <c r="P23" s="41">
        <v>2.7308082352941172</v>
      </c>
      <c r="Q23" s="41">
        <v>1.2661423529411764</v>
      </c>
      <c r="R23" s="41" t="s">
        <v>0</v>
      </c>
      <c r="S23" s="41" t="s">
        <v>0</v>
      </c>
      <c r="T23" s="41" t="s">
        <v>0</v>
      </c>
      <c r="U23" s="41">
        <v>0.29580235294117641</v>
      </c>
      <c r="V23" s="41">
        <v>0.67316352941176472</v>
      </c>
      <c r="W23" s="41">
        <v>1.3109411764705883E-2</v>
      </c>
      <c r="X23" s="41">
        <v>4.9791805882352929</v>
      </c>
      <c r="Y23" s="41">
        <v>8</v>
      </c>
      <c r="AA23" s="41">
        <v>0.3012249576040093</v>
      </c>
      <c r="AB23" s="41">
        <v>0.68542490348165419</v>
      </c>
      <c r="AC23" s="41">
        <v>1.3350138914336684E-2</v>
      </c>
    </row>
    <row r="24" spans="1:29" s="40" customFormat="1">
      <c r="A24" s="40" t="s">
        <v>186</v>
      </c>
      <c r="C24" s="36"/>
      <c r="D24" s="36"/>
      <c r="F24" s="39">
        <v>0.67379031037329462</v>
      </c>
      <c r="G24" s="39">
        <v>0.59831810838677546</v>
      </c>
      <c r="H24" s="39" t="s">
        <v>0</v>
      </c>
      <c r="I24" s="39" t="s">
        <v>0</v>
      </c>
      <c r="J24" s="39" t="s">
        <v>0</v>
      </c>
      <c r="K24" s="39">
        <v>0.41158588554088038</v>
      </c>
      <c r="L24" s="39">
        <v>0.27499465235442194</v>
      </c>
      <c r="M24" s="39">
        <v>5.2277669285100713E-2</v>
      </c>
      <c r="N24" s="39"/>
      <c r="P24" s="42"/>
      <c r="Q24" s="42"/>
      <c r="R24" s="42"/>
      <c r="S24" s="42"/>
      <c r="T24" s="42"/>
      <c r="U24" s="42"/>
      <c r="V24" s="42"/>
      <c r="W24" s="42"/>
      <c r="X24" s="42"/>
      <c r="Y24" s="42"/>
    </row>
    <row r="25" spans="1:29">
      <c r="C25" s="39"/>
      <c r="D25" s="39"/>
    </row>
    <row r="27" spans="1:29">
      <c r="A27" s="33" t="s">
        <v>182</v>
      </c>
      <c r="B27" s="33" t="s">
        <v>183</v>
      </c>
      <c r="C27" s="35">
        <v>15.358000000000001</v>
      </c>
      <c r="D27" s="35">
        <v>36.323700000000002</v>
      </c>
      <c r="F27" s="35">
        <v>65.38</v>
      </c>
      <c r="G27" s="35">
        <v>21.46</v>
      </c>
      <c r="H27" s="35" t="s">
        <v>50</v>
      </c>
      <c r="I27" s="35" t="s">
        <v>43</v>
      </c>
      <c r="J27" s="35" t="s">
        <v>44</v>
      </c>
      <c r="K27" s="35">
        <v>1.5225</v>
      </c>
      <c r="L27" s="35">
        <v>9.7100000000000009</v>
      </c>
      <c r="M27" s="35">
        <v>0.68400000000000005</v>
      </c>
      <c r="N27" s="35">
        <v>98.77</v>
      </c>
      <c r="P27" s="37">
        <v>2.9029799999999999</v>
      </c>
      <c r="Q27" s="37">
        <v>1.1230100000000001</v>
      </c>
      <c r="R27" s="37" t="s">
        <v>0</v>
      </c>
      <c r="S27" s="37" t="s">
        <v>0</v>
      </c>
      <c r="T27" s="37" t="s">
        <v>0</v>
      </c>
      <c r="U27" s="37">
        <v>7.2309999999999999E-2</v>
      </c>
      <c r="V27" s="37">
        <v>0.83591000000000004</v>
      </c>
      <c r="W27" s="37">
        <v>3.8519999999999999E-2</v>
      </c>
      <c r="X27" s="37">
        <v>4.9727300000000003</v>
      </c>
      <c r="Y27" s="37">
        <v>8</v>
      </c>
      <c r="AA27" s="38">
        <v>7.6377886220081542E-2</v>
      </c>
      <c r="AB27" s="38">
        <v>0.88293512474385794</v>
      </c>
      <c r="AC27" s="38">
        <v>4.0686989036060585E-2</v>
      </c>
    </row>
    <row r="28" spans="1:29">
      <c r="A28" s="33" t="s">
        <v>182</v>
      </c>
      <c r="B28" s="33" t="s">
        <v>183</v>
      </c>
      <c r="C28" s="35">
        <v>15.461</v>
      </c>
      <c r="D28" s="35">
        <v>36.323700000000002</v>
      </c>
      <c r="F28" s="35">
        <v>64.27</v>
      </c>
      <c r="G28" s="35">
        <v>21.86</v>
      </c>
      <c r="H28" s="35" t="s">
        <v>50</v>
      </c>
      <c r="I28" s="35" t="s">
        <v>43</v>
      </c>
      <c r="J28" s="35" t="s">
        <v>44</v>
      </c>
      <c r="K28" s="35">
        <v>1.9610000000000001</v>
      </c>
      <c r="L28" s="35">
        <v>9.51</v>
      </c>
      <c r="M28" s="35">
        <v>0.53869999999999996</v>
      </c>
      <c r="N28" s="35">
        <v>98.18</v>
      </c>
      <c r="P28" s="37">
        <v>2.8748300000000002</v>
      </c>
      <c r="Q28" s="37">
        <v>1.1524099999999999</v>
      </c>
      <c r="R28" s="37" t="s">
        <v>0</v>
      </c>
      <c r="S28" s="37" t="s">
        <v>0</v>
      </c>
      <c r="T28" s="37" t="s">
        <v>0</v>
      </c>
      <c r="U28" s="37">
        <v>9.3939999999999996E-2</v>
      </c>
      <c r="V28" s="37">
        <v>0.82476000000000005</v>
      </c>
      <c r="W28" s="37">
        <v>3.0810000000000001E-2</v>
      </c>
      <c r="X28" s="37">
        <v>4.97675</v>
      </c>
      <c r="Y28" s="37">
        <v>8</v>
      </c>
      <c r="AA28" s="38">
        <v>9.8935240281829567E-2</v>
      </c>
      <c r="AB28" s="38">
        <v>0.86861644427125573</v>
      </c>
      <c r="AC28" s="38">
        <v>3.2448315446914726E-2</v>
      </c>
    </row>
    <row r="29" spans="1:29">
      <c r="A29" s="33" t="s">
        <v>182</v>
      </c>
      <c r="B29" s="33" t="s">
        <v>183</v>
      </c>
      <c r="C29" s="35">
        <v>15.568</v>
      </c>
      <c r="D29" s="35">
        <v>36.337000000000003</v>
      </c>
      <c r="F29" s="35">
        <v>68.3</v>
      </c>
      <c r="G29" s="35">
        <v>20.100000000000001</v>
      </c>
      <c r="H29" s="35" t="s">
        <v>50</v>
      </c>
      <c r="I29" s="35" t="s">
        <v>43</v>
      </c>
      <c r="J29" s="35" t="s">
        <v>44</v>
      </c>
      <c r="K29" s="35">
        <v>1.1553</v>
      </c>
      <c r="L29" s="35">
        <v>11</v>
      </c>
      <c r="M29" s="35">
        <v>5.8700000000000002E-2</v>
      </c>
      <c r="N29" s="35">
        <v>100.66</v>
      </c>
      <c r="P29" s="37">
        <v>2.9683000000000002</v>
      </c>
      <c r="Q29" s="37">
        <v>1.0295300000000001</v>
      </c>
      <c r="R29" s="37" t="s">
        <v>0</v>
      </c>
      <c r="S29" s="37" t="s">
        <v>0</v>
      </c>
      <c r="T29" s="37" t="s">
        <v>0</v>
      </c>
      <c r="U29" s="37">
        <v>5.4019999999999999E-2</v>
      </c>
      <c r="V29" s="37">
        <v>0.92688000000000004</v>
      </c>
      <c r="W29" s="37">
        <v>3.3300000000000001E-3</v>
      </c>
      <c r="X29" s="37">
        <v>4.9820399999999996</v>
      </c>
      <c r="Y29" s="37">
        <v>8</v>
      </c>
      <c r="AA29" s="38">
        <v>5.4885545045365407E-2</v>
      </c>
      <c r="AB29" s="38">
        <v>0.94173109943813949</v>
      </c>
      <c r="AC29" s="38">
        <v>3.3833555164951281E-3</v>
      </c>
    </row>
    <row r="30" spans="1:29">
      <c r="A30" s="33" t="s">
        <v>182</v>
      </c>
      <c r="B30" s="33" t="s">
        <v>183</v>
      </c>
      <c r="C30" s="35">
        <v>15.647600000000001</v>
      </c>
      <c r="D30" s="35">
        <v>36.3795</v>
      </c>
      <c r="F30" s="35">
        <v>68.11</v>
      </c>
      <c r="G30" s="35">
        <v>20.11</v>
      </c>
      <c r="H30" s="35" t="s">
        <v>50</v>
      </c>
      <c r="I30" s="35" t="s">
        <v>43</v>
      </c>
      <c r="J30" s="35" t="s">
        <v>44</v>
      </c>
      <c r="K30" s="35">
        <v>0.79510000000000003</v>
      </c>
      <c r="L30" s="35">
        <v>10.64</v>
      </c>
      <c r="M30" s="35">
        <v>0.20250000000000001</v>
      </c>
      <c r="N30" s="35">
        <v>99.92</v>
      </c>
      <c r="P30" s="37">
        <v>2.9763299999999999</v>
      </c>
      <c r="Q30" s="37">
        <v>1.0357099999999999</v>
      </c>
      <c r="R30" s="37" t="s">
        <v>0</v>
      </c>
      <c r="S30" s="37" t="s">
        <v>0</v>
      </c>
      <c r="T30" s="37" t="s">
        <v>0</v>
      </c>
      <c r="U30" s="37">
        <v>3.746E-2</v>
      </c>
      <c r="V30" s="37">
        <v>0.90147999999999995</v>
      </c>
      <c r="W30" s="37">
        <v>1.115E-2</v>
      </c>
      <c r="X30" s="37">
        <v>4.9621300000000002</v>
      </c>
      <c r="Y30" s="37">
        <v>8</v>
      </c>
      <c r="AA30" s="38">
        <v>3.9427843677967353E-2</v>
      </c>
      <c r="AB30" s="38">
        <v>0.94883642602279783</v>
      </c>
      <c r="AC30" s="38">
        <v>1.173573029923481E-2</v>
      </c>
    </row>
    <row r="31" spans="1:29">
      <c r="A31" s="33" t="s">
        <v>182</v>
      </c>
      <c r="B31" s="33" t="s">
        <v>183</v>
      </c>
      <c r="C31" s="35">
        <v>15.7822</v>
      </c>
      <c r="D31" s="35">
        <v>36.396000000000001</v>
      </c>
      <c r="F31" s="35">
        <v>66.510000000000005</v>
      </c>
      <c r="G31" s="35">
        <v>20.5</v>
      </c>
      <c r="H31" s="35">
        <v>0.1</v>
      </c>
      <c r="I31" s="35" t="s">
        <v>43</v>
      </c>
      <c r="J31" s="35" t="s">
        <v>44</v>
      </c>
      <c r="K31" s="35">
        <v>1.1491</v>
      </c>
      <c r="L31" s="35">
        <v>10.15</v>
      </c>
      <c r="M31" s="35">
        <v>0.43149999999999999</v>
      </c>
      <c r="N31" s="35">
        <v>98.84</v>
      </c>
      <c r="P31" s="37">
        <v>2.9442200000000001</v>
      </c>
      <c r="Q31" s="37">
        <v>1.0695300000000001</v>
      </c>
      <c r="R31" s="37">
        <v>3.3300000000000001E-3</v>
      </c>
      <c r="S31" s="37" t="s">
        <v>0</v>
      </c>
      <c r="T31" s="37" t="s">
        <v>0</v>
      </c>
      <c r="U31" s="37">
        <v>5.4539999999999998E-2</v>
      </c>
      <c r="V31" s="37">
        <v>0.87114999999999998</v>
      </c>
      <c r="W31" s="37">
        <v>2.4279999999999999E-2</v>
      </c>
      <c r="X31" s="37">
        <v>4.96706</v>
      </c>
      <c r="Y31" s="37">
        <v>8</v>
      </c>
      <c r="AA31" s="38">
        <v>5.7412339337031694E-2</v>
      </c>
      <c r="AB31" s="38">
        <v>0.91702895880922553</v>
      </c>
      <c r="AC31" s="38">
        <v>2.555870185374275E-2</v>
      </c>
    </row>
    <row r="32" spans="1:29" s="34" customFormat="1">
      <c r="A32" s="34" t="s">
        <v>184</v>
      </c>
      <c r="C32" s="35"/>
      <c r="D32" s="35"/>
      <c r="F32" s="36">
        <v>66.513999999999996</v>
      </c>
      <c r="G32" s="36">
        <v>20.806000000000001</v>
      </c>
      <c r="H32" s="36" t="s">
        <v>50</v>
      </c>
      <c r="I32" s="36" t="s">
        <v>43</v>
      </c>
      <c r="J32" s="36" t="s">
        <v>44</v>
      </c>
      <c r="K32" s="36">
        <v>1.3165999999999998</v>
      </c>
      <c r="L32" s="36">
        <v>10.202</v>
      </c>
      <c r="M32" s="36">
        <v>0.38308000000000003</v>
      </c>
      <c r="N32" s="36">
        <v>99.274000000000001</v>
      </c>
      <c r="P32" s="41">
        <v>2.9333320000000005</v>
      </c>
      <c r="Q32" s="41">
        <v>1.0820380000000001</v>
      </c>
      <c r="R32" s="41" t="s">
        <v>0</v>
      </c>
      <c r="S32" s="41" t="s">
        <v>0</v>
      </c>
      <c r="T32" s="41" t="s">
        <v>0</v>
      </c>
      <c r="U32" s="41">
        <v>6.2453999999999996E-2</v>
      </c>
      <c r="V32" s="41">
        <v>0.87203599999999992</v>
      </c>
      <c r="W32" s="41">
        <v>2.1617999999999998E-2</v>
      </c>
      <c r="X32" s="41">
        <v>4.9721419999999998</v>
      </c>
      <c r="Y32" s="41">
        <v>8</v>
      </c>
      <c r="AA32" s="41">
        <v>6.5407770912455115E-2</v>
      </c>
      <c r="AB32" s="41">
        <v>0.91182961065705537</v>
      </c>
      <c r="AC32" s="41">
        <v>2.2762618430489597E-2</v>
      </c>
    </row>
    <row r="33" spans="1:25" s="40" customFormat="1">
      <c r="A33" s="40" t="s">
        <v>84</v>
      </c>
      <c r="C33" s="36"/>
      <c r="D33" s="36"/>
      <c r="F33" s="39">
        <v>1.7362689883770901</v>
      </c>
      <c r="G33" s="39">
        <v>0.80856663299940823</v>
      </c>
      <c r="H33" s="39"/>
      <c r="I33" s="39"/>
      <c r="J33" s="39"/>
      <c r="K33" s="39">
        <v>0.44262917888453818</v>
      </c>
      <c r="L33" s="39">
        <v>0.62295264667549177</v>
      </c>
      <c r="M33" s="39">
        <v>0.2524611098763529</v>
      </c>
      <c r="N33" s="39"/>
      <c r="P33" s="42"/>
      <c r="Q33" s="42"/>
      <c r="R33" s="42"/>
      <c r="S33" s="42"/>
      <c r="T33" s="42"/>
      <c r="U33" s="42"/>
      <c r="V33" s="42"/>
      <c r="W33" s="42"/>
      <c r="X33" s="42"/>
      <c r="Y33" s="42"/>
    </row>
    <row r="34" spans="1:25">
      <c r="C34" s="39"/>
      <c r="D34" s="39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21"/>
  <sheetViews>
    <sheetView tabSelected="1" workbookViewId="0"/>
  </sheetViews>
  <sheetFormatPr baseColWidth="10" defaultRowHeight="15" x14ac:dyDescent="0"/>
  <cols>
    <col min="1" max="1" width="9.6640625" style="55" customWidth="1"/>
    <col min="2" max="2" width="1.83203125" style="53" customWidth="1"/>
    <col min="3" max="8" width="6.83203125" style="53" customWidth="1"/>
    <col min="9" max="9" width="6.83203125" style="54" customWidth="1"/>
    <col min="10" max="10" width="6.83203125" style="53" customWidth="1"/>
    <col min="12" max="12" width="8.83203125" style="55" customWidth="1"/>
    <col min="13" max="13" width="1.83203125" style="53" customWidth="1"/>
    <col min="14" max="19" width="6.83203125" style="53" customWidth="1"/>
    <col min="21" max="21" width="8.83203125" style="153" customWidth="1"/>
    <col min="22" max="22" width="1.83203125" style="53" customWidth="1"/>
    <col min="23" max="26" width="7.33203125" style="53" customWidth="1"/>
    <col min="27" max="27" width="1.83203125" style="53" customWidth="1"/>
    <col min="28" max="30" width="7.33203125" style="53" customWidth="1"/>
    <col min="31" max="31" width="6.83203125" style="53" customWidth="1"/>
    <col min="32" max="32" width="8.83203125" style="153" customWidth="1"/>
    <col min="33" max="33" width="1.83203125" style="53" customWidth="1"/>
    <col min="34" max="36" width="7.33203125" style="53" customWidth="1"/>
    <col min="37" max="37" width="1.83203125" style="53" customWidth="1"/>
    <col min="38" max="39" width="7.33203125" style="53" customWidth="1"/>
    <col min="41" max="41" width="8.83203125" style="55" customWidth="1"/>
    <col min="42" max="42" width="1.83203125" style="53" customWidth="1"/>
    <col min="43" max="44" width="6.83203125" style="225" customWidth="1"/>
    <col min="45" max="45" width="6.83203125" style="53" customWidth="1"/>
    <col min="46" max="46" width="8.83203125" style="55" customWidth="1"/>
    <col min="47" max="47" width="1.83203125" style="53" customWidth="1"/>
    <col min="48" max="52" width="7.33203125" style="53" customWidth="1"/>
    <col min="53" max="53" width="8.1640625" style="224" bestFit="1" customWidth="1"/>
    <col min="54" max="54" width="9.5" style="72" bestFit="1" customWidth="1"/>
  </cols>
  <sheetData>
    <row r="1" spans="1:54">
      <c r="A1" s="257" t="s">
        <v>359</v>
      </c>
    </row>
    <row r="2" spans="1:54">
      <c r="A2" s="258" t="s">
        <v>360</v>
      </c>
    </row>
    <row r="3" spans="1:54" ht="18">
      <c r="A3" s="250" t="s">
        <v>358</v>
      </c>
      <c r="L3" s="52"/>
      <c r="U3" s="52"/>
      <c r="AF3" s="52"/>
      <c r="AO3" s="52"/>
      <c r="AT3" s="52"/>
    </row>
    <row r="5" spans="1:54">
      <c r="A5" s="56"/>
      <c r="B5" s="57"/>
      <c r="C5" s="254" t="s">
        <v>260</v>
      </c>
      <c r="D5" s="255"/>
      <c r="E5" s="255"/>
      <c r="F5" s="255"/>
      <c r="G5" s="255"/>
      <c r="H5" s="255"/>
      <c r="I5" s="255"/>
      <c r="J5" s="256"/>
      <c r="L5" s="56"/>
      <c r="M5" s="57"/>
      <c r="N5" s="251" t="s">
        <v>322</v>
      </c>
      <c r="O5" s="253"/>
      <c r="P5" s="253"/>
      <c r="Q5" s="253"/>
      <c r="R5" s="253"/>
      <c r="S5" s="252"/>
      <c r="U5" s="183"/>
      <c r="V5" s="48"/>
      <c r="W5" s="251" t="s">
        <v>333</v>
      </c>
      <c r="X5" s="253"/>
      <c r="Y5" s="253"/>
      <c r="Z5" s="252"/>
      <c r="AA5" s="57"/>
      <c r="AB5" s="251" t="s">
        <v>334</v>
      </c>
      <c r="AC5" s="253"/>
      <c r="AD5" s="252"/>
      <c r="AE5" s="48"/>
      <c r="AF5" s="183"/>
      <c r="AG5" s="48"/>
      <c r="AH5" s="251" t="s">
        <v>335</v>
      </c>
      <c r="AI5" s="253"/>
      <c r="AJ5" s="252"/>
      <c r="AK5" s="48"/>
      <c r="AL5" s="251" t="s">
        <v>336</v>
      </c>
      <c r="AM5" s="252"/>
      <c r="AO5" s="56"/>
      <c r="AP5" s="57"/>
      <c r="AQ5" s="251" t="s">
        <v>344</v>
      </c>
      <c r="AR5" s="252"/>
      <c r="AS5" s="57"/>
      <c r="AT5" s="56"/>
      <c r="AU5" s="57"/>
      <c r="AV5" s="251" t="s">
        <v>345</v>
      </c>
      <c r="AW5" s="253"/>
      <c r="AX5" s="253"/>
      <c r="AY5" s="253"/>
      <c r="AZ5" s="253"/>
      <c r="BA5" s="253"/>
      <c r="BB5" s="252"/>
    </row>
    <row r="6" spans="1:54">
      <c r="A6" s="58" t="s">
        <v>261</v>
      </c>
      <c r="B6" s="59"/>
      <c r="C6" s="60" t="s">
        <v>262</v>
      </c>
      <c r="D6" s="61" t="s">
        <v>263</v>
      </c>
      <c r="E6" s="61" t="s">
        <v>263</v>
      </c>
      <c r="F6" s="61" t="s">
        <v>262</v>
      </c>
      <c r="G6" s="61" t="s">
        <v>262</v>
      </c>
      <c r="H6" s="61" t="s">
        <v>263</v>
      </c>
      <c r="I6" s="62" t="s">
        <v>263</v>
      </c>
      <c r="J6" s="63" t="s">
        <v>262</v>
      </c>
      <c r="L6" s="58" t="s">
        <v>261</v>
      </c>
      <c r="M6" s="59"/>
      <c r="N6" s="60" t="s">
        <v>263</v>
      </c>
      <c r="O6" s="61" t="s">
        <v>263</v>
      </c>
      <c r="P6" s="61" t="s">
        <v>263</v>
      </c>
      <c r="Q6" s="61" t="s">
        <v>263</v>
      </c>
      <c r="R6" s="61" t="s">
        <v>263</v>
      </c>
      <c r="S6" s="63" t="s">
        <v>263</v>
      </c>
      <c r="U6" s="184" t="s">
        <v>261</v>
      </c>
      <c r="V6" s="59"/>
      <c r="W6" s="185" t="s">
        <v>337</v>
      </c>
      <c r="X6" s="186" t="s">
        <v>262</v>
      </c>
      <c r="Y6" s="186" t="s">
        <v>338</v>
      </c>
      <c r="Z6" s="187" t="s">
        <v>338</v>
      </c>
      <c r="AA6" s="59"/>
      <c r="AB6" s="185" t="s">
        <v>263</v>
      </c>
      <c r="AC6" s="186" t="s">
        <v>262</v>
      </c>
      <c r="AD6" s="187" t="s">
        <v>262</v>
      </c>
      <c r="AE6" s="59"/>
      <c r="AF6" s="184" t="s">
        <v>261</v>
      </c>
      <c r="AG6" s="59"/>
      <c r="AH6" s="188" t="s">
        <v>263</v>
      </c>
      <c r="AI6" s="189" t="s">
        <v>263</v>
      </c>
      <c r="AJ6" s="190" t="s">
        <v>339</v>
      </c>
      <c r="AK6" s="59"/>
      <c r="AL6" s="188" t="s">
        <v>338</v>
      </c>
      <c r="AM6" s="187" t="s">
        <v>262</v>
      </c>
      <c r="AO6" s="58" t="s">
        <v>261</v>
      </c>
      <c r="AP6" s="59"/>
      <c r="AQ6" s="185" t="s">
        <v>263</v>
      </c>
      <c r="AR6" s="187" t="s">
        <v>338</v>
      </c>
      <c r="AS6" s="59"/>
      <c r="AT6" s="58" t="s">
        <v>261</v>
      </c>
      <c r="AU6" s="59"/>
      <c r="AV6" s="185" t="s">
        <v>262</v>
      </c>
      <c r="AW6" s="186" t="s">
        <v>262</v>
      </c>
      <c r="AX6" s="186" t="s">
        <v>262</v>
      </c>
      <c r="AY6" s="186" t="s">
        <v>263</v>
      </c>
      <c r="AZ6" s="186" t="s">
        <v>338</v>
      </c>
      <c r="BA6" s="226" t="s">
        <v>346</v>
      </c>
      <c r="BB6" s="227" t="s">
        <v>347</v>
      </c>
    </row>
    <row r="7" spans="1:54">
      <c r="A7" s="64" t="s">
        <v>264</v>
      </c>
      <c r="B7" s="59"/>
      <c r="C7" s="60" t="s">
        <v>265</v>
      </c>
      <c r="D7" s="61" t="s">
        <v>266</v>
      </c>
      <c r="E7" s="61" t="s">
        <v>267</v>
      </c>
      <c r="F7" s="61" t="s">
        <v>265</v>
      </c>
      <c r="G7" s="61" t="s">
        <v>266</v>
      </c>
      <c r="H7" s="61" t="s">
        <v>267</v>
      </c>
      <c r="I7" s="62" t="s">
        <v>267</v>
      </c>
      <c r="J7" s="63" t="s">
        <v>268</v>
      </c>
      <c r="L7" s="64" t="s">
        <v>264</v>
      </c>
      <c r="M7" s="59"/>
      <c r="N7" s="60" t="s">
        <v>323</v>
      </c>
      <c r="O7" s="154" t="s">
        <v>324</v>
      </c>
      <c r="P7" s="154" t="s">
        <v>325</v>
      </c>
      <c r="Q7" s="154" t="s">
        <v>326</v>
      </c>
      <c r="R7" s="154" t="s">
        <v>327</v>
      </c>
      <c r="S7" s="155" t="s">
        <v>328</v>
      </c>
      <c r="U7" s="191" t="s">
        <v>264</v>
      </c>
      <c r="V7" s="59"/>
      <c r="W7" s="60" t="s">
        <v>0</v>
      </c>
      <c r="X7" s="61" t="s">
        <v>0</v>
      </c>
      <c r="Y7" s="61" t="s">
        <v>0</v>
      </c>
      <c r="Z7" s="63" t="s">
        <v>0</v>
      </c>
      <c r="AA7" s="59"/>
      <c r="AB7" s="60" t="s">
        <v>0</v>
      </c>
      <c r="AC7" s="61" t="s">
        <v>0</v>
      </c>
      <c r="AD7" s="63" t="s">
        <v>0</v>
      </c>
      <c r="AE7" s="59"/>
      <c r="AF7" s="191" t="s">
        <v>264</v>
      </c>
      <c r="AG7" s="59"/>
      <c r="AH7" s="192" t="s">
        <v>0</v>
      </c>
      <c r="AI7" s="154" t="s">
        <v>0</v>
      </c>
      <c r="AJ7" s="155" t="s">
        <v>0</v>
      </c>
      <c r="AK7" s="59"/>
      <c r="AL7" s="192" t="s">
        <v>0</v>
      </c>
      <c r="AM7" s="63" t="s">
        <v>0</v>
      </c>
      <c r="AO7" s="64" t="s">
        <v>264</v>
      </c>
      <c r="AP7" s="59"/>
      <c r="AQ7" s="60" t="s">
        <v>0</v>
      </c>
      <c r="AR7" s="63" t="s">
        <v>0</v>
      </c>
      <c r="AS7" s="59"/>
      <c r="AT7" s="64" t="s">
        <v>264</v>
      </c>
      <c r="AU7" s="59"/>
      <c r="AV7" s="60" t="s">
        <v>0</v>
      </c>
      <c r="AW7" s="61" t="s">
        <v>0</v>
      </c>
      <c r="AX7" s="61" t="s">
        <v>0</v>
      </c>
      <c r="AY7" s="61" t="s">
        <v>0</v>
      </c>
      <c r="AZ7" s="61" t="s">
        <v>0</v>
      </c>
      <c r="BA7" s="228" t="s">
        <v>348</v>
      </c>
      <c r="BB7" s="229" t="s">
        <v>349</v>
      </c>
    </row>
    <row r="8" spans="1:54">
      <c r="A8" s="64" t="s">
        <v>269</v>
      </c>
      <c r="B8" s="59"/>
      <c r="C8" s="60" t="s">
        <v>270</v>
      </c>
      <c r="D8" s="61" t="s">
        <v>270</v>
      </c>
      <c r="E8" s="61" t="s">
        <v>270</v>
      </c>
      <c r="F8" s="61" t="s">
        <v>271</v>
      </c>
      <c r="G8" s="61" t="s">
        <v>271</v>
      </c>
      <c r="H8" s="61" t="s">
        <v>271</v>
      </c>
      <c r="I8" s="62" t="s">
        <v>271</v>
      </c>
      <c r="J8" s="63" t="s">
        <v>272</v>
      </c>
      <c r="L8" s="64" t="s">
        <v>269</v>
      </c>
      <c r="M8" s="59"/>
      <c r="N8" s="60" t="s">
        <v>329</v>
      </c>
      <c r="O8" s="61" t="s">
        <v>329</v>
      </c>
      <c r="P8" s="61" t="s">
        <v>329</v>
      </c>
      <c r="Q8" s="61" t="s">
        <v>329</v>
      </c>
      <c r="R8" s="61" t="s">
        <v>329</v>
      </c>
      <c r="S8" s="63" t="s">
        <v>329</v>
      </c>
      <c r="U8" s="191" t="s">
        <v>269</v>
      </c>
      <c r="V8" s="59"/>
      <c r="W8" s="60" t="s">
        <v>340</v>
      </c>
      <c r="X8" s="61" t="s">
        <v>340</v>
      </c>
      <c r="Y8" s="61" t="s">
        <v>340</v>
      </c>
      <c r="Z8" s="63" t="s">
        <v>329</v>
      </c>
      <c r="AA8" s="59"/>
      <c r="AB8" s="60" t="s">
        <v>340</v>
      </c>
      <c r="AC8" s="61" t="s">
        <v>340</v>
      </c>
      <c r="AD8" s="63" t="s">
        <v>340</v>
      </c>
      <c r="AE8" s="59"/>
      <c r="AF8" s="191" t="s">
        <v>269</v>
      </c>
      <c r="AG8" s="59"/>
      <c r="AH8" s="192" t="s">
        <v>341</v>
      </c>
      <c r="AI8" s="154" t="s">
        <v>329</v>
      </c>
      <c r="AJ8" s="155" t="s">
        <v>329</v>
      </c>
      <c r="AK8" s="59"/>
      <c r="AL8" s="193" t="s">
        <v>329</v>
      </c>
      <c r="AM8" s="194" t="s">
        <v>341</v>
      </c>
      <c r="AO8" s="64" t="s">
        <v>269</v>
      </c>
      <c r="AP8" s="59"/>
      <c r="AQ8" s="60" t="s">
        <v>329</v>
      </c>
      <c r="AR8" s="63" t="s">
        <v>329</v>
      </c>
      <c r="AS8" s="59"/>
      <c r="AT8" s="64" t="s">
        <v>269</v>
      </c>
      <c r="AU8" s="59"/>
      <c r="AV8" s="60" t="s">
        <v>350</v>
      </c>
      <c r="AW8" s="61" t="s">
        <v>350</v>
      </c>
      <c r="AX8" s="61" t="s">
        <v>329</v>
      </c>
      <c r="AY8" s="61" t="s">
        <v>329</v>
      </c>
      <c r="AZ8" s="61" t="s">
        <v>351</v>
      </c>
      <c r="BA8" s="228" t="s">
        <v>352</v>
      </c>
      <c r="BB8" s="230" t="s">
        <v>353</v>
      </c>
    </row>
    <row r="9" spans="1:54">
      <c r="A9" s="65" t="s">
        <v>273</v>
      </c>
      <c r="C9" s="66">
        <v>2</v>
      </c>
      <c r="D9" s="67">
        <v>3</v>
      </c>
      <c r="E9" s="68">
        <v>1</v>
      </c>
      <c r="F9" s="68">
        <v>7</v>
      </c>
      <c r="G9" s="68">
        <v>2</v>
      </c>
      <c r="H9" s="68">
        <v>8</v>
      </c>
      <c r="I9" s="69">
        <v>7</v>
      </c>
      <c r="J9" s="70">
        <v>5</v>
      </c>
      <c r="L9" s="65" t="s">
        <v>273</v>
      </c>
      <c r="N9" s="66">
        <v>6</v>
      </c>
      <c r="O9" s="68">
        <v>8</v>
      </c>
      <c r="P9" s="67">
        <v>8</v>
      </c>
      <c r="Q9" s="68">
        <v>6</v>
      </c>
      <c r="R9" s="68">
        <v>8</v>
      </c>
      <c r="S9" s="70">
        <v>10</v>
      </c>
      <c r="U9" s="195" t="s">
        <v>273</v>
      </c>
      <c r="W9" s="196">
        <v>10</v>
      </c>
      <c r="X9" s="197">
        <v>3</v>
      </c>
      <c r="Y9" s="197">
        <v>7</v>
      </c>
      <c r="Z9" s="198">
        <v>5</v>
      </c>
      <c r="AB9" s="196">
        <v>3</v>
      </c>
      <c r="AC9" s="197">
        <v>3</v>
      </c>
      <c r="AD9" s="198">
        <v>3</v>
      </c>
      <c r="AF9" s="195" t="s">
        <v>273</v>
      </c>
      <c r="AH9" s="196">
        <v>3</v>
      </c>
      <c r="AI9" s="197">
        <v>5</v>
      </c>
      <c r="AJ9" s="198">
        <v>6</v>
      </c>
      <c r="AL9" s="199">
        <v>3</v>
      </c>
      <c r="AM9" s="200">
        <v>2</v>
      </c>
      <c r="AO9" s="65" t="s">
        <v>273</v>
      </c>
      <c r="AQ9" s="66">
        <v>6</v>
      </c>
      <c r="AR9" s="70">
        <v>5</v>
      </c>
      <c r="AT9" s="65" t="s">
        <v>273</v>
      </c>
      <c r="AV9" s="196">
        <v>2</v>
      </c>
      <c r="AW9" s="197">
        <v>8</v>
      </c>
      <c r="AX9" s="197">
        <v>11</v>
      </c>
      <c r="AY9" s="197">
        <v>6</v>
      </c>
      <c r="AZ9" s="197">
        <v>6</v>
      </c>
      <c r="BA9" s="231" t="s">
        <v>0</v>
      </c>
      <c r="BB9" s="232" t="s">
        <v>0</v>
      </c>
    </row>
    <row r="10" spans="1:54">
      <c r="A10" s="71"/>
      <c r="B10" s="72"/>
      <c r="C10" s="72"/>
      <c r="D10" s="72"/>
      <c r="E10" s="72"/>
      <c r="F10" s="72"/>
      <c r="G10" s="72"/>
      <c r="H10" s="72"/>
      <c r="I10" s="73"/>
      <c r="J10" s="72"/>
      <c r="L10" s="71"/>
      <c r="M10" s="72"/>
      <c r="N10" s="72"/>
      <c r="O10" s="72"/>
      <c r="P10" s="72"/>
      <c r="Q10" s="72"/>
      <c r="R10" s="72"/>
      <c r="S10" s="72"/>
      <c r="U10" s="201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201"/>
      <c r="AG10" s="72"/>
      <c r="AH10" s="72"/>
      <c r="AI10" s="72"/>
      <c r="AJ10" s="72"/>
      <c r="AK10" s="72"/>
      <c r="AL10" s="72"/>
      <c r="AM10" s="72"/>
      <c r="AO10" s="71"/>
      <c r="AP10" s="72"/>
      <c r="AQ10" s="81"/>
      <c r="AR10" s="81"/>
      <c r="AS10" s="72"/>
      <c r="AT10" s="71"/>
      <c r="AU10" s="72"/>
      <c r="AV10" s="61"/>
      <c r="AW10" s="61"/>
      <c r="AX10" s="61"/>
      <c r="AY10" s="61"/>
      <c r="AZ10" s="61"/>
      <c r="BA10" s="233"/>
      <c r="BB10" s="234"/>
    </row>
    <row r="11" spans="1:54">
      <c r="A11" s="74" t="s">
        <v>274</v>
      </c>
      <c r="B11" s="72"/>
      <c r="C11" s="75">
        <v>31.657150000000001</v>
      </c>
      <c r="D11" s="76">
        <v>32.410533333333333</v>
      </c>
      <c r="E11" s="76">
        <v>31.746400000000001</v>
      </c>
      <c r="F11" s="76">
        <v>32.663714285714285</v>
      </c>
      <c r="G11" s="76">
        <v>32.382000000000005</v>
      </c>
      <c r="H11" s="76">
        <v>32.158374999999999</v>
      </c>
      <c r="I11" s="77">
        <v>31.845285714285716</v>
      </c>
      <c r="J11" s="78">
        <v>30.237080000000002</v>
      </c>
      <c r="L11" s="156" t="s">
        <v>330</v>
      </c>
      <c r="N11" s="157">
        <v>1409</v>
      </c>
      <c r="O11" s="158">
        <v>1468</v>
      </c>
      <c r="P11" s="158">
        <v>1430</v>
      </c>
      <c r="Q11" s="158">
        <v>1428</v>
      </c>
      <c r="R11" s="158">
        <v>1414</v>
      </c>
      <c r="S11" s="159">
        <v>1380</v>
      </c>
      <c r="U11" s="202" t="s">
        <v>274</v>
      </c>
      <c r="V11" s="72"/>
      <c r="W11" s="75">
        <v>25.20264949885</v>
      </c>
      <c r="X11" s="76">
        <v>24.676666666666666</v>
      </c>
      <c r="Y11" s="76">
        <v>25.169999999999998</v>
      </c>
      <c r="Z11" s="78">
        <v>25.116</v>
      </c>
      <c r="AA11" s="72"/>
      <c r="AB11" s="75">
        <v>23.55</v>
      </c>
      <c r="AC11" s="76">
        <v>24.296666666666667</v>
      </c>
      <c r="AD11" s="78">
        <v>23.97666666666667</v>
      </c>
      <c r="AE11" s="72"/>
      <c r="AF11" s="202" t="s">
        <v>274</v>
      </c>
      <c r="AG11" s="72"/>
      <c r="AH11" s="98" t="s">
        <v>51</v>
      </c>
      <c r="AI11" s="99" t="s">
        <v>51</v>
      </c>
      <c r="AJ11" s="101" t="s">
        <v>51</v>
      </c>
      <c r="AK11" s="72"/>
      <c r="AL11" s="75">
        <v>0.94999999999999984</v>
      </c>
      <c r="AM11" s="78">
        <v>0.32499999999999996</v>
      </c>
      <c r="AO11" s="156" t="s">
        <v>330</v>
      </c>
      <c r="AP11" s="235"/>
      <c r="AQ11" s="236">
        <v>1438.9498901367188</v>
      </c>
      <c r="AR11" s="237">
        <v>1444.2198974609375</v>
      </c>
      <c r="AS11" s="72"/>
      <c r="AT11" s="74" t="s">
        <v>274</v>
      </c>
      <c r="AU11" s="72"/>
      <c r="AV11" s="75">
        <v>22.895</v>
      </c>
      <c r="AW11" s="76">
        <v>22.070000000000004</v>
      </c>
      <c r="AX11" s="76">
        <v>20.484545454545454</v>
      </c>
      <c r="AY11" s="76">
        <v>22.740830855783333</v>
      </c>
      <c r="AZ11" s="76">
        <v>22.563333333333333</v>
      </c>
      <c r="BA11" s="240">
        <v>21.4</v>
      </c>
      <c r="BB11" s="78">
        <v>21.11</v>
      </c>
    </row>
    <row r="12" spans="1:54">
      <c r="A12" s="79" t="s">
        <v>275</v>
      </c>
      <c r="B12" s="72"/>
      <c r="C12" s="80">
        <v>9.4837000000000005E-2</v>
      </c>
      <c r="D12" s="81">
        <v>0.108699</v>
      </c>
      <c r="E12" s="81">
        <v>0.108621</v>
      </c>
      <c r="F12" s="82" t="s">
        <v>47</v>
      </c>
      <c r="G12" s="82" t="s">
        <v>47</v>
      </c>
      <c r="H12" s="82" t="s">
        <v>47</v>
      </c>
      <c r="I12" s="83" t="s">
        <v>47</v>
      </c>
      <c r="J12" s="84">
        <v>0.14781759999999999</v>
      </c>
      <c r="L12" s="160" t="s">
        <v>331</v>
      </c>
      <c r="M12" s="161"/>
      <c r="N12" s="162">
        <v>20</v>
      </c>
      <c r="O12" s="163">
        <v>25</v>
      </c>
      <c r="P12" s="163">
        <v>34</v>
      </c>
      <c r="Q12" s="163">
        <v>32</v>
      </c>
      <c r="R12" s="163">
        <v>14</v>
      </c>
      <c r="S12" s="164">
        <v>22</v>
      </c>
      <c r="U12" s="203" t="s">
        <v>275</v>
      </c>
      <c r="V12" s="72"/>
      <c r="W12" s="85" t="s">
        <v>46</v>
      </c>
      <c r="X12" s="82" t="s">
        <v>46</v>
      </c>
      <c r="Y12" s="81">
        <v>0.12333333333333334</v>
      </c>
      <c r="Z12" s="86" t="s">
        <v>44</v>
      </c>
      <c r="AA12" s="72"/>
      <c r="AB12" s="85" t="s">
        <v>46</v>
      </c>
      <c r="AC12" s="82" t="s">
        <v>46</v>
      </c>
      <c r="AD12" s="86" t="s">
        <v>46</v>
      </c>
      <c r="AE12" s="72"/>
      <c r="AF12" s="203" t="s">
        <v>275</v>
      </c>
      <c r="AG12" s="72"/>
      <c r="AH12" s="85" t="s">
        <v>0</v>
      </c>
      <c r="AI12" s="82" t="s">
        <v>44</v>
      </c>
      <c r="AJ12" s="86" t="s">
        <v>44</v>
      </c>
      <c r="AK12" s="72"/>
      <c r="AL12" s="85" t="s">
        <v>44</v>
      </c>
      <c r="AM12" s="86" t="s">
        <v>44</v>
      </c>
      <c r="AO12" s="160" t="s">
        <v>331</v>
      </c>
      <c r="AP12" s="161"/>
      <c r="AQ12" s="238">
        <v>10</v>
      </c>
      <c r="AR12" s="239">
        <v>9</v>
      </c>
      <c r="AS12" s="72"/>
      <c r="AT12" s="79" t="s">
        <v>275</v>
      </c>
      <c r="AU12" s="72"/>
      <c r="AV12" s="85" t="s">
        <v>46</v>
      </c>
      <c r="AW12" s="82" t="s">
        <v>46</v>
      </c>
      <c r="AX12" s="82" t="s">
        <v>46</v>
      </c>
      <c r="AY12" s="82" t="s">
        <v>0</v>
      </c>
      <c r="AZ12" s="82" t="s">
        <v>0</v>
      </c>
      <c r="BA12" s="241" t="s">
        <v>0</v>
      </c>
      <c r="BB12" s="86" t="s">
        <v>0</v>
      </c>
    </row>
    <row r="13" spans="1:54">
      <c r="A13" s="79" t="s">
        <v>276</v>
      </c>
      <c r="B13" s="72"/>
      <c r="C13" s="85" t="s">
        <v>45</v>
      </c>
      <c r="D13" s="82" t="s">
        <v>45</v>
      </c>
      <c r="E13" s="82" t="s">
        <v>45</v>
      </c>
      <c r="F13" s="82" t="s">
        <v>45</v>
      </c>
      <c r="G13" s="82" t="s">
        <v>45</v>
      </c>
      <c r="H13" s="82" t="s">
        <v>45</v>
      </c>
      <c r="I13" s="83" t="s">
        <v>45</v>
      </c>
      <c r="J13" s="86" t="s">
        <v>45</v>
      </c>
      <c r="L13" s="165"/>
      <c r="M13" s="72"/>
      <c r="N13" s="72"/>
      <c r="O13" s="72"/>
      <c r="P13" s="72"/>
      <c r="Q13" s="72"/>
      <c r="R13" s="72"/>
      <c r="S13" s="72"/>
      <c r="U13" s="203" t="s">
        <v>276</v>
      </c>
      <c r="V13" s="72"/>
      <c r="W13" s="85" t="s">
        <v>51</v>
      </c>
      <c r="X13" s="82" t="s">
        <v>51</v>
      </c>
      <c r="Y13" s="81">
        <v>0.20285714285714287</v>
      </c>
      <c r="Z13" s="84">
        <v>0.18200000000000002</v>
      </c>
      <c r="AA13" s="72"/>
      <c r="AB13" s="85" t="s">
        <v>50</v>
      </c>
      <c r="AC13" s="82" t="s">
        <v>50</v>
      </c>
      <c r="AD13" s="86" t="s">
        <v>50</v>
      </c>
      <c r="AE13" s="72"/>
      <c r="AF13" s="203" t="s">
        <v>276</v>
      </c>
      <c r="AG13" s="72"/>
      <c r="AH13" s="85" t="s">
        <v>45</v>
      </c>
      <c r="AI13" s="82" t="s">
        <v>45</v>
      </c>
      <c r="AJ13" s="86" t="s">
        <v>45</v>
      </c>
      <c r="AK13" s="72"/>
      <c r="AL13" s="80">
        <v>0.51333333333333331</v>
      </c>
      <c r="AM13" s="84">
        <v>0.54</v>
      </c>
      <c r="AO13" s="165"/>
      <c r="AP13" s="72"/>
      <c r="AQ13" s="81"/>
      <c r="AR13" s="81"/>
      <c r="AS13" s="72"/>
      <c r="AT13" s="79" t="s">
        <v>276</v>
      </c>
      <c r="AU13" s="72"/>
      <c r="AV13" s="80">
        <v>0.91</v>
      </c>
      <c r="AW13" s="81">
        <v>0.77249999999999996</v>
      </c>
      <c r="AX13" s="81">
        <v>0.62181818181818183</v>
      </c>
      <c r="AY13" s="81">
        <v>0.97763622600016664</v>
      </c>
      <c r="AZ13" s="81">
        <v>0.79500000000000004</v>
      </c>
      <c r="BA13" s="242">
        <v>1.4</v>
      </c>
      <c r="BB13" s="86" t="s">
        <v>0</v>
      </c>
    </row>
    <row r="14" spans="1:54">
      <c r="A14" s="79" t="s">
        <v>277</v>
      </c>
      <c r="B14" s="72"/>
      <c r="C14" s="85" t="s">
        <v>43</v>
      </c>
      <c r="D14" s="82" t="s">
        <v>46</v>
      </c>
      <c r="E14" s="82" t="s">
        <v>46</v>
      </c>
      <c r="F14" s="82" t="s">
        <v>43</v>
      </c>
      <c r="G14" s="82" t="s">
        <v>43</v>
      </c>
      <c r="H14" s="82" t="s">
        <v>43</v>
      </c>
      <c r="I14" s="83" t="s">
        <v>43</v>
      </c>
      <c r="J14" s="86" t="s">
        <v>43</v>
      </c>
      <c r="L14" s="74" t="s">
        <v>274</v>
      </c>
      <c r="M14" s="72"/>
      <c r="N14" s="75">
        <v>3.0698839999999996</v>
      </c>
      <c r="O14" s="76">
        <v>2.8979262500000003</v>
      </c>
      <c r="P14" s="76">
        <v>2.5058862500000001</v>
      </c>
      <c r="Q14" s="76">
        <v>2.1411183333333335</v>
      </c>
      <c r="R14" s="76">
        <v>2.7960112499999998</v>
      </c>
      <c r="S14" s="78">
        <v>2.352287</v>
      </c>
      <c r="U14" s="203" t="s">
        <v>277</v>
      </c>
      <c r="V14" s="72"/>
      <c r="W14" s="85" t="s">
        <v>43</v>
      </c>
      <c r="X14" s="82" t="s">
        <v>43</v>
      </c>
      <c r="Y14" s="81">
        <v>8.7999999999999995E-2</v>
      </c>
      <c r="Z14" s="86" t="s">
        <v>43</v>
      </c>
      <c r="AA14" s="72"/>
      <c r="AB14" s="85" t="s">
        <v>44</v>
      </c>
      <c r="AC14" s="82" t="s">
        <v>44</v>
      </c>
      <c r="AD14" s="86" t="s">
        <v>44</v>
      </c>
      <c r="AE14" s="72"/>
      <c r="AF14" s="203" t="s">
        <v>277</v>
      </c>
      <c r="AG14" s="72"/>
      <c r="AH14" s="85" t="s">
        <v>43</v>
      </c>
      <c r="AI14" s="82" t="s">
        <v>43</v>
      </c>
      <c r="AJ14" s="86" t="s">
        <v>43</v>
      </c>
      <c r="AK14" s="72"/>
      <c r="AL14" s="80">
        <v>0.23666666666666669</v>
      </c>
      <c r="AM14" s="84">
        <v>1.7749999999999999</v>
      </c>
      <c r="AO14" s="74" t="s">
        <v>274</v>
      </c>
      <c r="AP14" s="72"/>
      <c r="AQ14" s="98" t="s">
        <v>43</v>
      </c>
      <c r="AR14" s="101" t="s">
        <v>43</v>
      </c>
      <c r="AS14" s="72"/>
      <c r="AT14" s="79" t="s">
        <v>277</v>
      </c>
      <c r="AU14" s="72"/>
      <c r="AV14" s="85" t="s">
        <v>44</v>
      </c>
      <c r="AW14" s="82" t="s">
        <v>44</v>
      </c>
      <c r="AX14" s="82" t="s">
        <v>44</v>
      </c>
      <c r="AY14" s="82" t="s">
        <v>43</v>
      </c>
      <c r="AZ14" s="82" t="s">
        <v>0</v>
      </c>
      <c r="BA14" s="241" t="s">
        <v>0</v>
      </c>
      <c r="BB14" s="86" t="s">
        <v>0</v>
      </c>
    </row>
    <row r="15" spans="1:54">
      <c r="A15" s="87" t="s">
        <v>278</v>
      </c>
      <c r="B15" s="72"/>
      <c r="C15" s="88">
        <v>17.74305</v>
      </c>
      <c r="D15" s="89">
        <v>18.042666666666666</v>
      </c>
      <c r="E15" s="89">
        <v>17.250900000000001</v>
      </c>
      <c r="F15" s="89">
        <v>18.793714285714287</v>
      </c>
      <c r="G15" s="89">
        <v>18.244</v>
      </c>
      <c r="H15" s="89">
        <v>18.040749999999999</v>
      </c>
      <c r="I15" s="90">
        <v>17.689</v>
      </c>
      <c r="J15" s="91">
        <v>14.97902</v>
      </c>
      <c r="L15" s="79" t="s">
        <v>276</v>
      </c>
      <c r="M15" s="72"/>
      <c r="N15" s="80">
        <v>22.97232</v>
      </c>
      <c r="O15" s="81">
        <v>23.015649999999997</v>
      </c>
      <c r="P15" s="81">
        <v>24.587699999999998</v>
      </c>
      <c r="Q15" s="81">
        <v>25.151533333333333</v>
      </c>
      <c r="R15" s="81">
        <v>24.446762499999998</v>
      </c>
      <c r="S15" s="84">
        <v>24.474909999999998</v>
      </c>
      <c r="U15" s="204" t="s">
        <v>278</v>
      </c>
      <c r="V15" s="72"/>
      <c r="W15" s="88">
        <v>10.171034073989</v>
      </c>
      <c r="X15" s="89">
        <v>9.7966666666666669</v>
      </c>
      <c r="Y15" s="89">
        <v>9.7614285714285707</v>
      </c>
      <c r="Z15" s="91">
        <v>9.6939999999999991</v>
      </c>
      <c r="AA15" s="72"/>
      <c r="AB15" s="88">
        <v>0.19000000000000003</v>
      </c>
      <c r="AC15" s="89">
        <v>0.48666666666666664</v>
      </c>
      <c r="AD15" s="91">
        <v>0.24666666666666667</v>
      </c>
      <c r="AE15" s="72"/>
      <c r="AF15" s="204" t="s">
        <v>278</v>
      </c>
      <c r="AG15" s="72"/>
      <c r="AH15" s="102" t="s">
        <v>44</v>
      </c>
      <c r="AI15" s="95" t="s">
        <v>44</v>
      </c>
      <c r="AJ15" s="97" t="s">
        <v>44</v>
      </c>
      <c r="AK15" s="72"/>
      <c r="AL15" s="88">
        <v>0.15000000000000002</v>
      </c>
      <c r="AM15" s="91">
        <v>0.78499999999999992</v>
      </c>
      <c r="AO15" s="87" t="s">
        <v>278</v>
      </c>
      <c r="AP15" s="72"/>
      <c r="AQ15" s="102" t="s">
        <v>43</v>
      </c>
      <c r="AR15" s="97" t="s">
        <v>43</v>
      </c>
      <c r="AS15" s="72"/>
      <c r="AT15" s="87" t="s">
        <v>278</v>
      </c>
      <c r="AU15" s="72"/>
      <c r="AV15" s="102" t="s">
        <v>45</v>
      </c>
      <c r="AW15" s="95" t="s">
        <v>45</v>
      </c>
      <c r="AX15" s="95" t="s">
        <v>45</v>
      </c>
      <c r="AY15" s="95" t="s">
        <v>44</v>
      </c>
      <c r="AZ15" s="95" t="s">
        <v>0</v>
      </c>
      <c r="BA15" s="243" t="s">
        <v>0</v>
      </c>
      <c r="BB15" s="91">
        <v>0.28000000000000003</v>
      </c>
    </row>
    <row r="16" spans="1:54">
      <c r="A16" s="92" t="s">
        <v>279</v>
      </c>
      <c r="B16" s="72"/>
      <c r="C16" s="75">
        <v>2.888004628450564</v>
      </c>
      <c r="D16" s="76">
        <v>7.6602374613646962</v>
      </c>
      <c r="E16" s="76">
        <v>10.324199942022366</v>
      </c>
      <c r="F16" s="76">
        <v>3.878909947255603</v>
      </c>
      <c r="G16" s="76">
        <v>5.2058815014865711</v>
      </c>
      <c r="H16" s="76">
        <v>5.3746613606194735</v>
      </c>
      <c r="I16" s="77">
        <v>7.9420797259221079</v>
      </c>
      <c r="J16" s="78">
        <v>3.9669309560352231</v>
      </c>
      <c r="L16" s="87" t="s">
        <v>332</v>
      </c>
      <c r="M16" s="72"/>
      <c r="N16" s="88">
        <v>3.3865760000000003</v>
      </c>
      <c r="O16" s="89">
        <v>3.7057174999999996</v>
      </c>
      <c r="P16" s="89">
        <v>3.0099512500000003</v>
      </c>
      <c r="Q16" s="89">
        <v>2.6182283333333332</v>
      </c>
      <c r="R16" s="89">
        <v>2.9789399999999997</v>
      </c>
      <c r="S16" s="91">
        <v>2.8764340000000006</v>
      </c>
      <c r="U16" s="205" t="s">
        <v>279</v>
      </c>
      <c r="V16" s="72"/>
      <c r="W16" s="75">
        <v>0.49332343808759005</v>
      </c>
      <c r="X16" s="76">
        <v>1.01</v>
      </c>
      <c r="Y16" s="76">
        <v>0.59835285714285713</v>
      </c>
      <c r="Z16" s="78">
        <v>0.46884200000000009</v>
      </c>
      <c r="AA16" s="72"/>
      <c r="AB16" s="75">
        <v>3.0533333333333332</v>
      </c>
      <c r="AC16" s="76">
        <v>2.4066666666666663</v>
      </c>
      <c r="AD16" s="78">
        <v>3.0666666666666664</v>
      </c>
      <c r="AE16" s="72"/>
      <c r="AF16" s="206" t="s">
        <v>29</v>
      </c>
      <c r="AG16" s="72"/>
      <c r="AH16" s="85" t="s">
        <v>45</v>
      </c>
      <c r="AI16" s="82" t="s">
        <v>45</v>
      </c>
      <c r="AJ16" s="86" t="s">
        <v>45</v>
      </c>
      <c r="AK16" s="72"/>
      <c r="AL16" s="80">
        <v>0.30005999999999999</v>
      </c>
      <c r="AM16" s="84">
        <v>0.11699999999999999</v>
      </c>
      <c r="AO16" s="92" t="s">
        <v>279</v>
      </c>
      <c r="AP16" s="72"/>
      <c r="AQ16" s="98" t="s">
        <v>43</v>
      </c>
      <c r="AR16" s="101" t="s">
        <v>43</v>
      </c>
      <c r="AS16" s="72"/>
      <c r="AT16" s="92" t="s">
        <v>279</v>
      </c>
      <c r="AU16" s="72"/>
      <c r="AV16" s="75">
        <v>0.5</v>
      </c>
      <c r="AW16" s="76">
        <v>0.46</v>
      </c>
      <c r="AX16" s="76">
        <v>0.12545454545454546</v>
      </c>
      <c r="AY16" s="76">
        <v>0.26651771868571666</v>
      </c>
      <c r="AZ16" s="76">
        <v>0.2482004760323</v>
      </c>
      <c r="BA16" s="240">
        <v>0.44</v>
      </c>
      <c r="BB16" s="101" t="s">
        <v>0</v>
      </c>
    </row>
    <row r="17" spans="1:54">
      <c r="A17" s="93" t="s">
        <v>280</v>
      </c>
      <c r="B17" s="72"/>
      <c r="C17" s="85" t="s">
        <v>0</v>
      </c>
      <c r="D17" s="82" t="s">
        <v>0</v>
      </c>
      <c r="E17" s="82" t="s">
        <v>0</v>
      </c>
      <c r="F17" s="82" t="s">
        <v>0</v>
      </c>
      <c r="G17" s="82" t="s">
        <v>0</v>
      </c>
      <c r="H17" s="82" t="s">
        <v>0</v>
      </c>
      <c r="I17" s="83" t="s">
        <v>0</v>
      </c>
      <c r="J17" s="86" t="s">
        <v>0</v>
      </c>
      <c r="L17" s="92" t="s">
        <v>27</v>
      </c>
      <c r="M17" s="72"/>
      <c r="N17" s="75">
        <v>0.73705779999999999</v>
      </c>
      <c r="O17" s="76">
        <v>0.46968262500000002</v>
      </c>
      <c r="P17" s="76">
        <v>0.39599274999999995</v>
      </c>
      <c r="Q17" s="76">
        <v>0.44685783333333329</v>
      </c>
      <c r="R17" s="76">
        <v>0.36025024999999999</v>
      </c>
      <c r="S17" s="78">
        <v>0.44849260000000007</v>
      </c>
      <c r="U17" s="206" t="s">
        <v>280</v>
      </c>
      <c r="V17" s="72"/>
      <c r="W17" s="85" t="s">
        <v>45</v>
      </c>
      <c r="X17" s="82" t="s">
        <v>45</v>
      </c>
      <c r="Y17" s="81">
        <v>6.9562499999999999E-2</v>
      </c>
      <c r="Z17" s="86" t="s">
        <v>46</v>
      </c>
      <c r="AA17" s="72"/>
      <c r="AB17" s="80">
        <v>0.10500000000000001</v>
      </c>
      <c r="AC17" s="81">
        <v>0.41333333333333333</v>
      </c>
      <c r="AD17" s="84">
        <v>0.17666666666666667</v>
      </c>
      <c r="AE17" s="72"/>
      <c r="AF17" s="206" t="s">
        <v>30</v>
      </c>
      <c r="AG17" s="72"/>
      <c r="AH17" s="80">
        <v>3.776666812121212E-2</v>
      </c>
      <c r="AI17" s="82" t="s">
        <v>46</v>
      </c>
      <c r="AJ17" s="86" t="s">
        <v>46</v>
      </c>
      <c r="AK17" s="72"/>
      <c r="AL17" s="80">
        <v>8.4999999999999992E-2</v>
      </c>
      <c r="AM17" s="86" t="s">
        <v>46</v>
      </c>
      <c r="AO17" s="93" t="s">
        <v>280</v>
      </c>
      <c r="AP17" s="72"/>
      <c r="AQ17" s="85" t="s">
        <v>43</v>
      </c>
      <c r="AR17" s="86" t="s">
        <v>43</v>
      </c>
      <c r="AS17" s="72"/>
      <c r="AT17" s="93" t="s">
        <v>280</v>
      </c>
      <c r="AU17" s="72"/>
      <c r="AV17" s="80">
        <v>0.49</v>
      </c>
      <c r="AW17" s="81">
        <v>0.38750000000000001</v>
      </c>
      <c r="AX17" s="81">
        <v>0.39363636363636362</v>
      </c>
      <c r="AY17" s="81">
        <v>0.58909965692600008</v>
      </c>
      <c r="AZ17" s="81">
        <v>0.55452988761625011</v>
      </c>
      <c r="BA17" s="241" t="s">
        <v>0</v>
      </c>
      <c r="BB17" s="86" t="s">
        <v>0</v>
      </c>
    </row>
    <row r="18" spans="1:54">
      <c r="A18" s="93" t="s">
        <v>29</v>
      </c>
      <c r="B18" s="72"/>
      <c r="C18" s="80">
        <v>7.0841375168885454</v>
      </c>
      <c r="D18" s="81">
        <v>4.7874788035094449</v>
      </c>
      <c r="E18" s="81">
        <v>2.7314685500541827</v>
      </c>
      <c r="F18" s="81">
        <v>6.5655673164439019</v>
      </c>
      <c r="G18" s="81">
        <v>5.7837716306012705</v>
      </c>
      <c r="H18" s="81">
        <v>5.1301071233008271</v>
      </c>
      <c r="I18" s="94">
        <v>3.3217055664348343</v>
      </c>
      <c r="J18" s="84">
        <v>9.5661438294414207</v>
      </c>
      <c r="L18" s="93" t="s">
        <v>282</v>
      </c>
      <c r="M18" s="72"/>
      <c r="N18" s="85" t="s">
        <v>43</v>
      </c>
      <c r="O18" s="82" t="s">
        <v>43</v>
      </c>
      <c r="P18" s="82" t="s">
        <v>43</v>
      </c>
      <c r="Q18" s="82" t="s">
        <v>43</v>
      </c>
      <c r="R18" s="82" t="s">
        <v>43</v>
      </c>
      <c r="S18" s="86" t="s">
        <v>43</v>
      </c>
      <c r="U18" s="206" t="s">
        <v>28</v>
      </c>
      <c r="V18" s="72"/>
      <c r="W18" s="80">
        <v>0.17428908660762499</v>
      </c>
      <c r="X18" s="81" t="s">
        <v>45</v>
      </c>
      <c r="Y18" s="81">
        <v>0.22428571428571428</v>
      </c>
      <c r="Z18" s="86">
        <v>0.26600000000000001</v>
      </c>
      <c r="AA18" s="72"/>
      <c r="AB18" s="80">
        <v>0.20666666666666667</v>
      </c>
      <c r="AC18" s="81">
        <v>0.245</v>
      </c>
      <c r="AD18" s="84">
        <v>0.12666666666666665</v>
      </c>
      <c r="AE18" s="72"/>
      <c r="AF18" s="206" t="s">
        <v>28</v>
      </c>
      <c r="AG18" s="72"/>
      <c r="AH18" s="85" t="s">
        <v>45</v>
      </c>
      <c r="AI18" s="82" t="s">
        <v>44</v>
      </c>
      <c r="AJ18" s="86" t="s">
        <v>44</v>
      </c>
      <c r="AK18" s="72"/>
      <c r="AL18" s="85" t="s">
        <v>44</v>
      </c>
      <c r="AM18" s="86" t="s">
        <v>44</v>
      </c>
      <c r="AO18" s="93" t="s">
        <v>27</v>
      </c>
      <c r="AP18" s="72"/>
      <c r="AQ18" s="80">
        <v>0.36099271420733331</v>
      </c>
      <c r="AR18" s="84">
        <v>0.221073057538</v>
      </c>
      <c r="AS18" s="72"/>
      <c r="AT18" s="93" t="s">
        <v>28</v>
      </c>
      <c r="AU18" s="72"/>
      <c r="AV18" s="85" t="s">
        <v>45</v>
      </c>
      <c r="AW18" s="82" t="s">
        <v>45</v>
      </c>
      <c r="AX18" s="82" t="s">
        <v>45</v>
      </c>
      <c r="AY18" s="82" t="s">
        <v>45</v>
      </c>
      <c r="AZ18" s="82" t="s">
        <v>0</v>
      </c>
      <c r="BA18" s="241" t="s">
        <v>0</v>
      </c>
      <c r="BB18" s="86" t="s">
        <v>0</v>
      </c>
    </row>
    <row r="19" spans="1:54">
      <c r="A19" s="93" t="s">
        <v>30</v>
      </c>
      <c r="B19" s="72"/>
      <c r="C19" s="80">
        <v>1.2653894976879712</v>
      </c>
      <c r="D19" s="81">
        <v>1.0317477891091826</v>
      </c>
      <c r="E19" s="81">
        <v>1.4627650953316018</v>
      </c>
      <c r="F19" s="81">
        <v>0.99622780949214285</v>
      </c>
      <c r="G19" s="81">
        <v>1.060417745673</v>
      </c>
      <c r="H19" s="81">
        <v>1.2704793118175002</v>
      </c>
      <c r="I19" s="94">
        <v>1.5071951335387155</v>
      </c>
      <c r="J19" s="84">
        <v>0.66992775635649582</v>
      </c>
      <c r="L19" s="87" t="s">
        <v>48</v>
      </c>
      <c r="M19" s="72"/>
      <c r="N19" s="88">
        <v>0.1079534</v>
      </c>
      <c r="O19" s="89">
        <v>0.11457349999999999</v>
      </c>
      <c r="P19" s="89">
        <v>5.6511374999999996E-2</v>
      </c>
      <c r="Q19" s="89">
        <v>6.2432666666666671E-2</v>
      </c>
      <c r="R19" s="89">
        <v>2.4525125000000002E-2</v>
      </c>
      <c r="S19" s="91">
        <v>0.1423392</v>
      </c>
      <c r="U19" s="206" t="s">
        <v>27</v>
      </c>
      <c r="V19" s="72"/>
      <c r="W19" s="80">
        <v>0.32837911073409998</v>
      </c>
      <c r="X19" s="81">
        <v>0.06</v>
      </c>
      <c r="Y19" s="81">
        <v>1.1928571428571428</v>
      </c>
      <c r="Z19" s="84">
        <v>0.26799999999999996</v>
      </c>
      <c r="AA19" s="72"/>
      <c r="AB19" s="80">
        <v>2.2200000000000002</v>
      </c>
      <c r="AC19" s="81">
        <v>2.5166666666666666</v>
      </c>
      <c r="AD19" s="84">
        <v>2.31</v>
      </c>
      <c r="AE19" s="72"/>
      <c r="AF19" s="206" t="s">
        <v>27</v>
      </c>
      <c r="AG19" s="72"/>
      <c r="AH19" s="80">
        <v>4.6639885556466663E-2</v>
      </c>
      <c r="AI19" s="81">
        <v>0.03</v>
      </c>
      <c r="AJ19" s="84">
        <v>4.3999999999999997E-2</v>
      </c>
      <c r="AK19" s="72"/>
      <c r="AL19" s="80">
        <v>2.7833333333333332</v>
      </c>
      <c r="AM19" s="84">
        <v>1.62</v>
      </c>
      <c r="AO19" s="92" t="s">
        <v>283</v>
      </c>
      <c r="AP19" s="72"/>
      <c r="AQ19" s="75">
        <v>0.36160364371049997</v>
      </c>
      <c r="AR19" s="78">
        <v>0.41398730669140005</v>
      </c>
      <c r="AS19" s="72"/>
      <c r="AT19" s="93" t="s">
        <v>27</v>
      </c>
      <c r="AU19" s="72"/>
      <c r="AV19" s="80">
        <v>10.68</v>
      </c>
      <c r="AW19" s="81">
        <v>10.627499999999998</v>
      </c>
      <c r="AX19" s="81">
        <v>10.682727272727272</v>
      </c>
      <c r="AY19" s="81">
        <v>11.53171170385</v>
      </c>
      <c r="AZ19" s="81">
        <v>10.93</v>
      </c>
      <c r="BA19" s="242">
        <v>10.6</v>
      </c>
      <c r="BB19" s="84">
        <v>10.8</v>
      </c>
    </row>
    <row r="20" spans="1:54">
      <c r="A20" s="93" t="s">
        <v>28</v>
      </c>
      <c r="B20" s="72"/>
      <c r="C20" s="80">
        <v>0.62883200000000006</v>
      </c>
      <c r="D20" s="81">
        <v>0.61607666666666672</v>
      </c>
      <c r="E20" s="81">
        <v>0.78547699999999998</v>
      </c>
      <c r="F20" s="81">
        <v>0.62422857142857147</v>
      </c>
      <c r="G20" s="81">
        <v>0.92399999999999993</v>
      </c>
      <c r="H20" s="81">
        <v>1.009925</v>
      </c>
      <c r="I20" s="94">
        <v>1.1642428571428571</v>
      </c>
      <c r="J20" s="84">
        <v>0.84779139999999997</v>
      </c>
      <c r="L20" s="92" t="s">
        <v>283</v>
      </c>
      <c r="M20" s="72"/>
      <c r="N20" s="75">
        <v>16.86748</v>
      </c>
      <c r="O20" s="76">
        <v>17.590712499999999</v>
      </c>
      <c r="P20" s="76">
        <v>17.746512500000001</v>
      </c>
      <c r="Q20" s="76">
        <v>17.829899999999999</v>
      </c>
      <c r="R20" s="76">
        <v>16.058262500000001</v>
      </c>
      <c r="S20" s="78">
        <v>17.73357</v>
      </c>
      <c r="U20" s="206" t="s">
        <v>281</v>
      </c>
      <c r="V20" s="72"/>
      <c r="W20" s="85" t="s">
        <v>46</v>
      </c>
      <c r="X20" s="82" t="s">
        <v>46</v>
      </c>
      <c r="Y20" s="82" t="s">
        <v>51</v>
      </c>
      <c r="Z20" s="86" t="s">
        <v>51</v>
      </c>
      <c r="AA20" s="72"/>
      <c r="AB20" s="85" t="s">
        <v>51</v>
      </c>
      <c r="AC20" s="82" t="s">
        <v>51</v>
      </c>
      <c r="AD20" s="86" t="s">
        <v>51</v>
      </c>
      <c r="AE20" s="72"/>
      <c r="AF20" s="206" t="s">
        <v>281</v>
      </c>
      <c r="AG20" s="72"/>
      <c r="AH20" s="85" t="s">
        <v>45</v>
      </c>
      <c r="AI20" s="82" t="s">
        <v>54</v>
      </c>
      <c r="AJ20" s="86" t="s">
        <v>54</v>
      </c>
      <c r="AK20" s="72"/>
      <c r="AL20" s="85" t="s">
        <v>54</v>
      </c>
      <c r="AM20" s="86" t="s">
        <v>54</v>
      </c>
      <c r="AO20" s="93" t="s">
        <v>284</v>
      </c>
      <c r="AP20" s="72"/>
      <c r="AQ20" s="80">
        <v>5.0599120728533329</v>
      </c>
      <c r="AR20" s="84">
        <v>5.1447124511100011</v>
      </c>
      <c r="AS20" s="72"/>
      <c r="AT20" s="93" t="s">
        <v>281</v>
      </c>
      <c r="AU20" s="72"/>
      <c r="AV20" s="85" t="s">
        <v>51</v>
      </c>
      <c r="AW20" s="82" t="s">
        <v>51</v>
      </c>
      <c r="AX20" s="82" t="s">
        <v>51</v>
      </c>
      <c r="AY20" s="82" t="s">
        <v>46</v>
      </c>
      <c r="AZ20" s="82" t="s">
        <v>0</v>
      </c>
      <c r="BA20" s="241" t="s">
        <v>0</v>
      </c>
      <c r="BB20" s="86" t="s">
        <v>0</v>
      </c>
    </row>
    <row r="21" spans="1:54">
      <c r="A21" s="93" t="s">
        <v>27</v>
      </c>
      <c r="B21" s="72"/>
      <c r="C21" s="80">
        <v>10.620100000000001</v>
      </c>
      <c r="D21" s="81">
        <v>9.9580800000000007</v>
      </c>
      <c r="E21" s="81">
        <v>8.3661999999999992</v>
      </c>
      <c r="F21" s="81">
        <v>11.355428571428572</v>
      </c>
      <c r="G21" s="81">
        <v>10.493500000000001</v>
      </c>
      <c r="H21" s="81">
        <v>9.3496250000000014</v>
      </c>
      <c r="I21" s="94">
        <v>8.3244285714285713</v>
      </c>
      <c r="J21" s="84">
        <v>9.0113039999999991</v>
      </c>
      <c r="L21" s="93" t="s">
        <v>284</v>
      </c>
      <c r="M21" s="72"/>
      <c r="N21" s="80">
        <v>36.858919999999998</v>
      </c>
      <c r="O21" s="81">
        <v>37.457824999999993</v>
      </c>
      <c r="P21" s="81">
        <v>36.935175000000001</v>
      </c>
      <c r="Q21" s="81">
        <v>36.55833333333333</v>
      </c>
      <c r="R21" s="81">
        <v>35.879649999999998</v>
      </c>
      <c r="S21" s="84">
        <v>37.337299999999992</v>
      </c>
      <c r="U21" s="206" t="s">
        <v>282</v>
      </c>
      <c r="V21" s="72"/>
      <c r="W21" s="85" t="s">
        <v>80</v>
      </c>
      <c r="X21" s="82" t="s">
        <v>47</v>
      </c>
      <c r="Y21" s="82" t="s">
        <v>47</v>
      </c>
      <c r="Z21" s="86" t="s">
        <v>47</v>
      </c>
      <c r="AA21" s="72"/>
      <c r="AB21" s="85" t="s">
        <v>47</v>
      </c>
      <c r="AC21" s="82" t="s">
        <v>47</v>
      </c>
      <c r="AD21" s="86" t="s">
        <v>47</v>
      </c>
      <c r="AE21" s="72"/>
      <c r="AF21" s="206" t="s">
        <v>282</v>
      </c>
      <c r="AG21" s="72"/>
      <c r="AH21" s="85" t="s">
        <v>58</v>
      </c>
      <c r="AI21" s="82" t="s">
        <v>0</v>
      </c>
      <c r="AJ21" s="86" t="s">
        <v>0</v>
      </c>
      <c r="AK21" s="72"/>
      <c r="AL21" s="85" t="s">
        <v>0</v>
      </c>
      <c r="AM21" s="86" t="s">
        <v>0</v>
      </c>
      <c r="AO21" s="93" t="s">
        <v>285</v>
      </c>
      <c r="AP21" s="72"/>
      <c r="AQ21" s="80">
        <v>0.82448598550183327</v>
      </c>
      <c r="AR21" s="84">
        <v>0.84028522014240004</v>
      </c>
      <c r="AS21" s="72"/>
      <c r="AT21" s="93" t="s">
        <v>282</v>
      </c>
      <c r="AU21" s="72"/>
      <c r="AV21" s="85" t="s">
        <v>0</v>
      </c>
      <c r="AW21" s="82" t="s">
        <v>0</v>
      </c>
      <c r="AX21" s="82" t="s">
        <v>0</v>
      </c>
      <c r="AY21" s="82" t="s">
        <v>80</v>
      </c>
      <c r="AZ21" s="82" t="s">
        <v>0</v>
      </c>
      <c r="BA21" s="241" t="s">
        <v>0</v>
      </c>
      <c r="BB21" s="86" t="s">
        <v>0</v>
      </c>
    </row>
    <row r="22" spans="1:54">
      <c r="A22" s="93" t="s">
        <v>281</v>
      </c>
      <c r="B22" s="72"/>
      <c r="C22" s="80">
        <v>0.2525345</v>
      </c>
      <c r="D22" s="81">
        <v>6.9917499999999994E-2</v>
      </c>
      <c r="E22" s="81">
        <v>0.146373</v>
      </c>
      <c r="F22" s="81">
        <v>4.1566666666666668E-2</v>
      </c>
      <c r="G22" s="81">
        <v>6.0999999999999999E-2</v>
      </c>
      <c r="H22" s="81">
        <v>0.12837499999999999</v>
      </c>
      <c r="I22" s="94">
        <v>0.18595714285714288</v>
      </c>
      <c r="J22" s="84">
        <v>5.1386500000000002E-2</v>
      </c>
      <c r="L22" s="93" t="s">
        <v>285</v>
      </c>
      <c r="M22" s="72"/>
      <c r="N22" s="80">
        <v>3.3821539999999999</v>
      </c>
      <c r="O22" s="81">
        <v>3.3715324999999998</v>
      </c>
      <c r="P22" s="81">
        <v>3.3181000000000003</v>
      </c>
      <c r="Q22" s="81">
        <v>3.217296666666666</v>
      </c>
      <c r="R22" s="81">
        <v>3.4664524999999999</v>
      </c>
      <c r="S22" s="84">
        <v>3.3244799999999999</v>
      </c>
      <c r="U22" s="204" t="s">
        <v>48</v>
      </c>
      <c r="V22" s="72"/>
      <c r="W22" s="102" t="s">
        <v>53</v>
      </c>
      <c r="X22" s="95" t="s">
        <v>53</v>
      </c>
      <c r="Y22" s="95" t="s">
        <v>50</v>
      </c>
      <c r="Z22" s="97" t="s">
        <v>50</v>
      </c>
      <c r="AA22" s="72"/>
      <c r="AB22" s="102" t="s">
        <v>58</v>
      </c>
      <c r="AC22" s="95" t="s">
        <v>58</v>
      </c>
      <c r="AD22" s="97" t="s">
        <v>58</v>
      </c>
      <c r="AE22" s="72"/>
      <c r="AF22" s="204" t="s">
        <v>48</v>
      </c>
      <c r="AG22" s="72"/>
      <c r="AH22" s="102" t="s">
        <v>0</v>
      </c>
      <c r="AI22" s="95" t="s">
        <v>61</v>
      </c>
      <c r="AJ22" s="97" t="s">
        <v>61</v>
      </c>
      <c r="AK22" s="72"/>
      <c r="AL22" s="102" t="s">
        <v>61</v>
      </c>
      <c r="AM22" s="97" t="s">
        <v>61</v>
      </c>
      <c r="AO22" s="93" t="s">
        <v>286</v>
      </c>
      <c r="AP22" s="72"/>
      <c r="AQ22" s="80">
        <v>5.0169747415233337</v>
      </c>
      <c r="AR22" s="84">
        <v>5.0623079137860003</v>
      </c>
      <c r="AS22" s="72"/>
      <c r="AT22" s="87" t="s">
        <v>48</v>
      </c>
      <c r="AU22" s="72"/>
      <c r="AV22" s="102" t="s">
        <v>58</v>
      </c>
      <c r="AW22" s="89">
        <v>0.17499999999999996</v>
      </c>
      <c r="AX22" s="89">
        <v>0.32636363636363636</v>
      </c>
      <c r="AY22" s="95" t="s">
        <v>0</v>
      </c>
      <c r="AZ22" s="89">
        <v>0.19166666666666665</v>
      </c>
      <c r="BA22" s="243" t="s">
        <v>0</v>
      </c>
      <c r="BB22" s="97" t="s">
        <v>0</v>
      </c>
    </row>
    <row r="23" spans="1:54">
      <c r="A23" s="93" t="s">
        <v>282</v>
      </c>
      <c r="B23" s="72"/>
      <c r="C23" s="85" t="s">
        <v>50</v>
      </c>
      <c r="D23" s="82" t="s">
        <v>47</v>
      </c>
      <c r="E23" s="82" t="s">
        <v>47</v>
      </c>
      <c r="F23" s="82" t="s">
        <v>50</v>
      </c>
      <c r="G23" s="82" t="s">
        <v>50</v>
      </c>
      <c r="H23" s="82" t="s">
        <v>50</v>
      </c>
      <c r="I23" s="83" t="s">
        <v>50</v>
      </c>
      <c r="J23" s="86" t="s">
        <v>50</v>
      </c>
      <c r="L23" s="93" t="s">
        <v>286</v>
      </c>
      <c r="M23" s="72"/>
      <c r="N23" s="80">
        <v>10.385259999999999</v>
      </c>
      <c r="O23" s="81">
        <v>10.2569125</v>
      </c>
      <c r="P23" s="81">
        <v>10.144349999999999</v>
      </c>
      <c r="Q23" s="81">
        <v>9.9849233333333327</v>
      </c>
      <c r="R23" s="81">
        <v>11.231587499999998</v>
      </c>
      <c r="S23" s="84">
        <v>10.129960000000001</v>
      </c>
      <c r="U23" s="205" t="s">
        <v>283</v>
      </c>
      <c r="V23" s="72"/>
      <c r="W23" s="75">
        <v>13.032080574579998</v>
      </c>
      <c r="X23" s="76">
        <v>14.15</v>
      </c>
      <c r="Y23" s="76">
        <v>11.512857142857143</v>
      </c>
      <c r="Z23" s="78">
        <v>14.648</v>
      </c>
      <c r="AA23" s="72"/>
      <c r="AB23" s="75">
        <v>9.4</v>
      </c>
      <c r="AC23" s="76">
        <v>6.4833333333333334</v>
      </c>
      <c r="AD23" s="78">
        <v>8.1399999999999988</v>
      </c>
      <c r="AE23" s="72"/>
      <c r="AF23" s="205" t="s">
        <v>283</v>
      </c>
      <c r="AG23" s="72"/>
      <c r="AH23" s="75">
        <v>19.131764673733333</v>
      </c>
      <c r="AI23" s="76">
        <v>18.742000000000001</v>
      </c>
      <c r="AJ23" s="78">
        <v>21.958333333333332</v>
      </c>
      <c r="AK23" s="72"/>
      <c r="AL23" s="75">
        <v>8.3366666666666678</v>
      </c>
      <c r="AM23" s="78">
        <v>7.7650000000000006</v>
      </c>
      <c r="AO23" s="93" t="s">
        <v>287</v>
      </c>
      <c r="AP23" s="72"/>
      <c r="AQ23" s="80">
        <v>1.2272506816983335</v>
      </c>
      <c r="AR23" s="84">
        <v>1.291338292102</v>
      </c>
      <c r="AS23" s="72"/>
      <c r="AT23" s="92" t="s">
        <v>283</v>
      </c>
      <c r="AU23" s="72"/>
      <c r="AV23" s="75">
        <v>8.125</v>
      </c>
      <c r="AW23" s="76">
        <v>9.0637500000000006</v>
      </c>
      <c r="AX23" s="76">
        <v>9.3645454545454534</v>
      </c>
      <c r="AY23" s="76">
        <v>6.7219185444349998</v>
      </c>
      <c r="AZ23" s="76">
        <v>8.0333333333333332</v>
      </c>
      <c r="BA23" s="240">
        <v>10.474384972465215</v>
      </c>
      <c r="BB23" s="78">
        <v>9.51</v>
      </c>
    </row>
    <row r="24" spans="1:54">
      <c r="A24" s="87" t="s">
        <v>48</v>
      </c>
      <c r="B24" s="72"/>
      <c r="C24" s="88">
        <v>0.24473099999999998</v>
      </c>
      <c r="D24" s="95" t="s">
        <v>50</v>
      </c>
      <c r="E24" s="95" t="s">
        <v>50</v>
      </c>
      <c r="F24" s="95" t="s">
        <v>47</v>
      </c>
      <c r="G24" s="95" t="s">
        <v>47</v>
      </c>
      <c r="H24" s="95" t="s">
        <v>47</v>
      </c>
      <c r="I24" s="96" t="s">
        <v>47</v>
      </c>
      <c r="J24" s="97" t="s">
        <v>44</v>
      </c>
      <c r="L24" s="93" t="s">
        <v>287</v>
      </c>
      <c r="M24" s="72"/>
      <c r="N24" s="85" t="s">
        <v>44</v>
      </c>
      <c r="O24" s="82" t="s">
        <v>44</v>
      </c>
      <c r="P24" s="82" t="s">
        <v>44</v>
      </c>
      <c r="Q24" s="82" t="s">
        <v>44</v>
      </c>
      <c r="R24" s="82" t="s">
        <v>44</v>
      </c>
      <c r="S24" s="86" t="s">
        <v>44</v>
      </c>
      <c r="U24" s="206" t="s">
        <v>284</v>
      </c>
      <c r="V24" s="72"/>
      <c r="W24" s="80">
        <v>34.130295187560002</v>
      </c>
      <c r="X24" s="81">
        <v>34.816666666666663</v>
      </c>
      <c r="Y24" s="81">
        <v>32.617142857142852</v>
      </c>
      <c r="Z24" s="84">
        <v>34.525999999999996</v>
      </c>
      <c r="AA24" s="72"/>
      <c r="AB24" s="80">
        <v>32.316666666666663</v>
      </c>
      <c r="AC24" s="81">
        <v>27.626666666666665</v>
      </c>
      <c r="AD24" s="84">
        <v>30.903333333333336</v>
      </c>
      <c r="AE24" s="72"/>
      <c r="AF24" s="206" t="s">
        <v>284</v>
      </c>
      <c r="AG24" s="72"/>
      <c r="AH24" s="80">
        <v>36.840532653933337</v>
      </c>
      <c r="AI24" s="81">
        <v>37.983999999999995</v>
      </c>
      <c r="AJ24" s="84">
        <v>37.563333333333333</v>
      </c>
      <c r="AK24" s="72"/>
      <c r="AL24" s="80">
        <v>30.24</v>
      </c>
      <c r="AM24" s="84">
        <v>29.734999999999999</v>
      </c>
      <c r="AO24" s="93" t="s">
        <v>288</v>
      </c>
      <c r="AP24" s="72"/>
      <c r="AQ24" s="80">
        <v>0.23583016920683333</v>
      </c>
      <c r="AR24" s="84">
        <v>0.32607091153180001</v>
      </c>
      <c r="AS24" s="72"/>
      <c r="AT24" s="93" t="s">
        <v>284</v>
      </c>
      <c r="AU24" s="72"/>
      <c r="AV24" s="80">
        <v>28.934999999999999</v>
      </c>
      <c r="AW24" s="81">
        <v>30.053749999999997</v>
      </c>
      <c r="AX24" s="81">
        <v>30.45727272727272</v>
      </c>
      <c r="AY24" s="81">
        <v>26.144831169650001</v>
      </c>
      <c r="AZ24" s="81">
        <v>29.126666666666669</v>
      </c>
      <c r="BA24" s="242">
        <v>29.732675834206521</v>
      </c>
      <c r="BB24" s="84">
        <v>29.09</v>
      </c>
    </row>
    <row r="25" spans="1:54">
      <c r="A25" s="92" t="s">
        <v>283</v>
      </c>
      <c r="B25" s="72"/>
      <c r="C25" s="75">
        <v>3.7151649999999998</v>
      </c>
      <c r="D25" s="76">
        <v>4.60738</v>
      </c>
      <c r="E25" s="76">
        <v>4.4088700000000003</v>
      </c>
      <c r="F25" s="76">
        <v>4.4087142857142849</v>
      </c>
      <c r="G25" s="76">
        <v>4.3704999999999998</v>
      </c>
      <c r="H25" s="76">
        <v>4.820125</v>
      </c>
      <c r="I25" s="77">
        <v>5.089428571428571</v>
      </c>
      <c r="J25" s="78">
        <v>6.7310959999999991</v>
      </c>
      <c r="L25" s="93" t="s">
        <v>288</v>
      </c>
      <c r="M25" s="72"/>
      <c r="N25" s="80">
        <v>0.15617660000000003</v>
      </c>
      <c r="O25" s="81">
        <v>0.16745300000000002</v>
      </c>
      <c r="P25" s="81">
        <v>0.17090987499999999</v>
      </c>
      <c r="Q25" s="81">
        <v>0.17713283333333332</v>
      </c>
      <c r="R25" s="81">
        <v>0.1488575</v>
      </c>
      <c r="S25" s="84">
        <v>0.13864300000000002</v>
      </c>
      <c r="U25" s="206" t="s">
        <v>285</v>
      </c>
      <c r="V25" s="72"/>
      <c r="W25" s="80">
        <v>3.4445725977269994</v>
      </c>
      <c r="X25" s="81">
        <v>3.2333333333333329</v>
      </c>
      <c r="Y25" s="81">
        <v>3.491428571428572</v>
      </c>
      <c r="Z25" s="84">
        <v>3.1520000000000001</v>
      </c>
      <c r="AA25" s="72"/>
      <c r="AB25" s="80">
        <v>4.26</v>
      </c>
      <c r="AC25" s="81">
        <v>4.2966666666666669</v>
      </c>
      <c r="AD25" s="84">
        <v>4.3499999999999996</v>
      </c>
      <c r="AE25" s="72"/>
      <c r="AF25" s="206" t="s">
        <v>285</v>
      </c>
      <c r="AG25" s="72"/>
      <c r="AH25" s="80">
        <v>3.4017117547066671</v>
      </c>
      <c r="AI25" s="81">
        <v>3.3220000000000001</v>
      </c>
      <c r="AJ25" s="84">
        <v>2.9533333333333331</v>
      </c>
      <c r="AK25" s="72"/>
      <c r="AL25" s="80">
        <v>3.8433333333333337</v>
      </c>
      <c r="AM25" s="84">
        <v>4.3650000000000002</v>
      </c>
      <c r="AO25" s="87" t="s">
        <v>289</v>
      </c>
      <c r="AP25" s="72"/>
      <c r="AQ25" s="88">
        <v>0.78877195654466659</v>
      </c>
      <c r="AR25" s="91">
        <v>0.82550191224159997</v>
      </c>
      <c r="AS25" s="72"/>
      <c r="AT25" s="93" t="s">
        <v>285</v>
      </c>
      <c r="AU25" s="72"/>
      <c r="AV25" s="80">
        <v>3.85</v>
      </c>
      <c r="AW25" s="81">
        <v>3.8362500000000006</v>
      </c>
      <c r="AX25" s="81">
        <v>3.7872727272727271</v>
      </c>
      <c r="AY25" s="81">
        <v>3.78986579094</v>
      </c>
      <c r="AZ25" s="81">
        <v>3.8666666666666667</v>
      </c>
      <c r="BA25" s="242">
        <v>3.0461599946817657</v>
      </c>
      <c r="BB25" s="84">
        <v>3.72</v>
      </c>
    </row>
    <row r="26" spans="1:54">
      <c r="A26" s="93" t="s">
        <v>284</v>
      </c>
      <c r="B26" s="72"/>
      <c r="C26" s="80">
        <v>10.566549999999999</v>
      </c>
      <c r="D26" s="81">
        <v>12.078933333333334</v>
      </c>
      <c r="E26" s="81">
        <v>12.8163</v>
      </c>
      <c r="F26" s="81">
        <v>10.890857142857143</v>
      </c>
      <c r="G26" s="81">
        <v>12.1105</v>
      </c>
      <c r="H26" s="81">
        <v>12.589375</v>
      </c>
      <c r="I26" s="94">
        <v>13.319999999999999</v>
      </c>
      <c r="J26" s="84">
        <v>14.666540000000001</v>
      </c>
      <c r="L26" s="87" t="s">
        <v>289</v>
      </c>
      <c r="M26" s="72"/>
      <c r="N26" s="102" t="s">
        <v>42</v>
      </c>
      <c r="O26" s="89">
        <v>0.19299942857142854</v>
      </c>
      <c r="P26" s="89">
        <v>0.19914516666666668</v>
      </c>
      <c r="Q26" s="89">
        <v>0.21303766666666668</v>
      </c>
      <c r="R26" s="89">
        <v>0.1947525</v>
      </c>
      <c r="S26" s="91">
        <v>0.16624979999999998</v>
      </c>
      <c r="U26" s="206" t="s">
        <v>286</v>
      </c>
      <c r="V26" s="72"/>
      <c r="W26" s="80">
        <v>11.030257639930001</v>
      </c>
      <c r="X26" s="81">
        <v>9.5133333333333336</v>
      </c>
      <c r="Y26" s="81">
        <v>12.184285714285716</v>
      </c>
      <c r="Z26" s="84">
        <v>9.8659999999999997</v>
      </c>
      <c r="AA26" s="72"/>
      <c r="AB26" s="80">
        <v>17.319999999999997</v>
      </c>
      <c r="AC26" s="81">
        <v>20.040000000000003</v>
      </c>
      <c r="AD26" s="84">
        <v>18.72</v>
      </c>
      <c r="AE26" s="72"/>
      <c r="AF26" s="206" t="s">
        <v>286</v>
      </c>
      <c r="AG26" s="72"/>
      <c r="AH26" s="80">
        <v>11.562680472166667</v>
      </c>
      <c r="AI26" s="81">
        <v>11.154</v>
      </c>
      <c r="AJ26" s="84">
        <v>9.35</v>
      </c>
      <c r="AK26" s="72"/>
      <c r="AL26" s="80">
        <v>17.02</v>
      </c>
      <c r="AM26" s="84">
        <v>18.450000000000003</v>
      </c>
      <c r="AO26" s="92" t="s">
        <v>290</v>
      </c>
      <c r="AP26" s="72"/>
      <c r="AQ26" s="75">
        <v>5.9852252645675001E-2</v>
      </c>
      <c r="AR26" s="78">
        <v>0.11308622735439999</v>
      </c>
      <c r="AS26" s="72"/>
      <c r="AT26" s="93" t="s">
        <v>286</v>
      </c>
      <c r="AU26" s="72"/>
      <c r="AV26" s="80">
        <v>16.32</v>
      </c>
      <c r="AW26" s="81">
        <v>15.095000000000001</v>
      </c>
      <c r="AX26" s="81">
        <v>14.554545454545456</v>
      </c>
      <c r="AY26" s="81">
        <v>16.957172454416668</v>
      </c>
      <c r="AZ26" s="81">
        <v>16.13</v>
      </c>
      <c r="BA26" s="242">
        <v>13.566588729839099</v>
      </c>
      <c r="BB26" s="84">
        <v>14.67</v>
      </c>
    </row>
    <row r="27" spans="1:54">
      <c r="A27" s="93" t="s">
        <v>285</v>
      </c>
      <c r="B27" s="72"/>
      <c r="C27" s="80">
        <v>1.2719499999999999</v>
      </c>
      <c r="D27" s="81">
        <v>1.3972166666666668</v>
      </c>
      <c r="E27" s="81">
        <v>1.5885800000000001</v>
      </c>
      <c r="F27" s="81">
        <v>1.131</v>
      </c>
      <c r="G27" s="81">
        <v>1.3029999999999999</v>
      </c>
      <c r="H27" s="81">
        <v>1.3744375</v>
      </c>
      <c r="I27" s="94">
        <v>1.3880428571428571</v>
      </c>
      <c r="J27" s="84">
        <v>1.311966</v>
      </c>
      <c r="L27" s="92" t="s">
        <v>290</v>
      </c>
      <c r="M27" s="72"/>
      <c r="N27" s="98" t="s">
        <v>45</v>
      </c>
      <c r="O27" s="99" t="s">
        <v>45</v>
      </c>
      <c r="P27" s="99" t="s">
        <v>45</v>
      </c>
      <c r="Q27" s="99" t="s">
        <v>45</v>
      </c>
      <c r="R27" s="99" t="s">
        <v>45</v>
      </c>
      <c r="S27" s="101" t="s">
        <v>45</v>
      </c>
      <c r="U27" s="206" t="s">
        <v>287</v>
      </c>
      <c r="V27" s="72"/>
      <c r="W27" s="80">
        <v>0.75202575818029993</v>
      </c>
      <c r="X27" s="81">
        <v>0.55000000000000004</v>
      </c>
      <c r="Y27" s="81">
        <v>0.95</v>
      </c>
      <c r="Z27" s="84">
        <v>0.64600000000000002</v>
      </c>
      <c r="AA27" s="72"/>
      <c r="AB27" s="80">
        <v>2.2933333333333334</v>
      </c>
      <c r="AC27" s="81">
        <v>3.33</v>
      </c>
      <c r="AD27" s="84">
        <v>2.5733333333333333</v>
      </c>
      <c r="AE27" s="72"/>
      <c r="AF27" s="206" t="s">
        <v>287</v>
      </c>
      <c r="AG27" s="72"/>
      <c r="AH27" s="80">
        <v>0.65711060122366671</v>
      </c>
      <c r="AI27" s="81">
        <v>0.51</v>
      </c>
      <c r="AJ27" s="84">
        <v>0.44</v>
      </c>
      <c r="AK27" s="72"/>
      <c r="AL27" s="80">
        <v>2.3933333333333331</v>
      </c>
      <c r="AM27" s="84">
        <v>2.7749999999999999</v>
      </c>
      <c r="AO27" s="93" t="s">
        <v>291</v>
      </c>
      <c r="AP27" s="72"/>
      <c r="AQ27" s="80">
        <v>0.51397073794866677</v>
      </c>
      <c r="AR27" s="84">
        <v>0.59541798030759996</v>
      </c>
      <c r="AS27" s="72"/>
      <c r="AT27" s="93" t="s">
        <v>287</v>
      </c>
      <c r="AU27" s="72"/>
      <c r="AV27" s="80">
        <v>2.29</v>
      </c>
      <c r="AW27" s="81">
        <v>1.865</v>
      </c>
      <c r="AX27" s="81">
        <v>1.7072727272727271</v>
      </c>
      <c r="AY27" s="81">
        <v>2.6226443701783331</v>
      </c>
      <c r="AZ27" s="81">
        <v>2.2200000000000002</v>
      </c>
      <c r="BA27" s="242">
        <v>1.3007136498318341</v>
      </c>
      <c r="BB27" s="84">
        <v>0.19</v>
      </c>
    </row>
    <row r="28" spans="1:54">
      <c r="A28" s="93" t="s">
        <v>286</v>
      </c>
      <c r="B28" s="72"/>
      <c r="C28" s="80">
        <v>4.5267099999999996</v>
      </c>
      <c r="D28" s="81">
        <v>4.3981299999999992</v>
      </c>
      <c r="E28" s="81">
        <v>5.1188599999999997</v>
      </c>
      <c r="F28" s="81">
        <v>4.2242857142857142</v>
      </c>
      <c r="G28" s="81">
        <v>4.6059999999999999</v>
      </c>
      <c r="H28" s="81">
        <v>4.8248749999999996</v>
      </c>
      <c r="I28" s="94">
        <v>5.0277142857142847</v>
      </c>
      <c r="J28" s="84">
        <v>3.698971999999999</v>
      </c>
      <c r="L28" s="93" t="s">
        <v>291</v>
      </c>
      <c r="M28" s="72"/>
      <c r="N28" s="85" t="s">
        <v>45</v>
      </c>
      <c r="O28" s="82" t="s">
        <v>45</v>
      </c>
      <c r="P28" s="82" t="s">
        <v>45</v>
      </c>
      <c r="Q28" s="82" t="s">
        <v>45</v>
      </c>
      <c r="R28" s="82" t="s">
        <v>45</v>
      </c>
      <c r="S28" s="86" t="s">
        <v>45</v>
      </c>
      <c r="U28" s="206" t="s">
        <v>288</v>
      </c>
      <c r="V28" s="72"/>
      <c r="W28" s="85" t="s">
        <v>53</v>
      </c>
      <c r="X28" s="82" t="s">
        <v>53</v>
      </c>
      <c r="Y28" s="81">
        <v>0.11399999999999999</v>
      </c>
      <c r="Z28" s="86" t="s">
        <v>58</v>
      </c>
      <c r="AA28" s="72"/>
      <c r="AB28" s="80">
        <v>0.45</v>
      </c>
      <c r="AC28" s="81">
        <v>0.64666666666666661</v>
      </c>
      <c r="AD28" s="84">
        <v>0.42333333333333334</v>
      </c>
      <c r="AE28" s="72"/>
      <c r="AF28" s="206" t="s">
        <v>288</v>
      </c>
      <c r="AG28" s="72"/>
      <c r="AH28" s="85" t="s">
        <v>53</v>
      </c>
      <c r="AI28" s="82" t="s">
        <v>53</v>
      </c>
      <c r="AJ28" s="86" t="s">
        <v>53</v>
      </c>
      <c r="AK28" s="72"/>
      <c r="AL28" s="80">
        <v>0.42</v>
      </c>
      <c r="AM28" s="84">
        <v>0.44499999999999995</v>
      </c>
      <c r="AO28" s="93" t="s">
        <v>292</v>
      </c>
      <c r="AP28" s="72"/>
      <c r="AQ28" s="80">
        <v>1.3590384872500001</v>
      </c>
      <c r="AR28" s="84">
        <v>1.6399896923520001</v>
      </c>
      <c r="AS28" s="72"/>
      <c r="AT28" s="93" t="s">
        <v>288</v>
      </c>
      <c r="AU28" s="72"/>
      <c r="AV28" s="80">
        <v>0.34</v>
      </c>
      <c r="AW28" s="81">
        <v>0.27750000000000002</v>
      </c>
      <c r="AX28" s="81">
        <v>0.25272727272727274</v>
      </c>
      <c r="AY28" s="81">
        <v>0.43808059255266668</v>
      </c>
      <c r="AZ28" s="81">
        <v>0.34499999999999997</v>
      </c>
      <c r="BA28" s="241" t="s">
        <v>0</v>
      </c>
      <c r="BB28" s="86" t="s">
        <v>0</v>
      </c>
    </row>
    <row r="29" spans="1:54">
      <c r="A29" s="93" t="s">
        <v>287</v>
      </c>
      <c r="B29" s="72"/>
      <c r="C29" s="80">
        <v>0.49636950000000002</v>
      </c>
      <c r="D29" s="81">
        <v>0.45300099999999999</v>
      </c>
      <c r="E29" s="81">
        <v>0.47817799999999999</v>
      </c>
      <c r="F29" s="81">
        <v>0.43311428571428573</v>
      </c>
      <c r="G29" s="81">
        <v>0.47799999999999998</v>
      </c>
      <c r="H29" s="81">
        <v>0.46283750000000001</v>
      </c>
      <c r="I29" s="94">
        <v>0.47751428571428567</v>
      </c>
      <c r="J29" s="84">
        <v>0.21827540000000001</v>
      </c>
      <c r="L29" s="93" t="s">
        <v>292</v>
      </c>
      <c r="M29" s="72"/>
      <c r="N29" s="80">
        <v>6.4222799999999997E-2</v>
      </c>
      <c r="O29" s="81">
        <v>6.4223125000000006E-2</v>
      </c>
      <c r="P29" s="81">
        <v>7.1335874999999993E-2</v>
      </c>
      <c r="Q29" s="81">
        <v>6.8200666666666673E-2</v>
      </c>
      <c r="R29" s="81">
        <v>9.7601999999999994E-2</v>
      </c>
      <c r="S29" s="84">
        <v>7.0577600000000018E-2</v>
      </c>
      <c r="U29" s="204" t="s">
        <v>289</v>
      </c>
      <c r="V29" s="72"/>
      <c r="W29" s="88">
        <v>0.1654257965024</v>
      </c>
      <c r="X29" s="89">
        <v>0.12</v>
      </c>
      <c r="Y29" s="89">
        <v>0.19428571428571431</v>
      </c>
      <c r="Z29" s="91">
        <v>0.15666666666666668</v>
      </c>
      <c r="AA29" s="72"/>
      <c r="AB29" s="102" t="s">
        <v>54</v>
      </c>
      <c r="AC29" s="89">
        <v>1.343333333333333</v>
      </c>
      <c r="AD29" s="91">
        <v>1.3866666666666667</v>
      </c>
      <c r="AE29" s="72"/>
      <c r="AF29" s="204" t="s">
        <v>289</v>
      </c>
      <c r="AG29" s="72"/>
      <c r="AH29" s="88">
        <v>0.190181255962</v>
      </c>
      <c r="AI29" s="95" t="s">
        <v>54</v>
      </c>
      <c r="AJ29" s="97" t="s">
        <v>54</v>
      </c>
      <c r="AK29" s="72"/>
      <c r="AL29" s="88">
        <v>1.3099999999999998</v>
      </c>
      <c r="AM29" s="91">
        <v>1.3050000000000002</v>
      </c>
      <c r="AO29" s="93" t="s">
        <v>293</v>
      </c>
      <c r="AP29" s="72"/>
      <c r="AQ29" s="85" t="s">
        <v>54</v>
      </c>
      <c r="AR29" s="84">
        <v>0.14967956860000001</v>
      </c>
      <c r="AS29" s="72"/>
      <c r="AT29" s="87" t="s">
        <v>289</v>
      </c>
      <c r="AU29" s="72"/>
      <c r="AV29" s="88">
        <v>1.165</v>
      </c>
      <c r="AW29" s="89">
        <v>0.9425</v>
      </c>
      <c r="AX29" s="89">
        <v>0.87</v>
      </c>
      <c r="AY29" s="89">
        <v>1.4887926603083332</v>
      </c>
      <c r="AZ29" s="89">
        <v>1.1499999999999999</v>
      </c>
      <c r="BA29" s="244">
        <v>0.57947681897556758</v>
      </c>
      <c r="BB29" s="97" t="s">
        <v>0</v>
      </c>
    </row>
    <row r="30" spans="1:54">
      <c r="A30" s="93" t="s">
        <v>288</v>
      </c>
      <c r="B30" s="72"/>
      <c r="C30" s="80">
        <v>0.21453</v>
      </c>
      <c r="D30" s="81">
        <v>0.23398666666666668</v>
      </c>
      <c r="E30" s="81">
        <v>0.14269100000000001</v>
      </c>
      <c r="F30" s="81">
        <v>0.23619999999999999</v>
      </c>
      <c r="G30" s="81">
        <v>0.21299999999999999</v>
      </c>
      <c r="H30" s="81">
        <v>0.23048750000000001</v>
      </c>
      <c r="I30" s="94">
        <v>0.15935714285714284</v>
      </c>
      <c r="J30" s="84">
        <v>0.22367300000000001</v>
      </c>
      <c r="L30" s="93" t="s">
        <v>293</v>
      </c>
      <c r="M30" s="72"/>
      <c r="N30" s="85" t="s">
        <v>44</v>
      </c>
      <c r="O30" s="82" t="s">
        <v>44</v>
      </c>
      <c r="P30" s="82" t="s">
        <v>44</v>
      </c>
      <c r="Q30" s="82" t="s">
        <v>44</v>
      </c>
      <c r="R30" s="82" t="s">
        <v>44</v>
      </c>
      <c r="S30" s="86" t="s">
        <v>44</v>
      </c>
      <c r="U30" s="205" t="s">
        <v>290</v>
      </c>
      <c r="V30" s="72"/>
      <c r="W30" s="98" t="s">
        <v>51</v>
      </c>
      <c r="X30" s="99" t="s">
        <v>51</v>
      </c>
      <c r="Y30" s="99" t="s">
        <v>51</v>
      </c>
      <c r="Z30" s="101" t="s">
        <v>51</v>
      </c>
      <c r="AA30" s="72"/>
      <c r="AB30" s="98" t="s">
        <v>51</v>
      </c>
      <c r="AC30" s="76">
        <v>0.15000000000000002</v>
      </c>
      <c r="AD30" s="78">
        <v>0.11</v>
      </c>
      <c r="AE30" s="72"/>
      <c r="AF30" s="205" t="s">
        <v>290</v>
      </c>
      <c r="AG30" s="72"/>
      <c r="AH30" s="75">
        <v>6.9060291514200012E-2</v>
      </c>
      <c r="AI30" s="99" t="s">
        <v>51</v>
      </c>
      <c r="AJ30" s="101" t="s">
        <v>51</v>
      </c>
      <c r="AK30" s="72"/>
      <c r="AL30" s="75">
        <v>9.0000000000000011E-2</v>
      </c>
      <c r="AM30" s="78">
        <v>0.16500000000000001</v>
      </c>
      <c r="AO30" s="93" t="s">
        <v>294</v>
      </c>
      <c r="AP30" s="72"/>
      <c r="AQ30" s="80">
        <v>0.11434810682829999</v>
      </c>
      <c r="AR30" s="84">
        <v>0.18387175577999998</v>
      </c>
      <c r="AS30" s="72"/>
      <c r="AT30" s="92" t="s">
        <v>290</v>
      </c>
      <c r="AU30" s="72"/>
      <c r="AV30" s="75">
        <v>0.13</v>
      </c>
      <c r="AW30" s="76">
        <v>9.2499999999999999E-2</v>
      </c>
      <c r="AX30" s="76">
        <v>8.8749999999999996E-2</v>
      </c>
      <c r="AY30" s="76">
        <v>0.14579394875226664</v>
      </c>
      <c r="AZ30" s="76">
        <v>9.8333333333333328E-2</v>
      </c>
      <c r="BA30" s="245" t="s">
        <v>0</v>
      </c>
      <c r="BB30" s="101" t="s">
        <v>0</v>
      </c>
    </row>
    <row r="31" spans="1:54">
      <c r="A31" s="87" t="s">
        <v>289</v>
      </c>
      <c r="B31" s="72"/>
      <c r="C31" s="88">
        <v>0.17284650000000001</v>
      </c>
      <c r="D31" s="89">
        <v>0.15382933333333335</v>
      </c>
      <c r="E31" s="89">
        <v>0.22273299999999999</v>
      </c>
      <c r="F31" s="89">
        <v>0.2175857142857143</v>
      </c>
      <c r="G31" s="89">
        <v>0.17249999999999999</v>
      </c>
      <c r="H31" s="89">
        <v>0.1923125</v>
      </c>
      <c r="I31" s="90">
        <v>0.17267142857142859</v>
      </c>
      <c r="J31" s="91">
        <v>8.1391000000000005E-2</v>
      </c>
      <c r="L31" s="93" t="s">
        <v>294</v>
      </c>
      <c r="M31" s="72"/>
      <c r="N31" s="85" t="s">
        <v>45</v>
      </c>
      <c r="O31" s="82" t="s">
        <v>45</v>
      </c>
      <c r="P31" s="82" t="s">
        <v>45</v>
      </c>
      <c r="Q31" s="82" t="s">
        <v>45</v>
      </c>
      <c r="R31" s="82" t="s">
        <v>45</v>
      </c>
      <c r="S31" s="86" t="s">
        <v>45</v>
      </c>
      <c r="U31" s="206" t="s">
        <v>291</v>
      </c>
      <c r="V31" s="72"/>
      <c r="W31" s="85" t="s">
        <v>46</v>
      </c>
      <c r="X31" s="82" t="s">
        <v>46</v>
      </c>
      <c r="Y31" s="81">
        <v>7.9999999999999988E-2</v>
      </c>
      <c r="Z31" s="86" t="s">
        <v>51</v>
      </c>
      <c r="AA31" s="72"/>
      <c r="AB31" s="80">
        <v>0.10666666666666667</v>
      </c>
      <c r="AC31" s="81">
        <v>0.75</v>
      </c>
      <c r="AD31" s="84">
        <v>0.61</v>
      </c>
      <c r="AE31" s="72"/>
      <c r="AF31" s="206" t="s">
        <v>291</v>
      </c>
      <c r="AG31" s="72"/>
      <c r="AH31" s="85" t="s">
        <v>51</v>
      </c>
      <c r="AI31" s="82" t="s">
        <v>51</v>
      </c>
      <c r="AJ31" s="86" t="s">
        <v>51</v>
      </c>
      <c r="AK31" s="72"/>
      <c r="AL31" s="80">
        <v>0.53666666666666663</v>
      </c>
      <c r="AM31" s="84">
        <v>0.59499999999999997</v>
      </c>
      <c r="AO31" s="93" t="s">
        <v>295</v>
      </c>
      <c r="AP31" s="72"/>
      <c r="AQ31" s="85" t="s">
        <v>51</v>
      </c>
      <c r="AR31" s="86" t="s">
        <v>51</v>
      </c>
      <c r="AS31" s="72"/>
      <c r="AT31" s="93" t="s">
        <v>291</v>
      </c>
      <c r="AU31" s="72"/>
      <c r="AV31" s="80">
        <v>0.71</v>
      </c>
      <c r="AW31" s="81">
        <v>0.52</v>
      </c>
      <c r="AX31" s="81">
        <v>0.46</v>
      </c>
      <c r="AY31" s="81">
        <v>0.79381412820516661</v>
      </c>
      <c r="AZ31" s="81">
        <v>0.62</v>
      </c>
      <c r="BA31" s="241" t="s">
        <v>0</v>
      </c>
      <c r="BB31" s="84">
        <v>0.38</v>
      </c>
    </row>
    <row r="32" spans="1:54">
      <c r="A32" s="92" t="s">
        <v>290</v>
      </c>
      <c r="B32" s="72"/>
      <c r="C32" s="98" t="s">
        <v>46</v>
      </c>
      <c r="D32" s="76">
        <v>4.5836500000000002E-2</v>
      </c>
      <c r="E32" s="99" t="s">
        <v>46</v>
      </c>
      <c r="F32" s="76">
        <v>4.1239999999999999E-2</v>
      </c>
      <c r="G32" s="76">
        <v>5.1500000000000004E-2</v>
      </c>
      <c r="H32" s="99" t="s">
        <v>46</v>
      </c>
      <c r="I32" s="100" t="s">
        <v>45</v>
      </c>
      <c r="J32" s="101" t="s">
        <v>46</v>
      </c>
      <c r="L32" s="93" t="s">
        <v>295</v>
      </c>
      <c r="M32" s="72"/>
      <c r="N32" s="85" t="s">
        <v>45</v>
      </c>
      <c r="O32" s="82" t="s">
        <v>45</v>
      </c>
      <c r="P32" s="81">
        <v>5.5091999999999995E-2</v>
      </c>
      <c r="Q32" s="82" t="s">
        <v>45</v>
      </c>
      <c r="R32" s="81">
        <v>7.2024000000000005E-2</v>
      </c>
      <c r="S32" s="84">
        <v>4.7501142857142853E-2</v>
      </c>
      <c r="U32" s="93" t="s">
        <v>292</v>
      </c>
      <c r="V32" s="72"/>
      <c r="W32" s="80">
        <v>0.15763781179759997</v>
      </c>
      <c r="X32" s="81">
        <v>0.14000000000000001</v>
      </c>
      <c r="Y32" s="81">
        <v>0.16285714285714287</v>
      </c>
      <c r="Z32" s="84">
        <v>0.19666666666666668</v>
      </c>
      <c r="AA32" s="72"/>
      <c r="AB32" s="80">
        <v>1.9066666666666665</v>
      </c>
      <c r="AC32" s="81">
        <v>3.3499999999999996</v>
      </c>
      <c r="AD32" s="84">
        <v>2.2833333333333332</v>
      </c>
      <c r="AE32" s="72"/>
      <c r="AF32" s="93" t="s">
        <v>292</v>
      </c>
      <c r="AG32" s="72"/>
      <c r="AH32" s="80">
        <v>0.15874145233449999</v>
      </c>
      <c r="AI32" s="82" t="s">
        <v>58</v>
      </c>
      <c r="AJ32" s="86" t="s">
        <v>58</v>
      </c>
      <c r="AK32" s="72"/>
      <c r="AL32" s="80">
        <v>2.7633333333333332</v>
      </c>
      <c r="AM32" s="84">
        <v>2.33</v>
      </c>
      <c r="AO32" s="87" t="s">
        <v>296</v>
      </c>
      <c r="AP32" s="72"/>
      <c r="AQ32" s="88">
        <v>5.8072494712633337E-2</v>
      </c>
      <c r="AR32" s="91">
        <v>0.10840199013016001</v>
      </c>
      <c r="AS32" s="72"/>
      <c r="AT32" s="93" t="s">
        <v>292</v>
      </c>
      <c r="AU32" s="72"/>
      <c r="AV32" s="80">
        <v>2.42</v>
      </c>
      <c r="AW32" s="81">
        <v>1.9575</v>
      </c>
      <c r="AX32" s="81">
        <v>1.5463636363636366</v>
      </c>
      <c r="AY32" s="81">
        <v>2.9356585918316664</v>
      </c>
      <c r="AZ32" s="81">
        <v>2.1949999999999998</v>
      </c>
      <c r="BA32" s="242">
        <v>2.6</v>
      </c>
      <c r="BB32" s="84">
        <v>1.37</v>
      </c>
    </row>
    <row r="33" spans="1:54">
      <c r="A33" s="93" t="s">
        <v>291</v>
      </c>
      <c r="B33" s="72"/>
      <c r="C33" s="80">
        <v>0.44989699999999999</v>
      </c>
      <c r="D33" s="81">
        <v>0.38562733333333332</v>
      </c>
      <c r="E33" s="81">
        <v>0.48758800000000002</v>
      </c>
      <c r="F33" s="81">
        <v>0.31824285714285716</v>
      </c>
      <c r="G33" s="81">
        <v>0.33999999999999997</v>
      </c>
      <c r="H33" s="81">
        <v>0.3903375</v>
      </c>
      <c r="I33" s="94">
        <v>0.44837142857142853</v>
      </c>
      <c r="J33" s="84">
        <v>0.22605719999999999</v>
      </c>
      <c r="L33" s="87" t="s">
        <v>296</v>
      </c>
      <c r="M33" s="72"/>
      <c r="N33" s="102" t="s">
        <v>46</v>
      </c>
      <c r="O33" s="95" t="s">
        <v>46</v>
      </c>
      <c r="P33" s="95" t="s">
        <v>46</v>
      </c>
      <c r="Q33" s="95" t="s">
        <v>46</v>
      </c>
      <c r="R33" s="95" t="s">
        <v>46</v>
      </c>
      <c r="S33" s="97" t="s">
        <v>46</v>
      </c>
      <c r="U33" s="206" t="s">
        <v>293</v>
      </c>
      <c r="V33" s="72"/>
      <c r="W33" s="85" t="s">
        <v>54</v>
      </c>
      <c r="X33" s="82" t="s">
        <v>54</v>
      </c>
      <c r="Y33" s="82" t="s">
        <v>54</v>
      </c>
      <c r="Z33" s="86" t="s">
        <v>54</v>
      </c>
      <c r="AA33" s="72"/>
      <c r="AB33" s="85" t="s">
        <v>54</v>
      </c>
      <c r="AC33" s="81">
        <v>0.155</v>
      </c>
      <c r="AD33" s="86" t="s">
        <v>54</v>
      </c>
      <c r="AE33" s="72"/>
      <c r="AF33" s="206" t="s">
        <v>293</v>
      </c>
      <c r="AG33" s="72"/>
      <c r="AH33" s="85" t="s">
        <v>54</v>
      </c>
      <c r="AI33" s="82" t="s">
        <v>60</v>
      </c>
      <c r="AJ33" s="86" t="s">
        <v>60</v>
      </c>
      <c r="AK33" s="72"/>
      <c r="AL33" s="85" t="s">
        <v>60</v>
      </c>
      <c r="AM33" s="86" t="s">
        <v>60</v>
      </c>
      <c r="AO33" s="74" t="s">
        <v>297</v>
      </c>
      <c r="AP33" s="72"/>
      <c r="AQ33" s="75">
        <v>2.3438839196899997</v>
      </c>
      <c r="AR33" s="78">
        <v>1.9269195062399997</v>
      </c>
      <c r="AS33" s="72"/>
      <c r="AT33" s="93" t="s">
        <v>293</v>
      </c>
      <c r="AU33" s="72"/>
      <c r="AV33" s="85" t="s">
        <v>54</v>
      </c>
      <c r="AW33" s="82" t="s">
        <v>54</v>
      </c>
      <c r="AX33" s="82" t="s">
        <v>54</v>
      </c>
      <c r="AY33" s="81">
        <v>0.14509754099</v>
      </c>
      <c r="AZ33" s="81">
        <v>0.09</v>
      </c>
      <c r="BA33" s="241" t="s">
        <v>0</v>
      </c>
      <c r="BB33" s="86" t="s">
        <v>0</v>
      </c>
    </row>
    <row r="34" spans="1:54">
      <c r="A34" s="93" t="s">
        <v>292</v>
      </c>
      <c r="B34" s="72"/>
      <c r="C34" s="80">
        <v>0.25099349999999998</v>
      </c>
      <c r="D34" s="81">
        <v>0.17575700000000002</v>
      </c>
      <c r="E34" s="81">
        <v>0.22370999999999999</v>
      </c>
      <c r="F34" s="81">
        <v>0.21550000000000002</v>
      </c>
      <c r="G34" s="81">
        <v>0.153</v>
      </c>
      <c r="H34" s="81">
        <v>0.1766625</v>
      </c>
      <c r="I34" s="94">
        <v>0.17550000000000002</v>
      </c>
      <c r="J34" s="84">
        <v>0.1188575</v>
      </c>
      <c r="L34" s="74" t="s">
        <v>297</v>
      </c>
      <c r="M34" s="72"/>
      <c r="N34" s="75">
        <v>1.7338080000000002</v>
      </c>
      <c r="O34" s="76">
        <v>0.77551237500000014</v>
      </c>
      <c r="P34" s="76">
        <v>0.48919625000000005</v>
      </c>
      <c r="Q34" s="76">
        <v>0.78160333333333332</v>
      </c>
      <c r="R34" s="76">
        <v>1.74377125</v>
      </c>
      <c r="S34" s="78">
        <v>0.76346320000000001</v>
      </c>
      <c r="U34" s="206" t="s">
        <v>294</v>
      </c>
      <c r="V34" s="72"/>
      <c r="W34" s="85" t="s">
        <v>45</v>
      </c>
      <c r="X34" s="82" t="s">
        <v>46</v>
      </c>
      <c r="Y34" s="82" t="s">
        <v>46</v>
      </c>
      <c r="Z34" s="86" t="s">
        <v>46</v>
      </c>
      <c r="AA34" s="72"/>
      <c r="AB34" s="80">
        <v>8.4999999999999992E-2</v>
      </c>
      <c r="AC34" s="81">
        <v>0.21999999999999997</v>
      </c>
      <c r="AD34" s="84">
        <v>0.16333333333333333</v>
      </c>
      <c r="AE34" s="72"/>
      <c r="AF34" s="206" t="s">
        <v>294</v>
      </c>
      <c r="AG34" s="72"/>
      <c r="AH34" s="85" t="s">
        <v>45</v>
      </c>
      <c r="AI34" s="82" t="s">
        <v>45</v>
      </c>
      <c r="AJ34" s="86" t="s">
        <v>45</v>
      </c>
      <c r="AK34" s="72"/>
      <c r="AL34" s="80">
        <v>0.18333333333333335</v>
      </c>
      <c r="AM34" s="84">
        <v>0.14500000000000002</v>
      </c>
      <c r="AO34" s="79" t="s">
        <v>298</v>
      </c>
      <c r="AP34" s="72"/>
      <c r="AQ34" s="80">
        <v>46.615013122966666</v>
      </c>
      <c r="AR34" s="84">
        <v>45.279147289219999</v>
      </c>
      <c r="AS34" s="72"/>
      <c r="AT34" s="93" t="s">
        <v>294</v>
      </c>
      <c r="AU34" s="72"/>
      <c r="AV34" s="80">
        <v>0.185</v>
      </c>
      <c r="AW34" s="81">
        <v>0.14000000000000001</v>
      </c>
      <c r="AX34" s="81">
        <v>0.10090909090909092</v>
      </c>
      <c r="AY34" s="81">
        <v>0.21344979941283335</v>
      </c>
      <c r="AZ34" s="81">
        <v>0.15333333333333335</v>
      </c>
      <c r="BA34" s="241" t="s">
        <v>0</v>
      </c>
      <c r="BB34" s="86" t="s">
        <v>0</v>
      </c>
    </row>
    <row r="35" spans="1:54">
      <c r="A35" s="93" t="s">
        <v>293</v>
      </c>
      <c r="B35" s="72"/>
      <c r="C35" s="85" t="s">
        <v>44</v>
      </c>
      <c r="D35" s="82" t="s">
        <v>44</v>
      </c>
      <c r="E35" s="82" t="s">
        <v>44</v>
      </c>
      <c r="F35" s="82" t="s">
        <v>44</v>
      </c>
      <c r="G35" s="82" t="s">
        <v>44</v>
      </c>
      <c r="H35" s="82" t="s">
        <v>44</v>
      </c>
      <c r="I35" s="83" t="s">
        <v>44</v>
      </c>
      <c r="J35" s="86" t="s">
        <v>44</v>
      </c>
      <c r="L35" s="79" t="s">
        <v>298</v>
      </c>
      <c r="M35" s="72"/>
      <c r="N35" s="80">
        <v>0.10462500000000001</v>
      </c>
      <c r="O35" s="81">
        <v>0.10029650000000001</v>
      </c>
      <c r="P35" s="81">
        <v>8.6606000000000002E-2</v>
      </c>
      <c r="Q35" s="81">
        <v>9.9675499999999986E-2</v>
      </c>
      <c r="R35" s="81">
        <v>9.9147125000000016E-2</v>
      </c>
      <c r="S35" s="84">
        <v>0.10226240000000002</v>
      </c>
      <c r="U35" s="206" t="s">
        <v>295</v>
      </c>
      <c r="V35" s="72"/>
      <c r="W35" s="85" t="s">
        <v>45</v>
      </c>
      <c r="X35" s="82" t="s">
        <v>46</v>
      </c>
      <c r="Y35" s="82" t="s">
        <v>46</v>
      </c>
      <c r="Z35" s="86" t="s">
        <v>46</v>
      </c>
      <c r="AA35" s="72"/>
      <c r="AB35" s="85" t="s">
        <v>46</v>
      </c>
      <c r="AC35" s="82" t="s">
        <v>46</v>
      </c>
      <c r="AD35" s="86" t="s">
        <v>46</v>
      </c>
      <c r="AE35" s="72"/>
      <c r="AF35" s="206" t="s">
        <v>295</v>
      </c>
      <c r="AG35" s="72"/>
      <c r="AH35" s="85" t="s">
        <v>45</v>
      </c>
      <c r="AI35" s="82" t="s">
        <v>44</v>
      </c>
      <c r="AJ35" s="86" t="s">
        <v>44</v>
      </c>
      <c r="AK35" s="72"/>
      <c r="AL35" s="85" t="s">
        <v>44</v>
      </c>
      <c r="AM35" s="86" t="s">
        <v>44</v>
      </c>
      <c r="AO35" s="79" t="s">
        <v>354</v>
      </c>
      <c r="AP35" s="72"/>
      <c r="AQ35" s="80">
        <v>18.470463367699999</v>
      </c>
      <c r="AR35" s="84">
        <v>17.95784221928</v>
      </c>
      <c r="AS35" s="72"/>
      <c r="AT35" s="93" t="s">
        <v>295</v>
      </c>
      <c r="AU35" s="72"/>
      <c r="AV35" s="85" t="s">
        <v>46</v>
      </c>
      <c r="AW35" s="82" t="s">
        <v>46</v>
      </c>
      <c r="AX35" s="82" t="s">
        <v>46</v>
      </c>
      <c r="AY35" s="81">
        <v>6.2813204323749997E-2</v>
      </c>
      <c r="AZ35" s="81">
        <v>6.5000000000000002E-2</v>
      </c>
      <c r="BA35" s="241" t="s">
        <v>0</v>
      </c>
      <c r="BB35" s="86" t="s">
        <v>0</v>
      </c>
    </row>
    <row r="36" spans="1:54">
      <c r="A36" s="93" t="s">
        <v>294</v>
      </c>
      <c r="B36" s="72"/>
      <c r="C36" s="85" t="s">
        <v>45</v>
      </c>
      <c r="D36" s="81">
        <v>5.3878500000000003E-2</v>
      </c>
      <c r="E36" s="82" t="s">
        <v>45</v>
      </c>
      <c r="F36" s="81">
        <v>4.4157142857142853E-2</v>
      </c>
      <c r="G36" s="82" t="s">
        <v>45</v>
      </c>
      <c r="H36" s="81">
        <v>4.1520000000000001E-2</v>
      </c>
      <c r="I36" s="94">
        <v>4.3040000000000002E-2</v>
      </c>
      <c r="J36" s="86" t="s">
        <v>45</v>
      </c>
      <c r="L36" s="103" t="s">
        <v>31</v>
      </c>
      <c r="M36" s="72"/>
      <c r="N36" s="88">
        <v>0.12866520000000001</v>
      </c>
      <c r="O36" s="89">
        <v>7.248425E-2</v>
      </c>
      <c r="P36" s="89">
        <v>4.9732750000000006E-2</v>
      </c>
      <c r="Q36" s="89">
        <v>7.0538166666666666E-2</v>
      </c>
      <c r="R36" s="89">
        <v>0.12898675000000001</v>
      </c>
      <c r="S36" s="91">
        <v>6.7393400000000006E-2</v>
      </c>
      <c r="U36" s="204" t="s">
        <v>296</v>
      </c>
      <c r="V36" s="72"/>
      <c r="W36" s="102" t="s">
        <v>45</v>
      </c>
      <c r="X36" s="95" t="s">
        <v>46</v>
      </c>
      <c r="Y36" s="95" t="s">
        <v>46</v>
      </c>
      <c r="Z36" s="97" t="s">
        <v>46</v>
      </c>
      <c r="AA36" s="72"/>
      <c r="AB36" s="102" t="s">
        <v>51</v>
      </c>
      <c r="AC36" s="89">
        <v>0.1466666666666667</v>
      </c>
      <c r="AD36" s="91">
        <v>9.0000000000000011E-2</v>
      </c>
      <c r="AE36" s="72"/>
      <c r="AF36" s="204" t="s">
        <v>296</v>
      </c>
      <c r="AG36" s="72"/>
      <c r="AH36" s="102" t="s">
        <v>45</v>
      </c>
      <c r="AI36" s="95" t="s">
        <v>44</v>
      </c>
      <c r="AJ36" s="97" t="s">
        <v>44</v>
      </c>
      <c r="AK36" s="72"/>
      <c r="AL36" s="88">
        <v>0.10500000000000001</v>
      </c>
      <c r="AM36" s="97" t="s">
        <v>44</v>
      </c>
      <c r="AO36" s="103" t="s">
        <v>31</v>
      </c>
      <c r="AP36" s="72"/>
      <c r="AQ36" s="88">
        <v>14.406497230533333</v>
      </c>
      <c r="AR36" s="91">
        <v>14.006383579139998</v>
      </c>
      <c r="AS36" s="72"/>
      <c r="AT36" s="87" t="s">
        <v>296</v>
      </c>
      <c r="AU36" s="72"/>
      <c r="AV36" s="88">
        <v>0.11499999999999999</v>
      </c>
      <c r="AW36" s="89">
        <v>8.3750000000000005E-2</v>
      </c>
      <c r="AX36" s="89">
        <v>7.8571428571428584E-2</v>
      </c>
      <c r="AY36" s="89">
        <v>0.14043675191966667</v>
      </c>
      <c r="AZ36" s="89">
        <v>0.105</v>
      </c>
      <c r="BA36" s="243" t="s">
        <v>0</v>
      </c>
      <c r="BB36" s="97" t="s">
        <v>0</v>
      </c>
    </row>
    <row r="37" spans="1:54">
      <c r="A37" s="93" t="s">
        <v>295</v>
      </c>
      <c r="B37" s="72"/>
      <c r="C37" s="85" t="s">
        <v>45</v>
      </c>
      <c r="D37" s="82" t="s">
        <v>45</v>
      </c>
      <c r="E37" s="82" t="s">
        <v>45</v>
      </c>
      <c r="F37" s="82" t="s">
        <v>45</v>
      </c>
      <c r="G37" s="82" t="s">
        <v>45</v>
      </c>
      <c r="H37" s="82" t="s">
        <v>45</v>
      </c>
      <c r="I37" s="83" t="s">
        <v>45</v>
      </c>
      <c r="J37" s="86" t="s">
        <v>45</v>
      </c>
      <c r="L37" s="166" t="s">
        <v>3</v>
      </c>
      <c r="M37" s="105"/>
      <c r="N37" s="167">
        <f t="shared" ref="N37:S37" si="0">SUM(N14:N36)</f>
        <v>99.955102799999977</v>
      </c>
      <c r="O37" s="168">
        <f t="shared" si="0"/>
        <v>100.25350105357141</v>
      </c>
      <c r="P37" s="168">
        <f t="shared" si="0"/>
        <v>99.822197041666698</v>
      </c>
      <c r="Q37" s="168">
        <f t="shared" si="0"/>
        <v>99.420811999999998</v>
      </c>
      <c r="R37" s="168">
        <f t="shared" si="0"/>
        <v>99.72758275000001</v>
      </c>
      <c r="S37" s="169">
        <f t="shared" si="0"/>
        <v>100.17586334285714</v>
      </c>
      <c r="U37" s="202" t="s">
        <v>297</v>
      </c>
      <c r="V37" s="72"/>
      <c r="W37" s="75">
        <v>0.37844522963174998</v>
      </c>
      <c r="X37" s="76">
        <v>0.23333333333333331</v>
      </c>
      <c r="Y37" s="76">
        <v>0.48428571428571437</v>
      </c>
      <c r="Z37" s="78">
        <v>0.47199999999999998</v>
      </c>
      <c r="AA37" s="72"/>
      <c r="AB37" s="75">
        <v>0.19500000000000001</v>
      </c>
      <c r="AC37" s="76">
        <v>0.11</v>
      </c>
      <c r="AD37" s="78">
        <v>0.13500000000000001</v>
      </c>
      <c r="AE37" s="72"/>
      <c r="AF37" s="202" t="s">
        <v>297</v>
      </c>
      <c r="AG37" s="72"/>
      <c r="AH37" s="98" t="s">
        <v>46</v>
      </c>
      <c r="AI37" s="99" t="s">
        <v>42</v>
      </c>
      <c r="AJ37" s="101" t="s">
        <v>42</v>
      </c>
      <c r="AK37" s="72"/>
      <c r="AL37" s="75">
        <v>0.185</v>
      </c>
      <c r="AM37" s="101" t="s">
        <v>42</v>
      </c>
      <c r="AO37" s="166" t="s">
        <v>3</v>
      </c>
      <c r="AP37" s="105"/>
      <c r="AQ37" s="167">
        <f>SUM(AQ14:AQ36)</f>
        <v>97.816961685521434</v>
      </c>
      <c r="AR37" s="169">
        <f>SUM(AR14:AR36)</f>
        <v>96.086016873547351</v>
      </c>
      <c r="AS37" s="72"/>
      <c r="AT37" s="74" t="s">
        <v>297</v>
      </c>
      <c r="AU37" s="72"/>
      <c r="AV37" s="75">
        <v>0.15</v>
      </c>
      <c r="AW37" s="76">
        <v>0.12666666666666668</v>
      </c>
      <c r="AX37" s="99" t="s">
        <v>54</v>
      </c>
      <c r="AY37" s="76">
        <v>0.11758297841293332</v>
      </c>
      <c r="AZ37" s="76">
        <v>0.15000000000000002</v>
      </c>
      <c r="BA37" s="240">
        <v>0.2</v>
      </c>
      <c r="BB37" s="78">
        <v>0.43</v>
      </c>
    </row>
    <row r="38" spans="1:54">
      <c r="A38" s="87" t="s">
        <v>296</v>
      </c>
      <c r="B38" s="72"/>
      <c r="C38" s="102" t="s">
        <v>45</v>
      </c>
      <c r="D38" s="95" t="s">
        <v>45</v>
      </c>
      <c r="E38" s="95" t="s">
        <v>45</v>
      </c>
      <c r="F38" s="95" t="s">
        <v>45</v>
      </c>
      <c r="G38" s="95" t="s">
        <v>45</v>
      </c>
      <c r="H38" s="95" t="s">
        <v>45</v>
      </c>
      <c r="I38" s="96" t="s">
        <v>45</v>
      </c>
      <c r="J38" s="97" t="s">
        <v>45</v>
      </c>
      <c r="N38" s="116"/>
      <c r="O38" s="116"/>
      <c r="P38" s="116"/>
      <c r="Q38" s="116"/>
      <c r="R38" s="116"/>
      <c r="S38" s="116"/>
      <c r="U38" s="203" t="s">
        <v>298</v>
      </c>
      <c r="V38" s="72"/>
      <c r="W38" s="85" t="s">
        <v>51</v>
      </c>
      <c r="X38" s="82" t="s">
        <v>51</v>
      </c>
      <c r="Y38" s="82" t="s">
        <v>44</v>
      </c>
      <c r="Z38" s="86" t="s">
        <v>44</v>
      </c>
      <c r="AA38" s="72"/>
      <c r="AB38" s="85" t="s">
        <v>51</v>
      </c>
      <c r="AC38" s="82" t="s">
        <v>51</v>
      </c>
      <c r="AD38" s="86" t="s">
        <v>51</v>
      </c>
      <c r="AE38" s="72"/>
      <c r="AF38" s="203" t="s">
        <v>298</v>
      </c>
      <c r="AG38" s="72"/>
      <c r="AH38" s="85" t="s">
        <v>51</v>
      </c>
      <c r="AI38" s="82" t="s">
        <v>51</v>
      </c>
      <c r="AJ38" s="86" t="s">
        <v>51</v>
      </c>
      <c r="AK38" s="72"/>
      <c r="AL38" s="80">
        <v>0.49333333333333335</v>
      </c>
      <c r="AM38" s="84">
        <v>0.745</v>
      </c>
      <c r="AQ38" s="174"/>
      <c r="AR38" s="174"/>
      <c r="AS38" s="72"/>
      <c r="AT38" s="79" t="s">
        <v>298</v>
      </c>
      <c r="AU38" s="72"/>
      <c r="AV38" s="80">
        <v>8.5000000000000006E-2</v>
      </c>
      <c r="AW38" s="81">
        <v>0.14499999999999999</v>
      </c>
      <c r="AX38" s="82" t="s">
        <v>44</v>
      </c>
      <c r="AY38" s="81">
        <v>0.1610889249544</v>
      </c>
      <c r="AZ38" s="81">
        <v>0.23749999999999999</v>
      </c>
      <c r="BA38" s="242">
        <v>0.3</v>
      </c>
      <c r="BB38" s="86" t="s">
        <v>0</v>
      </c>
    </row>
    <row r="39" spans="1:54">
      <c r="A39" s="74" t="s">
        <v>297</v>
      </c>
      <c r="B39" s="72"/>
      <c r="C39" s="75">
        <v>0.1995825</v>
      </c>
      <c r="D39" s="76">
        <v>7.3192499999999994E-2</v>
      </c>
      <c r="E39" s="76">
        <v>0.10482</v>
      </c>
      <c r="F39" s="76">
        <v>8.5559999999999997E-2</v>
      </c>
      <c r="G39" s="76">
        <v>7.85E-2</v>
      </c>
      <c r="H39" s="76">
        <v>7.4516666666666675E-2</v>
      </c>
      <c r="I39" s="77">
        <v>6.0466666666666669E-2</v>
      </c>
      <c r="J39" s="101" t="s">
        <v>44</v>
      </c>
      <c r="L39" s="110" t="s">
        <v>300</v>
      </c>
      <c r="N39" s="111">
        <f t="shared" ref="N39:S39" si="1">SUM(N20:N33)</f>
        <v>67.714213399999991</v>
      </c>
      <c r="O39" s="112">
        <f t="shared" si="1"/>
        <v>69.101658053571413</v>
      </c>
      <c r="P39" s="112">
        <f t="shared" si="1"/>
        <v>68.640620416666678</v>
      </c>
      <c r="Q39" s="112">
        <f t="shared" si="1"/>
        <v>68.048824499999995</v>
      </c>
      <c r="R39" s="112">
        <f t="shared" si="1"/>
        <v>67.149188500000008</v>
      </c>
      <c r="S39" s="114">
        <f t="shared" si="1"/>
        <v>68.948281542857146</v>
      </c>
      <c r="U39" s="205" t="s">
        <v>299</v>
      </c>
      <c r="V39" s="72"/>
      <c r="W39" s="75">
        <v>1.8037000000000001</v>
      </c>
      <c r="X39" s="76">
        <v>1.8033999999999999</v>
      </c>
      <c r="Y39" s="76">
        <v>1.6474428571428572</v>
      </c>
      <c r="Z39" s="78">
        <v>1.8272199999999998</v>
      </c>
      <c r="AA39" s="72"/>
      <c r="AB39" s="75">
        <v>1.4187863778056624</v>
      </c>
      <c r="AC39" s="76">
        <v>1.3331290293190967</v>
      </c>
      <c r="AD39" s="78">
        <v>1.3511771507461177</v>
      </c>
      <c r="AE39" s="72"/>
      <c r="AF39" s="205" t="s">
        <v>342</v>
      </c>
      <c r="AG39" s="72"/>
      <c r="AH39" s="75">
        <v>19.310500000000001</v>
      </c>
      <c r="AI39" s="76">
        <v>19.245600000000003</v>
      </c>
      <c r="AJ39" s="78">
        <v>19.421200000000002</v>
      </c>
      <c r="AK39" s="72"/>
      <c r="AL39" s="75">
        <v>21.767700000000001</v>
      </c>
      <c r="AM39" s="78">
        <v>22.8748</v>
      </c>
      <c r="AO39" s="110" t="s">
        <v>300</v>
      </c>
      <c r="AQ39" s="111">
        <v>15.600160579542218</v>
      </c>
      <c r="AR39" s="114">
        <v>16.636373784339622</v>
      </c>
      <c r="AS39" s="72"/>
      <c r="AT39" s="92" t="s">
        <v>299</v>
      </c>
      <c r="AU39" s="72"/>
      <c r="AV39" s="75">
        <v>0.30645</v>
      </c>
      <c r="AW39" s="76">
        <v>0.30159999999999998</v>
      </c>
      <c r="AX39" s="76">
        <v>0.21647272727272729</v>
      </c>
      <c r="AY39" s="76">
        <v>0.22758333333333333</v>
      </c>
      <c r="AZ39" s="76">
        <v>0</v>
      </c>
      <c r="BA39" s="240" t="s">
        <v>0</v>
      </c>
      <c r="BB39" s="78" t="s">
        <v>0</v>
      </c>
    </row>
    <row r="40" spans="1:54">
      <c r="A40" s="79" t="s">
        <v>298</v>
      </c>
      <c r="B40" s="72"/>
      <c r="C40" s="85" t="s">
        <v>51</v>
      </c>
      <c r="D40" s="82" t="s">
        <v>46</v>
      </c>
      <c r="E40" s="82" t="s">
        <v>46</v>
      </c>
      <c r="F40" s="82" t="s">
        <v>51</v>
      </c>
      <c r="G40" s="82" t="s">
        <v>51</v>
      </c>
      <c r="H40" s="82" t="s">
        <v>51</v>
      </c>
      <c r="I40" s="83" t="s">
        <v>51</v>
      </c>
      <c r="J40" s="86" t="s">
        <v>51</v>
      </c>
      <c r="L40" s="115"/>
      <c r="N40" s="72"/>
      <c r="O40" s="72"/>
      <c r="P40" s="72"/>
      <c r="Q40" s="72"/>
      <c r="R40" s="72"/>
      <c r="S40" s="72"/>
      <c r="U40" s="206" t="s">
        <v>5</v>
      </c>
      <c r="V40" s="72"/>
      <c r="W40" s="85" t="s">
        <v>50</v>
      </c>
      <c r="X40" s="82" t="s">
        <v>50</v>
      </c>
      <c r="Y40" s="81">
        <v>0.39857142857142858</v>
      </c>
      <c r="Z40" s="86" t="s">
        <v>47</v>
      </c>
      <c r="AA40" s="72"/>
      <c r="AB40" s="80">
        <v>1.0766666666666667</v>
      </c>
      <c r="AC40" s="81">
        <v>1.2999999999999998</v>
      </c>
      <c r="AD40" s="84">
        <v>1.24</v>
      </c>
      <c r="AE40" s="72"/>
      <c r="AF40" s="206" t="s">
        <v>299</v>
      </c>
      <c r="AG40" s="72"/>
      <c r="AH40" s="80">
        <v>1.5327333333333335</v>
      </c>
      <c r="AI40" s="82" t="s">
        <v>0</v>
      </c>
      <c r="AJ40" s="84">
        <v>0.13775000000000001</v>
      </c>
      <c r="AK40" s="72"/>
      <c r="AL40" s="80">
        <v>0.69710000000000005</v>
      </c>
      <c r="AM40" s="84">
        <v>2.5554999999999999</v>
      </c>
      <c r="AO40" s="115"/>
      <c r="AQ40" s="81"/>
      <c r="AR40" s="81"/>
      <c r="AS40" s="72"/>
      <c r="AT40" s="93" t="s">
        <v>5</v>
      </c>
      <c r="AU40" s="72"/>
      <c r="AV40" s="80">
        <v>1.7850000000000001</v>
      </c>
      <c r="AW40" s="81">
        <v>1.7300000000000002</v>
      </c>
      <c r="AX40" s="81">
        <v>1.8027272727272725</v>
      </c>
      <c r="AY40" s="81">
        <v>1.9373333333333334</v>
      </c>
      <c r="AZ40" s="81">
        <v>2.92</v>
      </c>
      <c r="BA40" s="242">
        <v>2.5</v>
      </c>
      <c r="BB40" s="84">
        <v>8.44</v>
      </c>
    </row>
    <row r="41" spans="1:54">
      <c r="A41" s="103" t="s">
        <v>31</v>
      </c>
      <c r="B41" s="72"/>
      <c r="C41" s="102" t="s">
        <v>47</v>
      </c>
      <c r="D41" s="95" t="s">
        <v>47</v>
      </c>
      <c r="E41" s="95" t="s">
        <v>47</v>
      </c>
      <c r="F41" s="95" t="s">
        <v>47</v>
      </c>
      <c r="G41" s="95" t="s">
        <v>47</v>
      </c>
      <c r="H41" s="95" t="s">
        <v>47</v>
      </c>
      <c r="I41" s="96" t="s">
        <v>47</v>
      </c>
      <c r="J41" s="97" t="s">
        <v>47</v>
      </c>
      <c r="L41" s="118" t="s">
        <v>24</v>
      </c>
      <c r="M41" s="116"/>
      <c r="N41" s="170">
        <v>0.12130000000000001</v>
      </c>
      <c r="O41" s="171">
        <v>0.11404</v>
      </c>
      <c r="P41" s="171">
        <v>9.826E-2</v>
      </c>
      <c r="Q41" s="171">
        <v>8.4209999999999993E-2</v>
      </c>
      <c r="R41" s="171">
        <v>0.10968</v>
      </c>
      <c r="S41" s="172">
        <v>9.2439999999999994E-2</v>
      </c>
      <c r="U41" s="206" t="s">
        <v>55</v>
      </c>
      <c r="V41" s="72"/>
      <c r="W41" s="80">
        <v>0.125</v>
      </c>
      <c r="X41" s="82" t="s">
        <v>43</v>
      </c>
      <c r="Y41" s="81" t="s">
        <v>47</v>
      </c>
      <c r="Z41" s="86" t="s">
        <v>47</v>
      </c>
      <c r="AA41" s="72"/>
      <c r="AB41" s="85" t="s">
        <v>43</v>
      </c>
      <c r="AC41" s="82" t="s">
        <v>43</v>
      </c>
      <c r="AD41" s="86" t="s">
        <v>43</v>
      </c>
      <c r="AE41" s="72"/>
      <c r="AF41" s="206" t="s">
        <v>5</v>
      </c>
      <c r="AG41" s="72"/>
      <c r="AH41" s="80">
        <v>5.1033833333333334</v>
      </c>
      <c r="AI41" s="81">
        <v>8.33</v>
      </c>
      <c r="AJ41" s="84">
        <v>8.2266666666666666</v>
      </c>
      <c r="AK41" s="72"/>
      <c r="AL41" s="80">
        <v>7.9266666666666667</v>
      </c>
      <c r="AM41" s="84">
        <v>4.4849999999999994</v>
      </c>
      <c r="AO41" s="118" t="s">
        <v>24</v>
      </c>
      <c r="AP41" s="116"/>
      <c r="AQ41" s="170" t="s">
        <v>0</v>
      </c>
      <c r="AR41" s="172" t="s">
        <v>0</v>
      </c>
      <c r="AS41" s="72"/>
      <c r="AT41" s="93" t="s">
        <v>357</v>
      </c>
      <c r="AU41" s="72"/>
      <c r="AV41" s="80">
        <v>-0.75160000000000005</v>
      </c>
      <c r="AW41" s="81">
        <v>-0.72842499999999988</v>
      </c>
      <c r="AX41" s="81">
        <v>-0.75906363636363638</v>
      </c>
      <c r="AY41" s="81">
        <v>-0.81573333333333331</v>
      </c>
      <c r="AZ41" s="81">
        <v>-1.2295166666666668</v>
      </c>
      <c r="BA41" s="242">
        <v>-1</v>
      </c>
      <c r="BB41" s="86" t="s">
        <v>0</v>
      </c>
    </row>
    <row r="42" spans="1:54">
      <c r="A42" s="92" t="s">
        <v>299</v>
      </c>
      <c r="B42" s="72"/>
      <c r="C42" s="75">
        <v>1.459402286733597</v>
      </c>
      <c r="D42" s="76">
        <v>1.6302589009195425</v>
      </c>
      <c r="E42" s="76">
        <v>1.6119738646411343</v>
      </c>
      <c r="F42" s="76">
        <v>1.6223445608188178</v>
      </c>
      <c r="G42" s="76">
        <v>1.6201175802015848</v>
      </c>
      <c r="H42" s="76">
        <v>1.6052504335388049</v>
      </c>
      <c r="I42" s="77">
        <v>1.6078031193729547</v>
      </c>
      <c r="J42" s="78">
        <v>1.518609228473887</v>
      </c>
      <c r="L42" s="122" t="s">
        <v>25</v>
      </c>
      <c r="M42" s="116"/>
      <c r="N42" s="173">
        <v>0.76837</v>
      </c>
      <c r="O42" s="174">
        <v>0.76636000000000004</v>
      </c>
      <c r="P42" s="174">
        <v>0.81496000000000002</v>
      </c>
      <c r="Q42" s="174">
        <v>0.83789000000000002</v>
      </c>
      <c r="R42" s="174">
        <v>0.81084000000000001</v>
      </c>
      <c r="S42" s="175">
        <v>0.81491000000000002</v>
      </c>
      <c r="U42" s="204" t="s">
        <v>56</v>
      </c>
      <c r="V42" s="72"/>
      <c r="W42" s="88">
        <v>-2.8199999999999999E-2</v>
      </c>
      <c r="X42" s="89" t="s">
        <v>0</v>
      </c>
      <c r="Y42" s="89">
        <v>-0.16782857142857141</v>
      </c>
      <c r="Z42" s="91" t="s">
        <v>0</v>
      </c>
      <c r="AA42" s="72"/>
      <c r="AB42" s="88">
        <v>-0.45333333333333331</v>
      </c>
      <c r="AC42" s="89">
        <v>-0.54736666666666667</v>
      </c>
      <c r="AD42" s="91">
        <v>-0.52510000000000001</v>
      </c>
      <c r="AE42" s="72"/>
      <c r="AF42" s="206" t="s">
        <v>55</v>
      </c>
      <c r="AG42" s="72"/>
      <c r="AH42" s="85" t="s">
        <v>0</v>
      </c>
      <c r="AI42" s="82" t="s">
        <v>0</v>
      </c>
      <c r="AJ42" s="86" t="s">
        <v>0</v>
      </c>
      <c r="AK42" s="72"/>
      <c r="AL42" s="85" t="s">
        <v>0</v>
      </c>
      <c r="AM42" s="86" t="s">
        <v>45</v>
      </c>
      <c r="AO42" s="126" t="s">
        <v>176</v>
      </c>
      <c r="AP42" s="116"/>
      <c r="AQ42" s="176" t="s">
        <v>0</v>
      </c>
      <c r="AR42" s="178" t="s">
        <v>0</v>
      </c>
      <c r="AS42" s="72"/>
      <c r="AT42" s="166" t="s">
        <v>3</v>
      </c>
      <c r="AU42" s="105"/>
      <c r="AV42" s="167">
        <f t="shared" ref="AV42:BB42" si="2">SUM(AV11:AV41)</f>
        <v>101.63484999999999</v>
      </c>
      <c r="AW42" s="168">
        <f t="shared" si="2"/>
        <v>99.994841666666645</v>
      </c>
      <c r="AX42" s="168">
        <f t="shared" si="2"/>
        <v>97.16291233766232</v>
      </c>
      <c r="AY42" s="168">
        <f t="shared" si="2"/>
        <v>100.33402094586221</v>
      </c>
      <c r="AZ42" s="168">
        <f t="shared" si="2"/>
        <v>101.55904703031521</v>
      </c>
      <c r="BA42" s="246">
        <f t="shared" si="2"/>
        <v>97.14</v>
      </c>
      <c r="BB42" s="169">
        <f t="shared" si="2"/>
        <v>99.99</v>
      </c>
    </row>
    <row r="43" spans="1:54">
      <c r="A43" s="93" t="s">
        <v>5</v>
      </c>
      <c r="B43" s="72"/>
      <c r="C43" s="85" t="s">
        <v>54</v>
      </c>
      <c r="D43" s="82" t="s">
        <v>54</v>
      </c>
      <c r="E43" s="82" t="s">
        <v>53</v>
      </c>
      <c r="F43" s="82" t="s">
        <v>58</v>
      </c>
      <c r="G43" s="82" t="s">
        <v>53</v>
      </c>
      <c r="H43" s="82" t="s">
        <v>53</v>
      </c>
      <c r="I43" s="83" t="s">
        <v>53</v>
      </c>
      <c r="J43" s="86" t="s">
        <v>54</v>
      </c>
      <c r="L43" s="126" t="s">
        <v>26</v>
      </c>
      <c r="M43" s="116"/>
      <c r="N43" s="176">
        <v>0.10052999999999999</v>
      </c>
      <c r="O43" s="177">
        <v>0.10949</v>
      </c>
      <c r="P43" s="177">
        <v>8.8440000000000005E-2</v>
      </c>
      <c r="Q43" s="177">
        <v>7.7380000000000004E-2</v>
      </c>
      <c r="R43" s="177">
        <v>8.7609999999999993E-2</v>
      </c>
      <c r="S43" s="178">
        <v>8.5029999999999994E-2</v>
      </c>
      <c r="U43" s="207" t="s">
        <v>3</v>
      </c>
      <c r="V43" s="105"/>
      <c r="W43" s="167">
        <v>101.36091580417737</v>
      </c>
      <c r="X43" s="168">
        <v>100.10339999999999</v>
      </c>
      <c r="Y43" s="168">
        <v>101.10000583333337</v>
      </c>
      <c r="Z43" s="169">
        <v>101.48539533333333</v>
      </c>
      <c r="AA43" s="105"/>
      <c r="AB43" s="167">
        <v>99.700453044472312</v>
      </c>
      <c r="AC43" s="168">
        <v>101.09909569598575</v>
      </c>
      <c r="AD43" s="169">
        <v>101.85774381741277</v>
      </c>
      <c r="AE43" s="72"/>
      <c r="AF43" s="206" t="s">
        <v>56</v>
      </c>
      <c r="AG43" s="72"/>
      <c r="AH43" s="80">
        <v>-2.1488333333333332</v>
      </c>
      <c r="AI43" s="81">
        <v>-3.5074599999999996</v>
      </c>
      <c r="AJ43" s="84">
        <v>-3.4639333333333333</v>
      </c>
      <c r="AK43" s="72"/>
      <c r="AL43" s="80">
        <v>-3.3376000000000001</v>
      </c>
      <c r="AM43" s="84">
        <v>-1.8885000000000001</v>
      </c>
      <c r="AO43" s="122" t="s">
        <v>343</v>
      </c>
      <c r="AP43" s="116"/>
      <c r="AQ43" s="173" t="s">
        <v>0</v>
      </c>
      <c r="AR43" s="175" t="s">
        <v>0</v>
      </c>
      <c r="AS43" s="72"/>
    </row>
    <row r="44" spans="1:54">
      <c r="A44" s="93" t="s">
        <v>55</v>
      </c>
      <c r="B44" s="72"/>
      <c r="C44" s="80">
        <v>0.5889105</v>
      </c>
      <c r="D44" s="82" t="s">
        <v>59</v>
      </c>
      <c r="E44" s="82" t="s">
        <v>59</v>
      </c>
      <c r="F44" s="82" t="s">
        <v>47</v>
      </c>
      <c r="G44" s="82" t="s">
        <v>47</v>
      </c>
      <c r="H44" s="82" t="s">
        <v>47</v>
      </c>
      <c r="I44" s="83" t="s">
        <v>47</v>
      </c>
      <c r="J44" s="86" t="s">
        <v>59</v>
      </c>
      <c r="L44" s="118" t="s">
        <v>8</v>
      </c>
      <c r="M44" s="116"/>
      <c r="N44" s="170">
        <v>3.1329999999999997E-2</v>
      </c>
      <c r="O44" s="171">
        <v>1.9800000000000002E-2</v>
      </c>
      <c r="P44" s="171">
        <v>1.678E-2</v>
      </c>
      <c r="Q44" s="171">
        <v>1.8970000000000001E-2</v>
      </c>
      <c r="R44" s="171">
        <v>1.511E-2</v>
      </c>
      <c r="S44" s="172">
        <v>1.8970000000000001E-2</v>
      </c>
      <c r="AE44" s="72"/>
      <c r="AF44" s="207" t="s">
        <v>3</v>
      </c>
      <c r="AG44" s="105"/>
      <c r="AH44" s="167">
        <v>95.893973042585401</v>
      </c>
      <c r="AI44" s="168">
        <v>95.810140000000018</v>
      </c>
      <c r="AJ44" s="169">
        <v>96.630683333333337</v>
      </c>
      <c r="AK44" s="105"/>
      <c r="AL44" s="167">
        <v>99.99226000000003</v>
      </c>
      <c r="AM44" s="169">
        <v>102.00880000000002</v>
      </c>
      <c r="AO44" s="122" t="s">
        <v>310</v>
      </c>
      <c r="AP44" s="116"/>
      <c r="AQ44" s="173" t="s">
        <v>0</v>
      </c>
      <c r="AR44" s="175" t="s">
        <v>0</v>
      </c>
      <c r="AS44" s="72"/>
      <c r="AT44" s="110" t="s">
        <v>300</v>
      </c>
      <c r="AV44" s="111">
        <v>64.585000000000008</v>
      </c>
      <c r="AW44" s="112">
        <v>63.986249999999998</v>
      </c>
      <c r="AX44" s="112">
        <f>SUM(AX23:AX36)</f>
        <v>63.268230519480504</v>
      </c>
      <c r="AY44" s="112">
        <v>62.600369547916351</v>
      </c>
      <c r="AZ44" s="112">
        <v>64.095000000000013</v>
      </c>
      <c r="BA44" s="247">
        <f>SUM(BA23:BA36)</f>
        <v>61.3</v>
      </c>
      <c r="BB44" s="114">
        <f>SUM(BB23:BB36)</f>
        <v>58.93</v>
      </c>
    </row>
    <row r="45" spans="1:54">
      <c r="A45" s="93" t="s">
        <v>56</v>
      </c>
      <c r="B45" s="72"/>
      <c r="C45" s="80">
        <v>-0.13285</v>
      </c>
      <c r="D45" s="81" t="s">
        <v>0</v>
      </c>
      <c r="E45" s="81" t="s">
        <v>0</v>
      </c>
      <c r="F45" s="81" t="s">
        <v>0</v>
      </c>
      <c r="G45" s="81" t="s">
        <v>0</v>
      </c>
      <c r="H45" s="81" t="s">
        <v>0</v>
      </c>
      <c r="I45" s="94" t="s">
        <v>0</v>
      </c>
      <c r="J45" s="84" t="s">
        <v>0</v>
      </c>
      <c r="L45" s="122" t="s">
        <v>6</v>
      </c>
      <c r="M45" s="116"/>
      <c r="N45" s="173" t="s">
        <v>0</v>
      </c>
      <c r="O45" s="174" t="s">
        <v>0</v>
      </c>
      <c r="P45" s="174" t="s">
        <v>0</v>
      </c>
      <c r="Q45" s="174" t="s">
        <v>0</v>
      </c>
      <c r="R45" s="174" t="s">
        <v>0</v>
      </c>
      <c r="S45" s="175" t="s">
        <v>0</v>
      </c>
      <c r="U45" s="208" t="s">
        <v>300</v>
      </c>
      <c r="W45" s="111">
        <f>SUM(W23:W36)</f>
        <v>62.712295366277303</v>
      </c>
      <c r="X45" s="112">
        <v>62.523333333333326</v>
      </c>
      <c r="Y45" s="112">
        <v>61.25</v>
      </c>
      <c r="Z45" s="114">
        <v>63.08</v>
      </c>
      <c r="AB45" s="111">
        <f>SUM(AB23:AB36)</f>
        <v>68.138333333333321</v>
      </c>
      <c r="AC45" s="112">
        <f>SUM(AC23:AC36)</f>
        <v>68.538333333333327</v>
      </c>
      <c r="AD45" s="114">
        <f>SUM(AD23:AD36)</f>
        <v>69.75333333333333</v>
      </c>
      <c r="AE45" s="72"/>
      <c r="AO45" s="122" t="s">
        <v>8</v>
      </c>
      <c r="AP45" s="116"/>
      <c r="AQ45" s="173">
        <v>1.5505680694214962E-2</v>
      </c>
      <c r="AR45" s="175">
        <v>9.633660323216154E-3</v>
      </c>
      <c r="AS45" s="105"/>
      <c r="AT45" s="115"/>
      <c r="AV45" s="72"/>
      <c r="AW45" s="72"/>
      <c r="AX45" s="72"/>
      <c r="AY45" s="72"/>
      <c r="AZ45" s="72"/>
    </row>
    <row r="46" spans="1:54">
      <c r="A46" s="104" t="s">
        <v>3</v>
      </c>
      <c r="B46" s="105"/>
      <c r="C46" s="106">
        <v>96.258822929760683</v>
      </c>
      <c r="D46" s="107">
        <v>100.37246495490285</v>
      </c>
      <c r="E46" s="107">
        <v>100.12670845204927</v>
      </c>
      <c r="F46" s="107">
        <v>98.788159157820004</v>
      </c>
      <c r="G46" s="107">
        <v>99.651188457962405</v>
      </c>
      <c r="H46" s="107">
        <v>99.245034895943277</v>
      </c>
      <c r="I46" s="108">
        <v>99.949804497649595</v>
      </c>
      <c r="J46" s="109">
        <v>98.27283937030704</v>
      </c>
      <c r="L46" s="126" t="s">
        <v>35</v>
      </c>
      <c r="M46" s="116"/>
      <c r="N46" s="176">
        <v>2.5200000000000001E-3</v>
      </c>
      <c r="O46" s="177">
        <v>2.5100000000000001E-3</v>
      </c>
      <c r="P46" s="177">
        <v>1.3600000000000001E-3</v>
      </c>
      <c r="Q46" s="177">
        <v>1.3699999999999999E-3</v>
      </c>
      <c r="R46" s="177">
        <v>4.4999999999999999E-4</v>
      </c>
      <c r="S46" s="178">
        <v>3.1900000000000001E-3</v>
      </c>
      <c r="U46" s="209"/>
      <c r="W46" s="72"/>
      <c r="X46" s="72"/>
      <c r="Y46" s="72"/>
      <c r="Z46" s="72"/>
      <c r="AB46" s="72"/>
      <c r="AC46" s="72"/>
      <c r="AD46" s="72"/>
      <c r="AE46" s="105"/>
      <c r="AF46" s="208" t="s">
        <v>300</v>
      </c>
      <c r="AH46" s="111">
        <f>SUM(AH23:AH36)</f>
        <v>72.011783155574363</v>
      </c>
      <c r="AI46" s="112">
        <v>71.811999999999998</v>
      </c>
      <c r="AJ46" s="114">
        <v>72.275000000000006</v>
      </c>
      <c r="AL46" s="111">
        <v>67.233333333333334</v>
      </c>
      <c r="AM46" s="114">
        <v>68.075000000000003</v>
      </c>
      <c r="AO46" s="118" t="s">
        <v>22</v>
      </c>
      <c r="AP46" s="116"/>
      <c r="AQ46" s="170">
        <v>5.3675688552303367E-3</v>
      </c>
      <c r="AR46" s="172">
        <v>6.1948420140570358E-3</v>
      </c>
      <c r="AT46" s="118" t="s">
        <v>24</v>
      </c>
      <c r="AU46" s="116"/>
      <c r="AV46" s="170">
        <v>2.97987</v>
      </c>
      <c r="AW46" s="171">
        <v>2.9474999999999998</v>
      </c>
      <c r="AX46" s="171">
        <v>2.8666700000000001</v>
      </c>
      <c r="AY46" s="171">
        <v>2.97248</v>
      </c>
      <c r="AZ46" s="171">
        <v>2.9648300000000001</v>
      </c>
      <c r="BA46" s="171">
        <v>2.9097400000000002</v>
      </c>
      <c r="BB46" s="172">
        <v>3.0335399999999999</v>
      </c>
    </row>
    <row r="47" spans="1:54">
      <c r="L47" s="118" t="s">
        <v>22</v>
      </c>
      <c r="M47" s="116"/>
      <c r="N47" s="170">
        <v>0.24585000000000001</v>
      </c>
      <c r="O47" s="171">
        <v>0.25512000000000001</v>
      </c>
      <c r="P47" s="171">
        <v>0.25629000000000002</v>
      </c>
      <c r="Q47" s="171">
        <v>0.25879000000000002</v>
      </c>
      <c r="R47" s="171">
        <v>0.23202999999999999</v>
      </c>
      <c r="S47" s="172">
        <v>0.25724000000000002</v>
      </c>
      <c r="U47" s="210" t="s">
        <v>24</v>
      </c>
      <c r="V47" s="116"/>
      <c r="W47" s="170">
        <v>2.0585800000000001</v>
      </c>
      <c r="X47" s="171">
        <v>2.05145</v>
      </c>
      <c r="Y47" s="171">
        <v>2.0472999999999999</v>
      </c>
      <c r="Z47" s="172">
        <v>2.05626</v>
      </c>
      <c r="AA47" s="116"/>
      <c r="AB47" s="170">
        <v>7.2826841114012355</v>
      </c>
      <c r="AC47" s="171">
        <v>7.2641103791338146</v>
      </c>
      <c r="AD47" s="172">
        <v>7.2606496279223558</v>
      </c>
      <c r="AF47" s="209"/>
      <c r="AH47" s="72"/>
      <c r="AI47" s="72"/>
      <c r="AJ47" s="72"/>
      <c r="AL47" s="72"/>
      <c r="AM47" s="72"/>
      <c r="AO47" s="122" t="s">
        <v>21</v>
      </c>
      <c r="AP47" s="116"/>
      <c r="AQ47" s="173">
        <v>7.4494821020198984E-2</v>
      </c>
      <c r="AR47" s="175">
        <v>7.6720496061368118E-2</v>
      </c>
      <c r="AT47" s="122" t="s">
        <v>57</v>
      </c>
      <c r="AU47" s="116"/>
      <c r="AV47" s="173" t="s">
        <v>0</v>
      </c>
      <c r="AW47" s="174" t="s">
        <v>0</v>
      </c>
      <c r="AX47" s="174" t="s">
        <v>0</v>
      </c>
      <c r="AY47" s="174" t="s">
        <v>0</v>
      </c>
      <c r="AZ47" s="174" t="s">
        <v>0</v>
      </c>
      <c r="BA47" s="174" t="s">
        <v>0</v>
      </c>
      <c r="BB47" s="175" t="s">
        <v>0</v>
      </c>
    </row>
    <row r="48" spans="1:54">
      <c r="A48" s="110" t="s">
        <v>300</v>
      </c>
      <c r="C48" s="111">
        <v>21.665011499999995</v>
      </c>
      <c r="D48" s="112">
        <v>23.983576333333332</v>
      </c>
      <c r="E48" s="112">
        <v>25.487509999999997</v>
      </c>
      <c r="F48" s="112">
        <v>22.160897142857138</v>
      </c>
      <c r="G48" s="112">
        <v>23.798000000000002</v>
      </c>
      <c r="H48" s="112">
        <v>25.102969999999996</v>
      </c>
      <c r="I48" s="113">
        <v>26.301639999999999</v>
      </c>
      <c r="J48" s="114">
        <v>27.276828099999996</v>
      </c>
      <c r="L48" s="122" t="s">
        <v>21</v>
      </c>
      <c r="M48" s="116"/>
      <c r="N48" s="173">
        <v>0.53320999999999996</v>
      </c>
      <c r="O48" s="174">
        <v>0.5393</v>
      </c>
      <c r="P48" s="174">
        <v>0.52942999999999996</v>
      </c>
      <c r="Q48" s="174">
        <v>0.52673000000000003</v>
      </c>
      <c r="R48" s="174">
        <v>0.51456999999999997</v>
      </c>
      <c r="S48" s="175">
        <v>0.53774999999999995</v>
      </c>
      <c r="U48" s="211" t="s">
        <v>57</v>
      </c>
      <c r="V48" s="116"/>
      <c r="W48" s="173" t="s">
        <v>0</v>
      </c>
      <c r="X48" s="174" t="s">
        <v>0</v>
      </c>
      <c r="Y48" s="174">
        <v>7.3400000000000002E-3</v>
      </c>
      <c r="Z48" s="175" t="s">
        <v>0</v>
      </c>
      <c r="AA48" s="116"/>
      <c r="AB48" s="173" t="s">
        <v>0</v>
      </c>
      <c r="AC48" s="174" t="s">
        <v>0</v>
      </c>
      <c r="AD48" s="175" t="s">
        <v>0</v>
      </c>
      <c r="AF48" s="210" t="s">
        <v>24</v>
      </c>
      <c r="AG48" s="116"/>
      <c r="AH48" s="170" t="s">
        <v>0</v>
      </c>
      <c r="AI48" s="171" t="s">
        <v>0</v>
      </c>
      <c r="AJ48" s="172" t="s">
        <v>0</v>
      </c>
      <c r="AK48" s="116"/>
      <c r="AL48" s="170">
        <v>3.1969999999999998E-2</v>
      </c>
      <c r="AM48" s="172">
        <v>1.055E-2</v>
      </c>
      <c r="AO48" s="122" t="s">
        <v>20</v>
      </c>
      <c r="AP48" s="116"/>
      <c r="AQ48" s="173">
        <v>1.2081727841965208E-2</v>
      </c>
      <c r="AR48" s="175">
        <v>1.2475325529870679E-2</v>
      </c>
      <c r="AT48" s="122" t="s">
        <v>25</v>
      </c>
      <c r="AU48" s="116"/>
      <c r="AV48" s="173">
        <v>0.10025000000000001</v>
      </c>
      <c r="AW48" s="174">
        <v>8.7059999999999998E-2</v>
      </c>
      <c r="AX48" s="174">
        <v>7.3469999999999994E-2</v>
      </c>
      <c r="AY48" s="174">
        <v>0.10845</v>
      </c>
      <c r="AZ48" s="174">
        <v>8.9010000000000006E-2</v>
      </c>
      <c r="BA48" s="174">
        <v>0.16114999999999999</v>
      </c>
      <c r="BB48" s="175" t="s">
        <v>0</v>
      </c>
    </row>
    <row r="49" spans="1:54">
      <c r="A49" s="115"/>
      <c r="C49" s="116"/>
      <c r="D49" s="116"/>
      <c r="E49" s="116"/>
      <c r="F49" s="116"/>
      <c r="G49" s="116"/>
      <c r="H49" s="116"/>
      <c r="I49" s="117"/>
      <c r="J49" s="116"/>
      <c r="L49" s="122" t="s">
        <v>20</v>
      </c>
      <c r="M49" s="116"/>
      <c r="N49" s="173">
        <v>4.8660000000000002E-2</v>
      </c>
      <c r="O49" s="174">
        <v>4.8280000000000003E-2</v>
      </c>
      <c r="P49" s="174">
        <v>4.7350000000000003E-2</v>
      </c>
      <c r="Q49" s="174">
        <v>4.6170000000000003E-2</v>
      </c>
      <c r="R49" s="174">
        <v>4.9529999999999998E-2</v>
      </c>
      <c r="S49" s="175">
        <v>4.7579999999999997E-2</v>
      </c>
      <c r="U49" s="211" t="s">
        <v>25</v>
      </c>
      <c r="V49" s="116"/>
      <c r="W49" s="173" t="s">
        <v>0</v>
      </c>
      <c r="X49" s="174" t="s">
        <v>0</v>
      </c>
      <c r="Y49" s="174">
        <v>1.3769999999999999E-2</v>
      </c>
      <c r="Z49" s="175">
        <v>1.247E-2</v>
      </c>
      <c r="AA49" s="116"/>
      <c r="AB49" s="173" t="s">
        <v>0</v>
      </c>
      <c r="AC49" s="174" t="s">
        <v>0</v>
      </c>
      <c r="AD49" s="175" t="s">
        <v>0</v>
      </c>
      <c r="AF49" s="211" t="s">
        <v>57</v>
      </c>
      <c r="AG49" s="116"/>
      <c r="AH49" s="173" t="s">
        <v>0</v>
      </c>
      <c r="AI49" s="174" t="s">
        <v>0</v>
      </c>
      <c r="AJ49" s="175" t="s">
        <v>0</v>
      </c>
      <c r="AK49" s="116"/>
      <c r="AL49" s="173" t="s">
        <v>0</v>
      </c>
      <c r="AM49" s="175" t="s">
        <v>0</v>
      </c>
      <c r="AO49" s="122" t="s">
        <v>19</v>
      </c>
      <c r="AP49" s="116"/>
      <c r="AQ49" s="173">
        <v>7.2051486715089388E-2</v>
      </c>
      <c r="AR49" s="175">
        <v>7.3701143046615653E-2</v>
      </c>
      <c r="AS49" s="116"/>
      <c r="AT49" s="122" t="s">
        <v>26</v>
      </c>
      <c r="AU49" s="116"/>
      <c r="AV49" s="173" t="s">
        <v>0</v>
      </c>
      <c r="AW49" s="174" t="s">
        <v>0</v>
      </c>
      <c r="AX49" s="174" t="s">
        <v>0</v>
      </c>
      <c r="AY49" s="174" t="s">
        <v>0</v>
      </c>
      <c r="AZ49" s="174" t="s">
        <v>0</v>
      </c>
      <c r="BA49" s="174" t="s">
        <v>0</v>
      </c>
      <c r="BB49" s="175" t="s">
        <v>0</v>
      </c>
    </row>
    <row r="50" spans="1:54">
      <c r="A50" s="118" t="s">
        <v>24</v>
      </c>
      <c r="B50" s="116"/>
      <c r="C50" s="119">
        <v>3.0270895617090678</v>
      </c>
      <c r="D50" s="120">
        <v>2.9771743904125647</v>
      </c>
      <c r="E50" s="120">
        <v>2.9475137279332344</v>
      </c>
      <c r="F50" s="120">
        <v>3.0151897129628606</v>
      </c>
      <c r="G50" s="120">
        <v>2.9930340999070246</v>
      </c>
      <c r="H50" s="120">
        <v>2.9990139705742545</v>
      </c>
      <c r="I50" s="120">
        <v>2.9641744089484932</v>
      </c>
      <c r="J50" s="121">
        <v>2.9829561978089716</v>
      </c>
      <c r="L50" s="122" t="s">
        <v>19</v>
      </c>
      <c r="M50" s="116"/>
      <c r="N50" s="173">
        <v>0.14660999999999999</v>
      </c>
      <c r="O50" s="174">
        <v>0.14409</v>
      </c>
      <c r="P50" s="174">
        <v>0.14176</v>
      </c>
      <c r="Q50" s="174">
        <v>0.14026</v>
      </c>
      <c r="R50" s="174">
        <v>0.15709999999999999</v>
      </c>
      <c r="S50" s="175">
        <v>0.14230999999999999</v>
      </c>
      <c r="U50" s="211" t="s">
        <v>26</v>
      </c>
      <c r="V50" s="116"/>
      <c r="W50" s="173" t="s">
        <v>0</v>
      </c>
      <c r="X50" s="174" t="s">
        <v>0</v>
      </c>
      <c r="Y50" s="174">
        <v>5.4900000000000001E-3</v>
      </c>
      <c r="Z50" s="175" t="s">
        <v>0</v>
      </c>
      <c r="AA50" s="116"/>
      <c r="AB50" s="173" t="s">
        <v>0</v>
      </c>
      <c r="AC50" s="174" t="s">
        <v>0</v>
      </c>
      <c r="AD50" s="175" t="s">
        <v>0</v>
      </c>
      <c r="AE50" s="116"/>
      <c r="AF50" s="211" t="s">
        <v>25</v>
      </c>
      <c r="AG50" s="116"/>
      <c r="AH50" s="173" t="s">
        <v>0</v>
      </c>
      <c r="AI50" s="174" t="s">
        <v>0</v>
      </c>
      <c r="AJ50" s="175" t="s">
        <v>0</v>
      </c>
      <c r="AK50" s="116"/>
      <c r="AL50" s="173">
        <v>1.453E-2</v>
      </c>
      <c r="AM50" s="175">
        <v>1.4619999999999999E-2</v>
      </c>
      <c r="AO50" s="122" t="s">
        <v>18</v>
      </c>
      <c r="AP50" s="116"/>
      <c r="AQ50" s="173">
        <v>1.7004427201460805E-2</v>
      </c>
      <c r="AR50" s="175">
        <v>1.8148407899749416E-2</v>
      </c>
      <c r="AS50" s="116"/>
      <c r="AT50" s="118" t="s">
        <v>176</v>
      </c>
      <c r="AU50" s="116"/>
      <c r="AV50" s="170" t="s">
        <v>0</v>
      </c>
      <c r="AW50" s="171" t="s">
        <v>0</v>
      </c>
      <c r="AX50" s="171" t="s">
        <v>0</v>
      </c>
      <c r="AY50" s="171" t="s">
        <v>0</v>
      </c>
      <c r="AZ50" s="171" t="s">
        <v>0</v>
      </c>
      <c r="BA50" s="171" t="s">
        <v>0</v>
      </c>
      <c r="BB50" s="172">
        <v>4.7419999999999997E-2</v>
      </c>
    </row>
    <row r="51" spans="1:54">
      <c r="A51" s="122" t="s">
        <v>25</v>
      </c>
      <c r="B51" s="116"/>
      <c r="C51" s="123" t="s">
        <v>0</v>
      </c>
      <c r="D51" s="124" t="s">
        <v>0</v>
      </c>
      <c r="E51" s="124" t="s">
        <v>0</v>
      </c>
      <c r="F51" s="124" t="s">
        <v>0</v>
      </c>
      <c r="G51" s="124" t="s">
        <v>0</v>
      </c>
      <c r="H51" s="124" t="s">
        <v>0</v>
      </c>
      <c r="I51" s="124" t="s">
        <v>0</v>
      </c>
      <c r="J51" s="125" t="s">
        <v>0</v>
      </c>
      <c r="L51" s="122" t="s">
        <v>18</v>
      </c>
      <c r="M51" s="116"/>
      <c r="N51" s="173" t="s">
        <v>0</v>
      </c>
      <c r="O51" s="174" t="s">
        <v>0</v>
      </c>
      <c r="P51" s="174" t="s">
        <v>0</v>
      </c>
      <c r="Q51" s="174" t="s">
        <v>0</v>
      </c>
      <c r="R51" s="174" t="s">
        <v>0</v>
      </c>
      <c r="S51" s="175" t="s">
        <v>0</v>
      </c>
      <c r="U51" s="212" t="s">
        <v>176</v>
      </c>
      <c r="V51" s="116"/>
      <c r="W51" s="176">
        <v>0.97914000000000001</v>
      </c>
      <c r="X51" s="177">
        <v>0.96004999999999996</v>
      </c>
      <c r="Y51" s="177">
        <v>0.93562999999999996</v>
      </c>
      <c r="Z51" s="178">
        <v>0.93484</v>
      </c>
      <c r="AA51" s="116"/>
      <c r="AB51" s="176">
        <v>6.924929190114637E-2</v>
      </c>
      <c r="AC51" s="177">
        <v>0.17148593868030348</v>
      </c>
      <c r="AD51" s="178">
        <v>8.8035597063260529E-2</v>
      </c>
      <c r="AE51" s="116"/>
      <c r="AF51" s="211" t="s">
        <v>26</v>
      </c>
      <c r="AG51" s="116"/>
      <c r="AH51" s="173" t="s">
        <v>0</v>
      </c>
      <c r="AI51" s="174" t="s">
        <v>0</v>
      </c>
      <c r="AJ51" s="175" t="s">
        <v>0</v>
      </c>
      <c r="AK51" s="116"/>
      <c r="AL51" s="173">
        <v>6.0600000000000003E-3</v>
      </c>
      <c r="AM51" s="175">
        <v>4.2720000000000001E-2</v>
      </c>
      <c r="AO51" s="122" t="s">
        <v>17</v>
      </c>
      <c r="AP51" s="116"/>
      <c r="AQ51" s="173">
        <v>3.235309859513424E-3</v>
      </c>
      <c r="AR51" s="175">
        <v>4.535775723099494E-3</v>
      </c>
      <c r="AS51" s="116"/>
      <c r="AT51" s="122" t="s">
        <v>343</v>
      </c>
      <c r="AU51" s="116"/>
      <c r="AV51" s="173">
        <v>4.8959999999999997E-2</v>
      </c>
      <c r="AW51" s="174">
        <v>4.623E-2</v>
      </c>
      <c r="AX51" s="174">
        <v>1.3690000000000001E-2</v>
      </c>
      <c r="AY51" s="174">
        <v>2.656E-2</v>
      </c>
      <c r="AZ51" s="174">
        <v>2.4719999999999999E-2</v>
      </c>
      <c r="BA51" s="174">
        <v>4.5019999999999998E-2</v>
      </c>
      <c r="BB51" s="175" t="s">
        <v>0</v>
      </c>
    </row>
    <row r="52" spans="1:54">
      <c r="A52" s="122" t="s">
        <v>26</v>
      </c>
      <c r="B52" s="116"/>
      <c r="C52" s="123" t="s">
        <v>0</v>
      </c>
      <c r="D52" s="124" t="s">
        <v>0</v>
      </c>
      <c r="E52" s="124" t="s">
        <v>0</v>
      </c>
      <c r="F52" s="124" t="s">
        <v>0</v>
      </c>
      <c r="G52" s="124" t="s">
        <v>0</v>
      </c>
      <c r="H52" s="124" t="s">
        <v>0</v>
      </c>
      <c r="I52" s="124" t="s">
        <v>0</v>
      </c>
      <c r="J52" s="125" t="s">
        <v>0</v>
      </c>
      <c r="L52" s="122" t="s">
        <v>17</v>
      </c>
      <c r="M52" s="116"/>
      <c r="N52" s="173">
        <v>2.16E-3</v>
      </c>
      <c r="O52" s="174">
        <v>2.2799999999999999E-3</v>
      </c>
      <c r="P52" s="174">
        <v>2.2699999999999999E-3</v>
      </c>
      <c r="Q52" s="174">
        <v>2.4199999999999998E-3</v>
      </c>
      <c r="R52" s="174">
        <v>2.0100000000000001E-3</v>
      </c>
      <c r="S52" s="175">
        <v>1.8799999999999999E-3</v>
      </c>
      <c r="U52" s="211" t="s">
        <v>343</v>
      </c>
      <c r="V52" s="116"/>
      <c r="W52" s="173">
        <v>3.0120000000000001E-2</v>
      </c>
      <c r="X52" s="174">
        <v>6.318E-2</v>
      </c>
      <c r="Y52" s="174">
        <v>3.6729999999999999E-2</v>
      </c>
      <c r="Z52" s="175">
        <v>2.895E-2</v>
      </c>
      <c r="AA52" s="116"/>
      <c r="AB52" s="173">
        <v>0.71053922971949479</v>
      </c>
      <c r="AC52" s="174">
        <v>0.54145823433000673</v>
      </c>
      <c r="AD52" s="175">
        <v>0.69882193358114786</v>
      </c>
      <c r="AE52" s="116"/>
      <c r="AF52" s="212" t="s">
        <v>176</v>
      </c>
      <c r="AG52" s="116"/>
      <c r="AH52" s="176" t="s">
        <v>0</v>
      </c>
      <c r="AI52" s="177" t="s">
        <v>0</v>
      </c>
      <c r="AJ52" s="178" t="s">
        <v>0</v>
      </c>
      <c r="AK52" s="116"/>
      <c r="AL52" s="176">
        <v>5.9500000000000004E-3</v>
      </c>
      <c r="AM52" s="178">
        <v>2.9780000000000001E-2</v>
      </c>
      <c r="AO52" s="126" t="s">
        <v>16</v>
      </c>
      <c r="AP52" s="116"/>
      <c r="AQ52" s="176">
        <v>1.0504301307822627E-2</v>
      </c>
      <c r="AR52" s="178">
        <v>1.1160929059888646E-2</v>
      </c>
      <c r="AS52" s="116"/>
      <c r="AT52" s="122" t="s">
        <v>310</v>
      </c>
      <c r="AU52" s="116"/>
      <c r="AV52" s="173">
        <v>4.8529999999999997E-2</v>
      </c>
      <c r="AW52" s="174">
        <v>3.9649999999999998E-2</v>
      </c>
      <c r="AX52" s="174">
        <v>4.1549999999999997E-2</v>
      </c>
      <c r="AY52" s="174">
        <v>5.8700000000000002E-2</v>
      </c>
      <c r="AZ52" s="174">
        <v>5.5019999999999999E-2</v>
      </c>
      <c r="BA52" s="174" t="s">
        <v>0</v>
      </c>
      <c r="BB52" s="175" t="s">
        <v>0</v>
      </c>
    </row>
    <row r="53" spans="1:54">
      <c r="A53" s="126" t="s">
        <v>301</v>
      </c>
      <c r="B53" s="116"/>
      <c r="C53" s="127" t="s">
        <v>0</v>
      </c>
      <c r="D53" s="128">
        <v>2.2825609587435292E-2</v>
      </c>
      <c r="E53" s="128">
        <v>5.2486272066765594E-2</v>
      </c>
      <c r="F53" s="128" t="s">
        <v>0</v>
      </c>
      <c r="G53" s="128">
        <v>6.9659000929753745E-3</v>
      </c>
      <c r="H53" s="128">
        <v>9.860294257455493E-4</v>
      </c>
      <c r="I53" s="128">
        <v>3.5825591051506844E-2</v>
      </c>
      <c r="J53" s="129">
        <v>1.7043802191028412E-2</v>
      </c>
      <c r="L53" s="126" t="s">
        <v>16</v>
      </c>
      <c r="M53" s="116"/>
      <c r="N53" s="176" t="s">
        <v>0</v>
      </c>
      <c r="O53" s="177">
        <v>2.2200000000000002E-3</v>
      </c>
      <c r="P53" s="177">
        <v>1.9499999999999999E-3</v>
      </c>
      <c r="Q53" s="177">
        <v>2.7399999999999998E-3</v>
      </c>
      <c r="R53" s="177">
        <v>2.47E-3</v>
      </c>
      <c r="S53" s="178">
        <v>1.0399999999999999E-3</v>
      </c>
      <c r="U53" s="211" t="s">
        <v>310</v>
      </c>
      <c r="V53" s="116"/>
      <c r="W53" s="173" t="s">
        <v>0</v>
      </c>
      <c r="X53" s="174" t="s">
        <v>0</v>
      </c>
      <c r="Y53" s="174">
        <v>4.3299999999999996E-3</v>
      </c>
      <c r="Z53" s="175" t="s">
        <v>0</v>
      </c>
      <c r="AA53" s="116"/>
      <c r="AB53" s="173">
        <v>2.4716174508516094E-2</v>
      </c>
      <c r="AC53" s="174">
        <v>9.4064892224165017E-2</v>
      </c>
      <c r="AD53" s="175">
        <v>4.0722335881747743E-2</v>
      </c>
      <c r="AE53" s="116"/>
      <c r="AF53" s="211" t="s">
        <v>311</v>
      </c>
      <c r="AG53" s="116"/>
      <c r="AH53" s="173" t="s">
        <v>0</v>
      </c>
      <c r="AI53" s="174" t="s">
        <v>0</v>
      </c>
      <c r="AJ53" s="175" t="s">
        <v>0</v>
      </c>
      <c r="AK53" s="116"/>
      <c r="AL53" s="173">
        <v>8.4399999999999996E-3</v>
      </c>
      <c r="AM53" s="175">
        <v>3.2100000000000002E-3</v>
      </c>
      <c r="AO53" s="118" t="s">
        <v>15</v>
      </c>
      <c r="AP53" s="116"/>
      <c r="AQ53" s="170">
        <v>7.8323547055411506E-4</v>
      </c>
      <c r="AR53" s="172">
        <v>1.5041241358152973E-3</v>
      </c>
      <c r="AS53" s="116"/>
      <c r="AT53" s="122" t="s">
        <v>9</v>
      </c>
      <c r="AU53" s="116"/>
      <c r="AV53" s="173" t="s">
        <v>0</v>
      </c>
      <c r="AW53" s="174" t="s">
        <v>0</v>
      </c>
      <c r="AX53" s="174" t="s">
        <v>0</v>
      </c>
      <c r="AY53" s="174" t="s">
        <v>0</v>
      </c>
      <c r="AZ53" s="174" t="s">
        <v>0</v>
      </c>
      <c r="BA53" s="174" t="s">
        <v>0</v>
      </c>
      <c r="BB53" s="175" t="s">
        <v>0</v>
      </c>
    </row>
    <row r="54" spans="1:54">
      <c r="A54" s="130" t="s">
        <v>302</v>
      </c>
      <c r="B54" s="131"/>
      <c r="C54" s="132">
        <v>3.0270895617090678</v>
      </c>
      <c r="D54" s="132">
        <v>3</v>
      </c>
      <c r="E54" s="132">
        <v>3</v>
      </c>
      <c r="F54" s="132">
        <v>3.0151897129628606</v>
      </c>
      <c r="G54" s="132">
        <v>3</v>
      </c>
      <c r="H54" s="132">
        <v>3</v>
      </c>
      <c r="I54" s="132">
        <v>3</v>
      </c>
      <c r="J54" s="132">
        <v>3</v>
      </c>
      <c r="L54" s="118" t="s">
        <v>15</v>
      </c>
      <c r="M54" s="116"/>
      <c r="N54" s="170" t="s">
        <v>0</v>
      </c>
      <c r="O54" s="171" t="s">
        <v>0</v>
      </c>
      <c r="P54" s="171" t="s">
        <v>0</v>
      </c>
      <c r="Q54" s="171" t="s">
        <v>0</v>
      </c>
      <c r="R54" s="171" t="s">
        <v>0</v>
      </c>
      <c r="S54" s="172" t="s">
        <v>0</v>
      </c>
      <c r="U54" s="211" t="s">
        <v>9</v>
      </c>
      <c r="V54" s="116"/>
      <c r="W54" s="173">
        <v>2.07E-2</v>
      </c>
      <c r="X54" s="174" t="s">
        <v>0</v>
      </c>
      <c r="Y54" s="174">
        <v>2.6679999999999999E-2</v>
      </c>
      <c r="Z54" s="175">
        <v>3.295E-2</v>
      </c>
      <c r="AA54" s="116"/>
      <c r="AB54" s="173">
        <v>9.5285530394613807E-2</v>
      </c>
      <c r="AC54" s="174">
        <v>0.10920883728428186</v>
      </c>
      <c r="AD54" s="175">
        <v>5.7188008870911008E-2</v>
      </c>
      <c r="AE54" s="116"/>
      <c r="AF54" s="211" t="s">
        <v>312</v>
      </c>
      <c r="AG54" s="116"/>
      <c r="AH54" s="173">
        <v>1.2800000000000001E-3</v>
      </c>
      <c r="AI54" s="174" t="s">
        <v>0</v>
      </c>
      <c r="AJ54" s="175" t="s">
        <v>0</v>
      </c>
      <c r="AK54" s="116"/>
      <c r="AL54" s="173">
        <v>2.5699999999999998E-3</v>
      </c>
      <c r="AM54" s="175" t="s">
        <v>0</v>
      </c>
      <c r="AO54" s="122" t="s">
        <v>14</v>
      </c>
      <c r="AP54" s="116"/>
      <c r="AQ54" s="173">
        <v>6.6614630649524074E-3</v>
      </c>
      <c r="AR54" s="175">
        <v>7.816981422313336E-3</v>
      </c>
      <c r="AS54" s="72"/>
      <c r="AT54" s="122" t="s">
        <v>8</v>
      </c>
      <c r="AU54" s="116"/>
      <c r="AV54" s="173">
        <v>1.4890300000000001</v>
      </c>
      <c r="AW54" s="174">
        <v>1.5210900000000001</v>
      </c>
      <c r="AX54" s="174">
        <v>1.6017300000000001</v>
      </c>
      <c r="AY54" s="174">
        <v>1.61483</v>
      </c>
      <c r="AZ54" s="174">
        <v>1.53904</v>
      </c>
      <c r="BA54" s="174">
        <v>1.5442499999999999</v>
      </c>
      <c r="BB54" s="175">
        <v>1.66286</v>
      </c>
    </row>
    <row r="55" spans="1:54">
      <c r="A55" s="130"/>
      <c r="B55" s="131"/>
      <c r="C55" s="132"/>
      <c r="D55" s="132"/>
      <c r="E55" s="132"/>
      <c r="F55" s="132"/>
      <c r="G55" s="132"/>
      <c r="H55" s="132"/>
      <c r="I55" s="132"/>
      <c r="J55" s="132"/>
      <c r="L55" s="122" t="s">
        <v>14</v>
      </c>
      <c r="M55" s="116"/>
      <c r="N55" s="173" t="s">
        <v>0</v>
      </c>
      <c r="O55" s="174" t="s">
        <v>0</v>
      </c>
      <c r="P55" s="174" t="s">
        <v>0</v>
      </c>
      <c r="Q55" s="174" t="s">
        <v>0</v>
      </c>
      <c r="R55" s="174" t="s">
        <v>0</v>
      </c>
      <c r="S55" s="175" t="s">
        <v>0</v>
      </c>
      <c r="U55" s="211" t="s">
        <v>8</v>
      </c>
      <c r="V55" s="116"/>
      <c r="W55" s="173">
        <v>2.8879999999999999E-2</v>
      </c>
      <c r="X55" s="174">
        <v>5.3400000000000001E-3</v>
      </c>
      <c r="Y55" s="174">
        <v>0.10371</v>
      </c>
      <c r="Z55" s="175">
        <v>2.368E-2</v>
      </c>
      <c r="AA55" s="116"/>
      <c r="AB55" s="173">
        <v>0.73557451144005104</v>
      </c>
      <c r="AC55" s="174">
        <v>0.80618473840425009</v>
      </c>
      <c r="AD55" s="175">
        <v>0.74950026445868867</v>
      </c>
      <c r="AE55" s="116"/>
      <c r="AF55" s="211" t="s">
        <v>9</v>
      </c>
      <c r="AG55" s="116"/>
      <c r="AH55" s="173" t="s">
        <v>0</v>
      </c>
      <c r="AI55" s="174" t="s">
        <v>0</v>
      </c>
      <c r="AJ55" s="175" t="s">
        <v>0</v>
      </c>
      <c r="AK55" s="116"/>
      <c r="AL55" s="173" t="s">
        <v>0</v>
      </c>
      <c r="AM55" s="175" t="s">
        <v>0</v>
      </c>
      <c r="AO55" s="122" t="s">
        <v>1</v>
      </c>
      <c r="AP55" s="116"/>
      <c r="AQ55" s="173">
        <v>2.9074793609989463E-2</v>
      </c>
      <c r="AR55" s="175">
        <v>3.5582484770583164E-2</v>
      </c>
      <c r="AS55" s="116"/>
      <c r="AT55" s="122" t="s">
        <v>7</v>
      </c>
      <c r="AU55" s="116"/>
      <c r="AV55" s="173" t="s">
        <v>0</v>
      </c>
      <c r="AW55" s="174" t="s">
        <v>0</v>
      </c>
      <c r="AX55" s="174" t="s">
        <v>0</v>
      </c>
      <c r="AY55" s="174" t="s">
        <v>0</v>
      </c>
      <c r="AZ55" s="174" t="s">
        <v>0</v>
      </c>
      <c r="BA55" s="174" t="s">
        <v>0</v>
      </c>
      <c r="BB55" s="175" t="s">
        <v>0</v>
      </c>
    </row>
    <row r="56" spans="1:54">
      <c r="A56" s="133" t="s">
        <v>303</v>
      </c>
      <c r="B56" s="116"/>
      <c r="C56" s="134">
        <v>1</v>
      </c>
      <c r="D56" s="135">
        <v>1</v>
      </c>
      <c r="E56" s="135">
        <v>1</v>
      </c>
      <c r="F56" s="135">
        <v>1</v>
      </c>
      <c r="G56" s="135">
        <v>1</v>
      </c>
      <c r="H56" s="135">
        <v>1</v>
      </c>
      <c r="I56" s="135">
        <v>1</v>
      </c>
      <c r="J56" s="136">
        <v>1</v>
      </c>
      <c r="L56" s="122" t="s">
        <v>1</v>
      </c>
      <c r="M56" s="116"/>
      <c r="N56" s="173">
        <v>1.2600000000000001E-3</v>
      </c>
      <c r="O56" s="174">
        <v>1.2600000000000001E-3</v>
      </c>
      <c r="P56" s="174">
        <v>1.4599999999999999E-3</v>
      </c>
      <c r="Q56" s="174">
        <v>1.47E-3</v>
      </c>
      <c r="R56" s="174">
        <v>2.0799999999999998E-3</v>
      </c>
      <c r="S56" s="175">
        <v>1.47E-3</v>
      </c>
      <c r="U56" s="211" t="s">
        <v>7</v>
      </c>
      <c r="V56" s="116"/>
      <c r="W56" s="173" t="s">
        <v>0</v>
      </c>
      <c r="X56" s="174" t="s">
        <v>0</v>
      </c>
      <c r="Y56" s="174" t="s">
        <v>0</v>
      </c>
      <c r="Z56" s="175" t="s">
        <v>0</v>
      </c>
      <c r="AA56" s="116"/>
      <c r="AB56" s="173" t="s">
        <v>0</v>
      </c>
      <c r="AC56" s="174" t="s">
        <v>0</v>
      </c>
      <c r="AD56" s="175" t="s">
        <v>0</v>
      </c>
      <c r="AE56" s="116"/>
      <c r="AF56" s="211" t="s">
        <v>8</v>
      </c>
      <c r="AG56" s="116"/>
      <c r="AH56" s="173">
        <v>2.0300000000000001E-3</v>
      </c>
      <c r="AI56" s="174">
        <v>1.23E-3</v>
      </c>
      <c r="AJ56" s="175">
        <v>1.6199999999999999E-3</v>
      </c>
      <c r="AK56" s="116"/>
      <c r="AL56" s="173">
        <v>0.10023</v>
      </c>
      <c r="AM56" s="175">
        <v>5.5509999999999997E-2</v>
      </c>
      <c r="AO56" s="122" t="s">
        <v>13</v>
      </c>
      <c r="AP56" s="116"/>
      <c r="AQ56" s="173" t="s">
        <v>0</v>
      </c>
      <c r="AR56" s="175">
        <v>1.9274294315629328E-3</v>
      </c>
      <c r="AS56" s="116"/>
      <c r="AT56" s="122" t="s">
        <v>6</v>
      </c>
      <c r="AU56" s="116"/>
      <c r="AV56" s="173" t="s">
        <v>0</v>
      </c>
      <c r="AW56" s="174" t="s">
        <v>0</v>
      </c>
      <c r="AX56" s="174" t="s">
        <v>0</v>
      </c>
      <c r="AY56" s="174" t="s">
        <v>0</v>
      </c>
      <c r="AZ56" s="174" t="s">
        <v>0</v>
      </c>
      <c r="BA56" s="174" t="s">
        <v>0</v>
      </c>
      <c r="BB56" s="175" t="s">
        <v>0</v>
      </c>
    </row>
    <row r="57" spans="1:54">
      <c r="A57" s="130" t="s">
        <v>304</v>
      </c>
      <c r="B57" s="131"/>
      <c r="C57" s="132">
        <v>1</v>
      </c>
      <c r="D57" s="132">
        <v>1</v>
      </c>
      <c r="E57" s="132">
        <v>1</v>
      </c>
      <c r="F57" s="132">
        <v>1</v>
      </c>
      <c r="G57" s="132">
        <v>1</v>
      </c>
      <c r="H57" s="132">
        <v>1</v>
      </c>
      <c r="I57" s="132">
        <v>1</v>
      </c>
      <c r="J57" s="132">
        <v>1</v>
      </c>
      <c r="L57" s="122" t="s">
        <v>13</v>
      </c>
      <c r="M57" s="116"/>
      <c r="N57" s="173" t="s">
        <v>0</v>
      </c>
      <c r="O57" s="174" t="s">
        <v>0</v>
      </c>
      <c r="P57" s="174" t="s">
        <v>0</v>
      </c>
      <c r="Q57" s="174" t="s">
        <v>0</v>
      </c>
      <c r="R57" s="174" t="s">
        <v>0</v>
      </c>
      <c r="S57" s="175" t="s">
        <v>0</v>
      </c>
      <c r="U57" s="211" t="s">
        <v>6</v>
      </c>
      <c r="V57" s="116"/>
      <c r="W57" s="173" t="s">
        <v>0</v>
      </c>
      <c r="X57" s="174" t="s">
        <v>0</v>
      </c>
      <c r="Y57" s="174" t="s">
        <v>0</v>
      </c>
      <c r="Z57" s="175" t="s">
        <v>0</v>
      </c>
      <c r="AA57" s="116"/>
      <c r="AB57" s="173" t="s">
        <v>0</v>
      </c>
      <c r="AC57" s="174" t="s">
        <v>0</v>
      </c>
      <c r="AD57" s="175" t="s">
        <v>0</v>
      </c>
      <c r="AE57" s="116"/>
      <c r="AF57" s="211" t="s">
        <v>7</v>
      </c>
      <c r="AG57" s="116"/>
      <c r="AH57" s="173" t="s">
        <v>0</v>
      </c>
      <c r="AI57" s="174" t="s">
        <v>0</v>
      </c>
      <c r="AJ57" s="175" t="s">
        <v>0</v>
      </c>
      <c r="AK57" s="116"/>
      <c r="AL57" s="173" t="s">
        <v>0</v>
      </c>
      <c r="AM57" s="175" t="s">
        <v>0</v>
      </c>
      <c r="AO57" s="122" t="s">
        <v>12</v>
      </c>
      <c r="AP57" s="116"/>
      <c r="AQ57" s="173">
        <v>1.4402860066965121E-3</v>
      </c>
      <c r="AR57" s="175">
        <v>2.3549108560346711E-3</v>
      </c>
      <c r="AS57" s="116"/>
      <c r="AT57" s="126" t="s">
        <v>35</v>
      </c>
      <c r="AU57" s="116"/>
      <c r="AV57" s="176" t="s">
        <v>0</v>
      </c>
      <c r="AW57" s="177">
        <v>1.3939999999999999E-2</v>
      </c>
      <c r="AX57" s="177">
        <v>2.6780000000000002E-2</v>
      </c>
      <c r="AY57" s="177" t="s">
        <v>0</v>
      </c>
      <c r="AZ57" s="177">
        <v>1.448E-2</v>
      </c>
      <c r="BA57" s="177" t="s">
        <v>0</v>
      </c>
      <c r="BB57" s="178" t="s">
        <v>0</v>
      </c>
    </row>
    <row r="58" spans="1:54">
      <c r="A58" s="137"/>
      <c r="B58" s="116"/>
      <c r="C58" s="124"/>
      <c r="D58" s="124"/>
      <c r="E58" s="124"/>
      <c r="F58" s="124"/>
      <c r="G58" s="124"/>
      <c r="H58" s="124"/>
      <c r="I58" s="124"/>
      <c r="J58" s="124"/>
      <c r="L58" s="122" t="s">
        <v>12</v>
      </c>
      <c r="M58" s="116"/>
      <c r="N58" s="173" t="s">
        <v>0</v>
      </c>
      <c r="O58" s="174" t="s">
        <v>0</v>
      </c>
      <c r="P58" s="174" t="s">
        <v>0</v>
      </c>
      <c r="Q58" s="174" t="s">
        <v>0</v>
      </c>
      <c r="R58" s="174" t="s">
        <v>0</v>
      </c>
      <c r="S58" s="175" t="s">
        <v>0</v>
      </c>
      <c r="U58" s="212" t="s">
        <v>35</v>
      </c>
      <c r="V58" s="116"/>
      <c r="W58" s="176" t="s">
        <v>0</v>
      </c>
      <c r="X58" s="177" t="s">
        <v>0</v>
      </c>
      <c r="Y58" s="177" t="s">
        <v>0</v>
      </c>
      <c r="Z58" s="178" t="s">
        <v>0</v>
      </c>
      <c r="AA58" s="116"/>
      <c r="AB58" s="176" t="s">
        <v>0</v>
      </c>
      <c r="AC58" s="177" t="s">
        <v>0</v>
      </c>
      <c r="AD58" s="178" t="s">
        <v>0</v>
      </c>
      <c r="AE58" s="116"/>
      <c r="AF58" s="211" t="s">
        <v>6</v>
      </c>
      <c r="AG58" s="116"/>
      <c r="AH58" s="173" t="s">
        <v>0</v>
      </c>
      <c r="AI58" s="174" t="s">
        <v>0</v>
      </c>
      <c r="AJ58" s="175" t="s">
        <v>0</v>
      </c>
      <c r="AK58" s="116"/>
      <c r="AL58" s="173" t="s">
        <v>0</v>
      </c>
      <c r="AM58" s="175" t="s">
        <v>0</v>
      </c>
      <c r="AO58" s="122" t="s">
        <v>11</v>
      </c>
      <c r="AP58" s="116"/>
      <c r="AQ58" s="173" t="s">
        <v>0</v>
      </c>
      <c r="AR58" s="175" t="s">
        <v>0</v>
      </c>
      <c r="AS58" s="116"/>
      <c r="AT58" s="118" t="s">
        <v>22</v>
      </c>
      <c r="AU58" s="116"/>
      <c r="AV58" s="170">
        <v>0.39018999999999998</v>
      </c>
      <c r="AW58" s="171">
        <v>0.44628000000000001</v>
      </c>
      <c r="AX58" s="171">
        <v>0.48321999999999998</v>
      </c>
      <c r="AY58" s="171">
        <v>0.32397999999999999</v>
      </c>
      <c r="AZ58" s="171">
        <v>0.38922000000000001</v>
      </c>
      <c r="BA58" s="171">
        <v>0.52505999999999997</v>
      </c>
      <c r="BB58" s="172">
        <v>0.50404000000000004</v>
      </c>
    </row>
    <row r="59" spans="1:54">
      <c r="A59" s="118" t="s">
        <v>305</v>
      </c>
      <c r="B59" s="116"/>
      <c r="C59" s="119">
        <v>0.99317804916291796</v>
      </c>
      <c r="D59" s="120">
        <v>0.93052407781084367</v>
      </c>
      <c r="E59" s="120">
        <v>0.83521941792453114</v>
      </c>
      <c r="F59" s="120">
        <v>1</v>
      </c>
      <c r="G59" s="120">
        <v>0.98045217217348246</v>
      </c>
      <c r="H59" s="120">
        <v>0.98191097511245951</v>
      </c>
      <c r="I59" s="120">
        <v>0.9047164700035828</v>
      </c>
      <c r="J59" s="121">
        <v>0.72456897652933927</v>
      </c>
      <c r="L59" s="122" t="s">
        <v>11</v>
      </c>
      <c r="M59" s="116"/>
      <c r="N59" s="173" t="s">
        <v>0</v>
      </c>
      <c r="O59" s="174" t="s">
        <v>0</v>
      </c>
      <c r="P59" s="174">
        <v>7.2999999999999996E-4</v>
      </c>
      <c r="Q59" s="174" t="s">
        <v>0</v>
      </c>
      <c r="R59" s="174">
        <v>8.4999999999999995E-4</v>
      </c>
      <c r="S59" s="175">
        <v>3.6999999999999999E-4</v>
      </c>
      <c r="U59" s="210" t="s">
        <v>22</v>
      </c>
      <c r="V59" s="174"/>
      <c r="W59" s="170">
        <v>0.39258999999999999</v>
      </c>
      <c r="X59" s="171">
        <v>0.43380999999999997</v>
      </c>
      <c r="Y59" s="171">
        <v>0.3453</v>
      </c>
      <c r="Z59" s="172">
        <v>0.44230000000000003</v>
      </c>
      <c r="AA59" s="174"/>
      <c r="AB59" s="170">
        <v>1.0721512910828002</v>
      </c>
      <c r="AC59" s="171">
        <v>0.71492708104604097</v>
      </c>
      <c r="AD59" s="172">
        <v>0.90915668657242155</v>
      </c>
      <c r="AE59" s="116"/>
      <c r="AF59" s="212" t="s">
        <v>35</v>
      </c>
      <c r="AG59" s="116"/>
      <c r="AH59" s="176" t="s">
        <v>0</v>
      </c>
      <c r="AI59" s="177" t="s">
        <v>0</v>
      </c>
      <c r="AJ59" s="178" t="s">
        <v>0</v>
      </c>
      <c r="AK59" s="116"/>
      <c r="AL59" s="176" t="s">
        <v>0</v>
      </c>
      <c r="AM59" s="178" t="s">
        <v>0</v>
      </c>
      <c r="AO59" s="126" t="s">
        <v>10</v>
      </c>
      <c r="AP59" s="116"/>
      <c r="AQ59" s="176">
        <v>7.0986866124130227E-4</v>
      </c>
      <c r="AR59" s="178">
        <v>1.3451375191006424E-3</v>
      </c>
      <c r="AS59" s="116"/>
      <c r="AT59" s="122" t="s">
        <v>21</v>
      </c>
      <c r="AU59" s="116"/>
      <c r="AV59" s="173">
        <v>1.3787</v>
      </c>
      <c r="AW59" s="174">
        <v>1.4692799999999999</v>
      </c>
      <c r="AX59" s="174">
        <v>1.56094</v>
      </c>
      <c r="AY59" s="174">
        <v>1.2509600000000001</v>
      </c>
      <c r="AZ59" s="174">
        <v>1.4015500000000001</v>
      </c>
      <c r="BA59" s="174">
        <v>1.47994</v>
      </c>
      <c r="BB59" s="175">
        <v>1.53043</v>
      </c>
    </row>
    <row r="60" spans="1:54">
      <c r="A60" s="122" t="s">
        <v>57</v>
      </c>
      <c r="B60" s="116"/>
      <c r="C60" s="123">
        <v>6.8219508370820801E-3</v>
      </c>
      <c r="D60" s="124">
        <v>7.5114013360054188E-3</v>
      </c>
      <c r="E60" s="124">
        <v>7.5866923051275377E-3</v>
      </c>
      <c r="F60" s="124" t="s">
        <v>0</v>
      </c>
      <c r="G60" s="124" t="s">
        <v>0</v>
      </c>
      <c r="H60" s="124" t="s">
        <v>0</v>
      </c>
      <c r="I60" s="124" t="s">
        <v>0</v>
      </c>
      <c r="J60" s="125">
        <v>1.0970097697740825E-2</v>
      </c>
      <c r="L60" s="126" t="s">
        <v>10</v>
      </c>
      <c r="M60" s="116"/>
      <c r="N60" s="176" t="s">
        <v>0</v>
      </c>
      <c r="O60" s="177" t="s">
        <v>0</v>
      </c>
      <c r="P60" s="177" t="s">
        <v>0</v>
      </c>
      <c r="Q60" s="177" t="s">
        <v>0</v>
      </c>
      <c r="R60" s="177" t="s">
        <v>0</v>
      </c>
      <c r="S60" s="178" t="s">
        <v>0</v>
      </c>
      <c r="U60" s="211" t="s">
        <v>21</v>
      </c>
      <c r="V60" s="174"/>
      <c r="W60" s="173">
        <v>1.0207299999999999</v>
      </c>
      <c r="X60" s="174">
        <v>1.05962</v>
      </c>
      <c r="Y60" s="174">
        <v>0.97138000000000002</v>
      </c>
      <c r="Z60" s="175">
        <v>1.03481</v>
      </c>
      <c r="AA60" s="174"/>
      <c r="AB60" s="173">
        <v>3.6587185230985146</v>
      </c>
      <c r="AC60" s="174">
        <v>3.0238908165658005</v>
      </c>
      <c r="AD60" s="175">
        <v>3.4260514433791496</v>
      </c>
      <c r="AE60" s="116"/>
      <c r="AF60" s="210" t="s">
        <v>22</v>
      </c>
      <c r="AG60" s="174"/>
      <c r="AH60" s="170">
        <v>0.26758999999999999</v>
      </c>
      <c r="AI60" s="171">
        <v>0.26375999999999999</v>
      </c>
      <c r="AJ60" s="172">
        <v>0.30628</v>
      </c>
      <c r="AK60" s="174"/>
      <c r="AL60" s="170">
        <v>0.10351</v>
      </c>
      <c r="AM60" s="172">
        <v>9.1649999999999995E-2</v>
      </c>
      <c r="AO60" s="118" t="s">
        <v>23</v>
      </c>
      <c r="AP60" s="116"/>
      <c r="AQ60" s="170">
        <v>2.1513757744292632E-2</v>
      </c>
      <c r="AR60" s="172">
        <v>1.7923474361536306E-2</v>
      </c>
      <c r="AS60" s="116"/>
      <c r="AT60" s="122" t="s">
        <v>20</v>
      </c>
      <c r="AU60" s="116"/>
      <c r="AV60" s="173">
        <v>0.18253</v>
      </c>
      <c r="AW60" s="174">
        <v>0.18684999999999999</v>
      </c>
      <c r="AX60" s="174">
        <v>0.19328999999999999</v>
      </c>
      <c r="AY60" s="174">
        <v>0.18049999999999999</v>
      </c>
      <c r="AZ60" s="174">
        <v>0.18531</v>
      </c>
      <c r="BA60" s="174">
        <v>0.15110000000000001</v>
      </c>
      <c r="BB60" s="175">
        <v>0.19477</v>
      </c>
    </row>
    <row r="61" spans="1:54">
      <c r="A61" s="126" t="s">
        <v>306</v>
      </c>
      <c r="B61" s="116"/>
      <c r="C61" s="127" t="s">
        <v>0</v>
      </c>
      <c r="D61" s="128">
        <v>6.1964520853150962E-2</v>
      </c>
      <c r="E61" s="128">
        <v>0.15719388977034132</v>
      </c>
      <c r="F61" s="128" t="s">
        <v>0</v>
      </c>
      <c r="G61" s="128">
        <v>1.9547827826517539E-2</v>
      </c>
      <c r="H61" s="128">
        <v>1.8089024887540495E-2</v>
      </c>
      <c r="I61" s="128">
        <v>9.5283529996417204E-2</v>
      </c>
      <c r="J61" s="129">
        <v>0.26446092577291991</v>
      </c>
      <c r="L61" s="118" t="s">
        <v>23</v>
      </c>
      <c r="M61" s="116"/>
      <c r="N61" s="170">
        <v>1.559E-2</v>
      </c>
      <c r="O61" s="171">
        <v>6.94E-3</v>
      </c>
      <c r="P61" s="171">
        <v>4.3600000000000002E-3</v>
      </c>
      <c r="Q61" s="171">
        <v>7.0000000000000001E-3</v>
      </c>
      <c r="R61" s="171">
        <v>1.555E-2</v>
      </c>
      <c r="S61" s="172">
        <v>6.8300000000000001E-3</v>
      </c>
      <c r="U61" s="211" t="s">
        <v>20</v>
      </c>
      <c r="V61" s="174"/>
      <c r="W61" s="173">
        <v>0.10238999999999999</v>
      </c>
      <c r="X61" s="174">
        <v>9.7820000000000004E-2</v>
      </c>
      <c r="Y61" s="174">
        <v>0.10342999999999999</v>
      </c>
      <c r="Z61" s="175">
        <v>9.3950000000000006E-2</v>
      </c>
      <c r="AA61" s="174"/>
      <c r="AB61" s="173">
        <v>0.47999045581386385</v>
      </c>
      <c r="AC61" s="174">
        <v>0.46804740681109391</v>
      </c>
      <c r="AD61" s="175">
        <v>0.4799526265959918</v>
      </c>
      <c r="AE61" s="116"/>
      <c r="AF61" s="211" t="s">
        <v>21</v>
      </c>
      <c r="AG61" s="174"/>
      <c r="AH61" s="173">
        <v>0.51151999999999997</v>
      </c>
      <c r="AI61" s="174">
        <v>0.53061000000000003</v>
      </c>
      <c r="AJ61" s="175">
        <v>0.51998999999999995</v>
      </c>
      <c r="AK61" s="174"/>
      <c r="AL61" s="173">
        <v>0.37252999999999997</v>
      </c>
      <c r="AM61" s="175">
        <v>0.34821000000000002</v>
      </c>
      <c r="AO61" s="122" t="s">
        <v>355</v>
      </c>
      <c r="AP61" s="116"/>
      <c r="AQ61" s="173">
        <v>0.4174085335886682</v>
      </c>
      <c r="AR61" s="175">
        <v>0.41101004687489928</v>
      </c>
      <c r="AS61" s="116"/>
      <c r="AT61" s="122" t="s">
        <v>19</v>
      </c>
      <c r="AU61" s="116"/>
      <c r="AV61" s="173">
        <v>0.75841000000000003</v>
      </c>
      <c r="AW61" s="174">
        <v>0.72019999999999995</v>
      </c>
      <c r="AX61" s="174">
        <v>0.72733999999999999</v>
      </c>
      <c r="AY61" s="174">
        <v>0.79173000000000004</v>
      </c>
      <c r="AZ61" s="174">
        <v>0.75704000000000005</v>
      </c>
      <c r="BA61" s="174">
        <v>0.65893999999999997</v>
      </c>
      <c r="BB61" s="175">
        <v>0.75285999999999997</v>
      </c>
    </row>
    <row r="62" spans="1:54">
      <c r="A62" s="130" t="s">
        <v>307</v>
      </c>
      <c r="B62" s="131"/>
      <c r="C62" s="132">
        <v>1</v>
      </c>
      <c r="D62" s="132">
        <v>1</v>
      </c>
      <c r="E62" s="132">
        <v>1</v>
      </c>
      <c r="F62" s="132">
        <v>1</v>
      </c>
      <c r="G62" s="132">
        <v>1</v>
      </c>
      <c r="H62" s="132">
        <v>1</v>
      </c>
      <c r="I62" s="132">
        <v>1</v>
      </c>
      <c r="J62" s="132">
        <v>1</v>
      </c>
      <c r="L62" s="122" t="s">
        <v>205</v>
      </c>
      <c r="M62" s="116"/>
      <c r="N62" s="173">
        <v>9.2000000000000003E-4</v>
      </c>
      <c r="O62" s="174">
        <v>8.7000000000000001E-4</v>
      </c>
      <c r="P62" s="174">
        <v>7.6000000000000004E-4</v>
      </c>
      <c r="Q62" s="174">
        <v>8.8000000000000003E-4</v>
      </c>
      <c r="R62" s="174">
        <v>8.5999999999999998E-4</v>
      </c>
      <c r="S62" s="175">
        <v>8.8999999999999995E-4</v>
      </c>
      <c r="U62" s="211" t="s">
        <v>19</v>
      </c>
      <c r="V62" s="174"/>
      <c r="W62" s="173">
        <v>0.32179000000000002</v>
      </c>
      <c r="X62" s="174">
        <v>0.28231000000000001</v>
      </c>
      <c r="Y62" s="174">
        <v>0.35381000000000001</v>
      </c>
      <c r="Z62" s="175">
        <v>0.28854000000000002</v>
      </c>
      <c r="AA62" s="174"/>
      <c r="AB62" s="173">
        <v>1.9128570609018272</v>
      </c>
      <c r="AC62" s="174">
        <v>2.1397721262284994</v>
      </c>
      <c r="AD62" s="175">
        <v>2.024541054979609</v>
      </c>
      <c r="AE62" s="116"/>
      <c r="AF62" s="211" t="s">
        <v>20</v>
      </c>
      <c r="AG62" s="174"/>
      <c r="AH62" s="173">
        <v>4.6980000000000001E-2</v>
      </c>
      <c r="AI62" s="174">
        <v>4.616E-2</v>
      </c>
      <c r="AJ62" s="175">
        <v>4.0640000000000003E-2</v>
      </c>
      <c r="AK62" s="174"/>
      <c r="AL62" s="173">
        <v>4.7079999999999997E-2</v>
      </c>
      <c r="AM62" s="175">
        <v>5.092E-2</v>
      </c>
      <c r="AO62" s="122" t="s">
        <v>356</v>
      </c>
      <c r="AP62" s="116"/>
      <c r="AQ62" s="173">
        <v>0.15615038639028939</v>
      </c>
      <c r="AR62" s="175">
        <v>0.15388576808124871</v>
      </c>
      <c r="AS62" s="72"/>
      <c r="AT62" s="122" t="s">
        <v>18</v>
      </c>
      <c r="AU62" s="116"/>
      <c r="AV62" s="173">
        <v>0.10269</v>
      </c>
      <c r="AW62" s="174">
        <v>8.6059999999999998E-2</v>
      </c>
      <c r="AX62" s="174">
        <v>8.2479999999999998E-2</v>
      </c>
      <c r="AY62" s="174">
        <v>0.11802</v>
      </c>
      <c r="AZ62" s="174">
        <v>0.10054</v>
      </c>
      <c r="BA62" s="174">
        <v>6.0909999999999999E-2</v>
      </c>
      <c r="BB62" s="175">
        <v>9.41E-3</v>
      </c>
    </row>
    <row r="63" spans="1:54">
      <c r="A63" s="138"/>
      <c r="B63" s="72"/>
      <c r="C63" s="73"/>
      <c r="D63" s="73"/>
      <c r="E63" s="73"/>
      <c r="F63" s="73"/>
      <c r="G63" s="73"/>
      <c r="H63" s="73"/>
      <c r="I63" s="73"/>
      <c r="J63" s="73"/>
      <c r="L63" s="126" t="s">
        <v>32</v>
      </c>
      <c r="M63" s="116"/>
      <c r="N63" s="176">
        <v>1.3699999999999999E-3</v>
      </c>
      <c r="O63" s="177">
        <v>7.6000000000000004E-4</v>
      </c>
      <c r="P63" s="177">
        <v>5.2999999999999998E-4</v>
      </c>
      <c r="Q63" s="177">
        <v>7.5000000000000002E-4</v>
      </c>
      <c r="R63" s="177">
        <v>1.3600000000000001E-3</v>
      </c>
      <c r="S63" s="178">
        <v>7.1000000000000002E-4</v>
      </c>
      <c r="U63" s="211" t="s">
        <v>18</v>
      </c>
      <c r="V63" s="174"/>
      <c r="W63" s="173">
        <v>2.111E-2</v>
      </c>
      <c r="X63" s="174">
        <v>1.575E-2</v>
      </c>
      <c r="Y63" s="174">
        <v>2.6630000000000001E-2</v>
      </c>
      <c r="Z63" s="175">
        <v>1.8339999999999999E-2</v>
      </c>
      <c r="AA63" s="174"/>
      <c r="AB63" s="173">
        <v>0.51228471841652812</v>
      </c>
      <c r="AC63" s="174">
        <v>0.71915686231201181</v>
      </c>
      <c r="AD63" s="175">
        <v>0.56289368451938038</v>
      </c>
      <c r="AE63" s="116"/>
      <c r="AF63" s="211" t="s">
        <v>19</v>
      </c>
      <c r="AG63" s="174"/>
      <c r="AH63" s="173">
        <v>0.15656999999999999</v>
      </c>
      <c r="AI63" s="174">
        <v>0.15195</v>
      </c>
      <c r="AJ63" s="175">
        <v>0.12626999999999999</v>
      </c>
      <c r="AK63" s="174"/>
      <c r="AL63" s="173">
        <v>0.20452999999999999</v>
      </c>
      <c r="AM63" s="175">
        <v>0.21071999999999999</v>
      </c>
      <c r="AO63" s="126" t="s">
        <v>32</v>
      </c>
      <c r="AP63" s="116"/>
      <c r="AQ63" s="176">
        <v>0.1560767083305695</v>
      </c>
      <c r="AR63" s="178">
        <v>0.15380861322520781</v>
      </c>
      <c r="AS63" s="174"/>
      <c r="AT63" s="122" t="s">
        <v>17</v>
      </c>
      <c r="AU63" s="116"/>
      <c r="AV63" s="173">
        <v>1.511E-2</v>
      </c>
      <c r="AW63" s="174">
        <v>1.277E-2</v>
      </c>
      <c r="AX63" s="174">
        <v>1.1950000000000001E-2</v>
      </c>
      <c r="AY63" s="174">
        <v>1.9640000000000001E-2</v>
      </c>
      <c r="AZ63" s="174">
        <v>1.5709999999999998E-2</v>
      </c>
      <c r="BA63" s="174" t="s">
        <v>0</v>
      </c>
      <c r="BB63" s="175" t="s">
        <v>0</v>
      </c>
    </row>
    <row r="64" spans="1:54">
      <c r="A64" s="118" t="s">
        <v>308</v>
      </c>
      <c r="B64" s="116"/>
      <c r="C64" s="119">
        <v>6.4209357302036363E-3</v>
      </c>
      <c r="D64" s="120" t="s">
        <v>0</v>
      </c>
      <c r="E64" s="120" t="s">
        <v>0</v>
      </c>
      <c r="F64" s="120">
        <v>4.4668326764270461E-2</v>
      </c>
      <c r="G64" s="120" t="s">
        <v>0</v>
      </c>
      <c r="H64" s="120" t="s">
        <v>0</v>
      </c>
      <c r="I64" s="120" t="s">
        <v>0</v>
      </c>
      <c r="J64" s="121" t="s">
        <v>0</v>
      </c>
      <c r="L64" s="142" t="s">
        <v>3</v>
      </c>
      <c r="M64" s="143"/>
      <c r="N64" s="179">
        <v>2.0196799999999997</v>
      </c>
      <c r="O64" s="180">
        <v>2.0133200000000002</v>
      </c>
      <c r="P64" s="180">
        <v>2.0066899999999999</v>
      </c>
      <c r="Q64" s="180">
        <v>2.0070300000000003</v>
      </c>
      <c r="R64" s="180">
        <v>2.0021</v>
      </c>
      <c r="S64" s="181">
        <v>2.0126100000000005</v>
      </c>
      <c r="U64" s="211" t="s">
        <v>17</v>
      </c>
      <c r="V64" s="174"/>
      <c r="W64" s="173" t="s">
        <v>0</v>
      </c>
      <c r="X64" s="174" t="s">
        <v>0</v>
      </c>
      <c r="Y64" s="174">
        <v>3.0599999999999998E-3</v>
      </c>
      <c r="Z64" s="175" t="s">
        <v>0</v>
      </c>
      <c r="AA64" s="174"/>
      <c r="AB64" s="173">
        <v>9.9563409873187944E-2</v>
      </c>
      <c r="AC64" s="174">
        <v>0.13832570789252238</v>
      </c>
      <c r="AD64" s="175">
        <v>9.1718264308050398E-2</v>
      </c>
      <c r="AE64" s="174"/>
      <c r="AF64" s="211" t="s">
        <v>18</v>
      </c>
      <c r="AG64" s="174"/>
      <c r="AH64" s="173">
        <v>8.6300000000000005E-3</v>
      </c>
      <c r="AI64" s="174">
        <v>6.7099999999999998E-3</v>
      </c>
      <c r="AJ64" s="175">
        <v>5.7299999999999999E-3</v>
      </c>
      <c r="AK64" s="174"/>
      <c r="AL64" s="173">
        <v>2.7709999999999999E-2</v>
      </c>
      <c r="AM64" s="175">
        <v>3.0640000000000001E-2</v>
      </c>
      <c r="AO64" s="142" t="s">
        <v>3</v>
      </c>
      <c r="AP64" s="143"/>
      <c r="AQ64" s="179">
        <v>1.0000643563627492</v>
      </c>
      <c r="AR64" s="181">
        <v>0.99972955033616728</v>
      </c>
      <c r="AS64" s="174"/>
      <c r="AT64" s="126" t="s">
        <v>16</v>
      </c>
      <c r="AU64" s="116"/>
      <c r="AV64" s="176">
        <v>5.0470000000000001E-2</v>
      </c>
      <c r="AW64" s="177">
        <v>4.1619999999999997E-2</v>
      </c>
      <c r="AX64" s="177">
        <v>4.0370000000000003E-2</v>
      </c>
      <c r="AY64" s="177">
        <v>6.4560000000000006E-2</v>
      </c>
      <c r="AZ64" s="177">
        <v>5.0099999999999999E-2</v>
      </c>
      <c r="BA64" s="177">
        <v>2.614E-2</v>
      </c>
      <c r="BB64" s="178" t="s">
        <v>0</v>
      </c>
    </row>
    <row r="65" spans="1:54">
      <c r="A65" s="122" t="s">
        <v>309</v>
      </c>
      <c r="B65" s="116"/>
      <c r="C65" s="123">
        <v>0.32240921873050532</v>
      </c>
      <c r="D65" s="124">
        <v>0.55730812360628379</v>
      </c>
      <c r="E65" s="124">
        <v>0.69276148269693061</v>
      </c>
      <c r="F65" s="124">
        <v>0.35654556284982419</v>
      </c>
      <c r="G65" s="124">
        <v>0.43537219423080298</v>
      </c>
      <c r="H65" s="124">
        <v>0.47130824122785309</v>
      </c>
      <c r="I65" s="124">
        <v>0.59388529130633405</v>
      </c>
      <c r="J65" s="125">
        <v>9.2627435334361796E-2</v>
      </c>
      <c r="L65" s="182"/>
      <c r="M65" s="116"/>
      <c r="N65" s="116"/>
      <c r="O65" s="116"/>
      <c r="P65" s="116"/>
      <c r="Q65" s="116"/>
      <c r="R65" s="116"/>
      <c r="S65" s="116"/>
      <c r="U65" s="212" t="s">
        <v>16</v>
      </c>
      <c r="V65" s="174"/>
      <c r="W65" s="176">
        <v>4.5999999999999999E-3</v>
      </c>
      <c r="X65" s="177">
        <v>3.31E-3</v>
      </c>
      <c r="Y65" s="177">
        <v>5.1200000000000004E-3</v>
      </c>
      <c r="Z65" s="178">
        <v>4.3400000000000001E-3</v>
      </c>
      <c r="AA65" s="174"/>
      <c r="AB65" s="176" t="s">
        <v>0</v>
      </c>
      <c r="AC65" s="177">
        <v>0.13313881211036088</v>
      </c>
      <c r="AD65" s="178">
        <v>0.13920149427370646</v>
      </c>
      <c r="AE65" s="174"/>
      <c r="AF65" s="211" t="s">
        <v>17</v>
      </c>
      <c r="AG65" s="174"/>
      <c r="AH65" s="173" t="s">
        <v>0</v>
      </c>
      <c r="AI65" s="174" t="s">
        <v>0</v>
      </c>
      <c r="AJ65" s="175" t="s">
        <v>0</v>
      </c>
      <c r="AK65" s="174"/>
      <c r="AL65" s="173">
        <v>4.8300000000000001E-3</v>
      </c>
      <c r="AM65" s="175">
        <v>4.9100000000000003E-3</v>
      </c>
      <c r="AO65" s="182"/>
      <c r="AP65" s="116"/>
      <c r="AQ65" s="174"/>
      <c r="AR65" s="174"/>
      <c r="AS65" s="174"/>
      <c r="AT65" s="118" t="s">
        <v>15</v>
      </c>
      <c r="AU65" s="116"/>
      <c r="AV65" s="170">
        <v>5.5599999999999998E-3</v>
      </c>
      <c r="AW65" s="171">
        <v>3.9500000000000004E-3</v>
      </c>
      <c r="AX65" s="171">
        <v>4.1399999999999996E-3</v>
      </c>
      <c r="AY65" s="171">
        <v>6.4400000000000004E-3</v>
      </c>
      <c r="AZ65" s="171">
        <v>4.3200000000000001E-3</v>
      </c>
      <c r="BA65" s="171" t="s">
        <v>0</v>
      </c>
      <c r="BB65" s="172" t="s">
        <v>0</v>
      </c>
    </row>
    <row r="66" spans="1:54">
      <c r="A66" s="122" t="s">
        <v>310</v>
      </c>
      <c r="B66" s="116"/>
      <c r="C66" s="123" t="s">
        <v>0</v>
      </c>
      <c r="D66" s="124" t="s">
        <v>0</v>
      </c>
      <c r="E66" s="124" t="s">
        <v>0</v>
      </c>
      <c r="F66" s="124" t="s">
        <v>0</v>
      </c>
      <c r="G66" s="124" t="s">
        <v>0</v>
      </c>
      <c r="H66" s="124" t="s">
        <v>0</v>
      </c>
      <c r="I66" s="124" t="s">
        <v>0</v>
      </c>
      <c r="J66" s="125" t="s">
        <v>0</v>
      </c>
      <c r="L66" s="133" t="s">
        <v>2</v>
      </c>
      <c r="M66" s="116"/>
      <c r="N66" s="149">
        <v>4</v>
      </c>
      <c r="O66" s="150">
        <v>4</v>
      </c>
      <c r="P66" s="150">
        <v>4</v>
      </c>
      <c r="Q66" s="150">
        <v>4</v>
      </c>
      <c r="R66" s="150">
        <v>4</v>
      </c>
      <c r="S66" s="151">
        <v>4</v>
      </c>
      <c r="U66" s="210" t="s">
        <v>15</v>
      </c>
      <c r="V66" s="174"/>
      <c r="W66" s="170" t="s">
        <v>0</v>
      </c>
      <c r="X66" s="171" t="s">
        <v>0</v>
      </c>
      <c r="Y66" s="171" t="s">
        <v>0</v>
      </c>
      <c r="Z66" s="172" t="s">
        <v>0</v>
      </c>
      <c r="AA66" s="174"/>
      <c r="AB66" s="170" t="s">
        <v>0</v>
      </c>
      <c r="AC66" s="171">
        <v>1.4730083423610877E-2</v>
      </c>
      <c r="AD66" s="172">
        <v>1.0941013844826758E-2</v>
      </c>
      <c r="AE66" s="174"/>
      <c r="AF66" s="212" t="s">
        <v>16</v>
      </c>
      <c r="AG66" s="174"/>
      <c r="AH66" s="176">
        <v>2.3900000000000002E-3</v>
      </c>
      <c r="AI66" s="177" t="s">
        <v>0</v>
      </c>
      <c r="AJ66" s="178" t="s">
        <v>0</v>
      </c>
      <c r="AK66" s="174"/>
      <c r="AL66" s="176">
        <v>1.461E-2</v>
      </c>
      <c r="AM66" s="178">
        <v>1.389E-2</v>
      </c>
      <c r="AO66" s="133" t="s">
        <v>2</v>
      </c>
      <c r="AP66" s="116"/>
      <c r="AQ66" s="149">
        <v>1.6782949545054606</v>
      </c>
      <c r="AR66" s="151">
        <v>1.4958378696093539</v>
      </c>
      <c r="AS66" s="174"/>
      <c r="AT66" s="122" t="s">
        <v>14</v>
      </c>
      <c r="AU66" s="116"/>
      <c r="AV66" s="173">
        <v>2.9760000000000002E-2</v>
      </c>
      <c r="AW66" s="174">
        <v>2.2370000000000001E-2</v>
      </c>
      <c r="AX66" s="174">
        <v>2.0740000000000001E-2</v>
      </c>
      <c r="AY66" s="174">
        <v>3.3270000000000001E-2</v>
      </c>
      <c r="AZ66" s="174">
        <v>2.6249999999999999E-2</v>
      </c>
      <c r="BA66" s="174" t="s">
        <v>0</v>
      </c>
      <c r="BB66" s="175">
        <v>1.7590000000000001E-2</v>
      </c>
    </row>
    <row r="67" spans="1:54">
      <c r="A67" s="122" t="s">
        <v>311</v>
      </c>
      <c r="B67" s="116"/>
      <c r="C67" s="123">
        <v>0.45194583740142846</v>
      </c>
      <c r="D67" s="124">
        <v>0.27804338349213253</v>
      </c>
      <c r="E67" s="124">
        <v>8.3475370405952987E-2</v>
      </c>
      <c r="F67" s="124">
        <v>0.41979330551389182</v>
      </c>
      <c r="G67" s="124">
        <v>0.35427857977719057</v>
      </c>
      <c r="H67" s="124">
        <v>0.28791689153232625</v>
      </c>
      <c r="I67" s="124">
        <v>0.1257190257462284</v>
      </c>
      <c r="J67" s="125">
        <v>0.72669828332442066</v>
      </c>
      <c r="L67" s="115"/>
      <c r="U67" s="211" t="s">
        <v>14</v>
      </c>
      <c r="V67" s="174"/>
      <c r="W67" s="173" t="s">
        <v>0</v>
      </c>
      <c r="X67" s="174" t="s">
        <v>0</v>
      </c>
      <c r="Y67" s="174">
        <v>2.0999999999999999E-3</v>
      </c>
      <c r="Z67" s="175" t="s">
        <v>0</v>
      </c>
      <c r="AA67" s="174"/>
      <c r="AB67" s="173">
        <v>1.0627070222901706E-2</v>
      </c>
      <c r="AC67" s="174">
        <v>7.2240587316669519E-2</v>
      </c>
      <c r="AD67" s="175">
        <v>5.9511483267222991E-2</v>
      </c>
      <c r="AE67" s="174"/>
      <c r="AF67" s="210" t="s">
        <v>15</v>
      </c>
      <c r="AG67" s="174"/>
      <c r="AH67" s="170">
        <v>8.7000000000000001E-4</v>
      </c>
      <c r="AI67" s="171" t="s">
        <v>0</v>
      </c>
      <c r="AJ67" s="172" t="s">
        <v>0</v>
      </c>
      <c r="AK67" s="174"/>
      <c r="AL67" s="170">
        <v>9.8999999999999999E-4</v>
      </c>
      <c r="AM67" s="172">
        <v>1.7899999999999999E-3</v>
      </c>
      <c r="AO67" s="182"/>
      <c r="AP67" s="116"/>
      <c r="AQ67" s="174"/>
      <c r="AR67" s="174"/>
      <c r="AS67" s="174"/>
      <c r="AT67" s="122" t="s">
        <v>1</v>
      </c>
      <c r="AU67" s="116"/>
      <c r="AV67" s="173">
        <v>0.16758000000000001</v>
      </c>
      <c r="AW67" s="174">
        <v>0.13930000000000001</v>
      </c>
      <c r="AX67" s="174">
        <v>0.11545999999999999</v>
      </c>
      <c r="AY67" s="174">
        <v>0.20451</v>
      </c>
      <c r="AZ67" s="174">
        <v>0.15386</v>
      </c>
      <c r="BA67" s="174">
        <v>0.18812999999999999</v>
      </c>
      <c r="BB67" s="175">
        <v>0.10477</v>
      </c>
    </row>
    <row r="68" spans="1:54">
      <c r="A68" s="122" t="s">
        <v>312</v>
      </c>
      <c r="B68" s="116"/>
      <c r="C68" s="123">
        <v>0.10248573529054746</v>
      </c>
      <c r="D68" s="124">
        <v>8.0274458199221424E-2</v>
      </c>
      <c r="E68" s="124">
        <v>0.11503279716173678</v>
      </c>
      <c r="F68" s="124">
        <v>7.7892111109975196E-2</v>
      </c>
      <c r="G68" s="124">
        <v>8.3017704848089832E-2</v>
      </c>
      <c r="H68" s="124">
        <v>0.10035470309106791</v>
      </c>
      <c r="I68" s="124">
        <v>0.11882664252609376</v>
      </c>
      <c r="J68" s="125">
        <v>5.5978433140802746E-2</v>
      </c>
      <c r="L68" s="133" t="s">
        <v>75</v>
      </c>
      <c r="M68" s="116"/>
      <c r="N68" s="149">
        <f t="shared" ref="N68:S68" si="3">SUM(N47:N60)</f>
        <v>0.97775000000000012</v>
      </c>
      <c r="O68" s="150">
        <f t="shared" si="3"/>
        <v>0.99255000000000004</v>
      </c>
      <c r="P68" s="150">
        <f t="shared" si="3"/>
        <v>0.98124</v>
      </c>
      <c r="Q68" s="150">
        <f t="shared" si="3"/>
        <v>0.97858000000000001</v>
      </c>
      <c r="R68" s="150">
        <f t="shared" si="3"/>
        <v>0.96063999999999983</v>
      </c>
      <c r="S68" s="151">
        <f t="shared" si="3"/>
        <v>0.98963999999999996</v>
      </c>
      <c r="U68" s="211" t="s">
        <v>1</v>
      </c>
      <c r="V68" s="174"/>
      <c r="W68" s="173">
        <v>6.96E-3</v>
      </c>
      <c r="X68" s="174">
        <v>6.1900000000000002E-3</v>
      </c>
      <c r="Y68" s="174">
        <v>6.9300000000000004E-3</v>
      </c>
      <c r="Z68" s="175">
        <v>8.7100000000000007E-3</v>
      </c>
      <c r="AA68" s="174"/>
      <c r="AB68" s="173">
        <v>0.3137784881158267</v>
      </c>
      <c r="AC68" s="174">
        <v>0.53300143348126228</v>
      </c>
      <c r="AD68" s="175">
        <v>0.36796272107802175</v>
      </c>
      <c r="AE68" s="174"/>
      <c r="AF68" s="211" t="s">
        <v>14</v>
      </c>
      <c r="AG68" s="174"/>
      <c r="AH68" s="173" t="s">
        <v>0</v>
      </c>
      <c r="AI68" s="174" t="s">
        <v>0</v>
      </c>
      <c r="AJ68" s="175" t="s">
        <v>0</v>
      </c>
      <c r="AK68" s="174"/>
      <c r="AL68" s="173">
        <v>5.8500000000000002E-3</v>
      </c>
      <c r="AM68" s="175">
        <v>6.1799999999999997E-3</v>
      </c>
      <c r="AO68" s="133" t="s">
        <v>75</v>
      </c>
      <c r="AP68" s="116"/>
      <c r="AQ68" s="149">
        <v>0.24502494315001078</v>
      </c>
      <c r="AR68" s="151">
        <v>0.25008037052404541</v>
      </c>
      <c r="AS68" s="174"/>
      <c r="AT68" s="122" t="s">
        <v>13</v>
      </c>
      <c r="AU68" s="116"/>
      <c r="AV68" s="173" t="s">
        <v>0</v>
      </c>
      <c r="AW68" s="174" t="s">
        <v>0</v>
      </c>
      <c r="AX68" s="174" t="s">
        <v>0</v>
      </c>
      <c r="AY68" s="174">
        <v>6.2399999999999999E-3</v>
      </c>
      <c r="AZ68" s="174">
        <v>3.7599999999999999E-3</v>
      </c>
      <c r="BA68" s="174" t="s">
        <v>0</v>
      </c>
      <c r="BB68" s="175" t="s">
        <v>0</v>
      </c>
    </row>
    <row r="69" spans="1:54">
      <c r="A69" s="126" t="s">
        <v>9</v>
      </c>
      <c r="B69" s="116"/>
      <c r="C69" s="127">
        <v>8.964871113824581E-2</v>
      </c>
      <c r="D69" s="128">
        <v>8.4374034702363182E-2</v>
      </c>
      <c r="E69" s="128">
        <v>0.10873034973537876</v>
      </c>
      <c r="F69" s="128">
        <v>8.5910980799178568E-2</v>
      </c>
      <c r="G69" s="128">
        <v>0.12733152114391608</v>
      </c>
      <c r="H69" s="128">
        <v>0.14042016414875275</v>
      </c>
      <c r="I69" s="128">
        <v>0.16156904042134471</v>
      </c>
      <c r="J69" s="129">
        <v>0.12469584820041446</v>
      </c>
      <c r="L69" s="152"/>
      <c r="U69" s="211" t="s">
        <v>13</v>
      </c>
      <c r="V69" s="174"/>
      <c r="W69" s="173" t="s">
        <v>0</v>
      </c>
      <c r="X69" s="174" t="s">
        <v>0</v>
      </c>
      <c r="Y69" s="174" t="s">
        <v>0</v>
      </c>
      <c r="Z69" s="175" t="s">
        <v>0</v>
      </c>
      <c r="AA69" s="174"/>
      <c r="AB69" s="173" t="s">
        <v>0</v>
      </c>
      <c r="AC69" s="174">
        <v>1.4737664580665935E-2</v>
      </c>
      <c r="AD69" s="175" t="s">
        <v>0</v>
      </c>
      <c r="AE69" s="174"/>
      <c r="AF69" s="211" t="s">
        <v>1</v>
      </c>
      <c r="AG69" s="174"/>
      <c r="AH69" s="173">
        <v>3.2299999999999998E-3</v>
      </c>
      <c r="AI69" s="174" t="s">
        <v>0</v>
      </c>
      <c r="AJ69" s="175" t="s">
        <v>0</v>
      </c>
      <c r="AK69" s="174"/>
      <c r="AL69" s="173">
        <v>4.9419999999999999E-2</v>
      </c>
      <c r="AM69" s="175">
        <v>3.9649999999999998E-2</v>
      </c>
      <c r="AO69" s="152"/>
      <c r="AS69" s="81"/>
      <c r="AT69" s="122" t="s">
        <v>12</v>
      </c>
      <c r="AU69" s="116"/>
      <c r="AV69" s="173">
        <v>7.77E-3</v>
      </c>
      <c r="AW69" s="174">
        <v>5.8700000000000002E-3</v>
      </c>
      <c r="AX69" s="174">
        <v>4.4000000000000003E-3</v>
      </c>
      <c r="AY69" s="174">
        <v>8.6199999999999992E-3</v>
      </c>
      <c r="AZ69" s="174">
        <v>6.1900000000000002E-3</v>
      </c>
      <c r="BA69" s="174" t="s">
        <v>0</v>
      </c>
      <c r="BB69" s="175" t="s">
        <v>0</v>
      </c>
    </row>
    <row r="70" spans="1:54">
      <c r="A70" s="130" t="s">
        <v>313</v>
      </c>
      <c r="B70" s="131"/>
      <c r="C70" s="132">
        <v>0.97291043829093071</v>
      </c>
      <c r="D70" s="132">
        <v>1.0000000000000009</v>
      </c>
      <c r="E70" s="132">
        <v>0.99999999999999911</v>
      </c>
      <c r="F70" s="132">
        <v>0.98481028703714024</v>
      </c>
      <c r="G70" s="132">
        <v>0.99999999999999944</v>
      </c>
      <c r="H70" s="132">
        <v>1</v>
      </c>
      <c r="I70" s="132">
        <v>1.0000000000000009</v>
      </c>
      <c r="J70" s="132">
        <v>0.99999999999999967</v>
      </c>
      <c r="L70" s="153" t="s">
        <v>316</v>
      </c>
      <c r="N70" s="72">
        <f t="shared" ref="N70:S70" si="4">N48/N50</f>
        <v>3.6369279039628948</v>
      </c>
      <c r="O70" s="72">
        <f t="shared" si="4"/>
        <v>3.7427996391144425</v>
      </c>
      <c r="P70" s="72">
        <f t="shared" si="4"/>
        <v>3.7346924379232505</v>
      </c>
      <c r="Q70" s="72">
        <f t="shared" si="4"/>
        <v>3.7553828604021109</v>
      </c>
      <c r="R70" s="72">
        <f t="shared" si="4"/>
        <v>3.2754296626352644</v>
      </c>
      <c r="S70" s="72">
        <f t="shared" si="4"/>
        <v>3.7787225072025858</v>
      </c>
      <c r="U70" s="211" t="s">
        <v>12</v>
      </c>
      <c r="V70" s="174"/>
      <c r="W70" s="173" t="s">
        <v>0</v>
      </c>
      <c r="X70" s="174" t="s">
        <v>0</v>
      </c>
      <c r="Y70" s="174" t="s">
        <v>0</v>
      </c>
      <c r="Z70" s="175" t="s">
        <v>0</v>
      </c>
      <c r="AA70" s="174"/>
      <c r="AB70" s="173">
        <v>8.2576863861156084E-3</v>
      </c>
      <c r="AC70" s="174">
        <v>2.0663187574459022E-2</v>
      </c>
      <c r="AD70" s="175">
        <v>1.5538188924892707E-2</v>
      </c>
      <c r="AE70" s="174"/>
      <c r="AF70" s="211" t="s">
        <v>13</v>
      </c>
      <c r="AG70" s="174"/>
      <c r="AH70" s="173" t="s">
        <v>0</v>
      </c>
      <c r="AI70" s="174" t="s">
        <v>0</v>
      </c>
      <c r="AJ70" s="175" t="s">
        <v>0</v>
      </c>
      <c r="AK70" s="174"/>
      <c r="AL70" s="173" t="s">
        <v>0</v>
      </c>
      <c r="AM70" s="175" t="s">
        <v>0</v>
      </c>
      <c r="AO70" s="153" t="s">
        <v>316</v>
      </c>
      <c r="AP70" s="72"/>
      <c r="AQ70" s="72">
        <f>AQ47/AQ49</f>
        <v>1.0339109491906973</v>
      </c>
      <c r="AR70" s="72">
        <f>AR47/AR49</f>
        <v>1.0409675194975299</v>
      </c>
      <c r="AS70" s="174"/>
      <c r="AT70" s="122" t="s">
        <v>11</v>
      </c>
      <c r="AU70" s="116"/>
      <c r="AV70" s="173" t="s">
        <v>0</v>
      </c>
      <c r="AW70" s="174" t="s">
        <v>0</v>
      </c>
      <c r="AX70" s="174" t="s">
        <v>0</v>
      </c>
      <c r="AY70" s="174">
        <v>2.4399999999999999E-3</v>
      </c>
      <c r="AZ70" s="174">
        <v>2.8600000000000001E-3</v>
      </c>
      <c r="BA70" s="174" t="s">
        <v>0</v>
      </c>
      <c r="BB70" s="175" t="s">
        <v>0</v>
      </c>
    </row>
    <row r="71" spans="1:54">
      <c r="A71" s="138"/>
      <c r="B71" s="72"/>
      <c r="C71" s="73"/>
      <c r="D71" s="73"/>
      <c r="E71" s="73"/>
      <c r="F71" s="73"/>
      <c r="G71" s="73"/>
      <c r="H71" s="73"/>
      <c r="I71" s="73"/>
      <c r="J71" s="73"/>
      <c r="L71" s="153" t="s">
        <v>317</v>
      </c>
      <c r="N71" s="72">
        <f t="shared" ref="N71:S71" si="5">N48/N56</f>
        <v>423.18253968253964</v>
      </c>
      <c r="O71" s="72">
        <f t="shared" si="5"/>
        <v>428.01587301587301</v>
      </c>
      <c r="P71" s="72">
        <f t="shared" si="5"/>
        <v>362.62328767123284</v>
      </c>
      <c r="Q71" s="72">
        <f t="shared" si="5"/>
        <v>358.3197278911565</v>
      </c>
      <c r="R71" s="72">
        <f t="shared" si="5"/>
        <v>247.38942307692309</v>
      </c>
      <c r="S71" s="72">
        <f t="shared" si="5"/>
        <v>365.81632653061223</v>
      </c>
      <c r="U71" s="211" t="s">
        <v>11</v>
      </c>
      <c r="V71" s="174"/>
      <c r="W71" s="173" t="s">
        <v>0</v>
      </c>
      <c r="X71" s="174" t="s">
        <v>0</v>
      </c>
      <c r="Y71" s="174" t="s">
        <v>0</v>
      </c>
      <c r="Z71" s="175" t="s">
        <v>0</v>
      </c>
      <c r="AA71" s="174"/>
      <c r="AB71" s="173" t="s">
        <v>0</v>
      </c>
      <c r="AC71" s="174" t="s">
        <v>0</v>
      </c>
      <c r="AD71" s="175" t="s">
        <v>0</v>
      </c>
      <c r="AE71" s="174"/>
      <c r="AF71" s="211" t="s">
        <v>12</v>
      </c>
      <c r="AG71" s="174"/>
      <c r="AH71" s="173" t="s">
        <v>0</v>
      </c>
      <c r="AI71" s="174" t="s">
        <v>0</v>
      </c>
      <c r="AJ71" s="175" t="s">
        <v>0</v>
      </c>
      <c r="AK71" s="174"/>
      <c r="AL71" s="173">
        <v>1.9E-3</v>
      </c>
      <c r="AM71" s="175">
        <v>1.5100000000000001E-3</v>
      </c>
      <c r="AO71" s="153" t="s">
        <v>317</v>
      </c>
      <c r="AP71" s="72"/>
      <c r="AQ71" s="72">
        <f>AQ47/AQ55</f>
        <v>2.5621788419025679</v>
      </c>
      <c r="AR71" s="72">
        <f>AR47/AR55</f>
        <v>2.1561309322837023</v>
      </c>
      <c r="AS71" s="174"/>
      <c r="AT71" s="126" t="s">
        <v>10</v>
      </c>
      <c r="AU71" s="116"/>
      <c r="AV71" s="176">
        <v>4.7600000000000003E-3</v>
      </c>
      <c r="AW71" s="177">
        <v>3.2599999999999999E-3</v>
      </c>
      <c r="AX71" s="177">
        <v>3.4099999999999998E-3</v>
      </c>
      <c r="AY71" s="177">
        <v>5.5799999999999999E-3</v>
      </c>
      <c r="AZ71" s="177">
        <v>4.4099999999999999E-3</v>
      </c>
      <c r="BA71" s="177" t="s">
        <v>0</v>
      </c>
      <c r="BB71" s="178" t="s">
        <v>0</v>
      </c>
    </row>
    <row r="72" spans="1:54">
      <c r="A72" s="118" t="s">
        <v>204</v>
      </c>
      <c r="B72" s="116"/>
      <c r="C72" s="119">
        <v>0.20118482523036985</v>
      </c>
      <c r="D72" s="120">
        <v>0.1720533338546264</v>
      </c>
      <c r="E72" s="120">
        <v>0.11365320273584678</v>
      </c>
      <c r="F72" s="120">
        <v>0.229022583925241</v>
      </c>
      <c r="G72" s="120">
        <v>0.17313337833634013</v>
      </c>
      <c r="H72" s="120">
        <v>0.121188720942497</v>
      </c>
      <c r="I72" s="120">
        <v>8.4437591989778182E-2</v>
      </c>
      <c r="J72" s="121" t="s">
        <v>0</v>
      </c>
      <c r="L72" s="153" t="s">
        <v>318</v>
      </c>
      <c r="N72" s="53" t="s">
        <v>0</v>
      </c>
      <c r="O72" s="53" t="s">
        <v>0</v>
      </c>
      <c r="P72" s="53" t="s">
        <v>0</v>
      </c>
      <c r="Q72" s="53" t="s">
        <v>0</v>
      </c>
      <c r="R72" s="53" t="s">
        <v>0</v>
      </c>
      <c r="S72" s="53" t="s">
        <v>0</v>
      </c>
      <c r="U72" s="212" t="s">
        <v>10</v>
      </c>
      <c r="V72" s="174"/>
      <c r="W72" s="176" t="s">
        <v>0</v>
      </c>
      <c r="X72" s="177" t="s">
        <v>0</v>
      </c>
      <c r="Y72" s="177" t="s">
        <v>0</v>
      </c>
      <c r="Z72" s="178" t="s">
        <v>0</v>
      </c>
      <c r="AA72" s="174"/>
      <c r="AB72" s="176" t="s">
        <v>0</v>
      </c>
      <c r="AC72" s="177">
        <v>1.3371365238751147E-2</v>
      </c>
      <c r="AD72" s="178">
        <v>8.3107032339798607E-3</v>
      </c>
      <c r="AE72" s="174"/>
      <c r="AF72" s="211" t="s">
        <v>11</v>
      </c>
      <c r="AG72" s="174"/>
      <c r="AH72" s="173" t="s">
        <v>0</v>
      </c>
      <c r="AI72" s="174" t="s">
        <v>0</v>
      </c>
      <c r="AJ72" s="175" t="s">
        <v>0</v>
      </c>
      <c r="AK72" s="174"/>
      <c r="AL72" s="173" t="s">
        <v>0</v>
      </c>
      <c r="AM72" s="175" t="s">
        <v>0</v>
      </c>
      <c r="AO72" s="153" t="s">
        <v>318</v>
      </c>
      <c r="AQ72" s="72">
        <f>AQ46/AQ59</f>
        <v>7.5613548650596991</v>
      </c>
      <c r="AR72" s="72">
        <f>AR46/AR59</f>
        <v>4.6053596201813631</v>
      </c>
      <c r="AS72" s="174"/>
      <c r="AT72" s="118" t="s">
        <v>23</v>
      </c>
      <c r="AU72" s="116"/>
      <c r="AV72" s="170">
        <v>4.4400000000000004E-3</v>
      </c>
      <c r="AW72" s="171">
        <v>3.9500000000000004E-3</v>
      </c>
      <c r="AX72" s="171" t="s">
        <v>0</v>
      </c>
      <c r="AY72" s="171">
        <v>3.5699999999999998E-3</v>
      </c>
      <c r="AZ72" s="171">
        <v>4.4900000000000001E-3</v>
      </c>
      <c r="BA72" s="171">
        <v>6.1900000000000002E-3</v>
      </c>
      <c r="BB72" s="172">
        <v>1.406E-2</v>
      </c>
    </row>
    <row r="73" spans="1:54">
      <c r="A73" s="122" t="s">
        <v>22</v>
      </c>
      <c r="B73" s="116"/>
      <c r="C73" s="123">
        <v>0.13102652442194201</v>
      </c>
      <c r="D73" s="124">
        <v>0.15609888024411192</v>
      </c>
      <c r="E73" s="124">
        <v>0.15097891636420507</v>
      </c>
      <c r="F73" s="124">
        <v>0.15010276324255348</v>
      </c>
      <c r="G73" s="124">
        <v>0.14899331362259155</v>
      </c>
      <c r="H73" s="124">
        <v>0.1657945890557026</v>
      </c>
      <c r="I73" s="124">
        <v>0.17472509504867723</v>
      </c>
      <c r="J73" s="125">
        <v>0.24491786775811827</v>
      </c>
      <c r="L73" s="153" t="s">
        <v>319</v>
      </c>
      <c r="N73" s="53" t="s">
        <v>0</v>
      </c>
      <c r="O73" s="53" t="s">
        <v>0</v>
      </c>
      <c r="P73" s="53" t="s">
        <v>0</v>
      </c>
      <c r="Q73" s="53" t="s">
        <v>0</v>
      </c>
      <c r="R73" s="53" t="s">
        <v>0</v>
      </c>
      <c r="S73" s="53" t="s">
        <v>0</v>
      </c>
      <c r="U73" s="210" t="s">
        <v>23</v>
      </c>
      <c r="V73" s="116"/>
      <c r="W73" s="170">
        <v>7.0600000000000003E-3</v>
      </c>
      <c r="X73" s="171">
        <v>4.3499999999999997E-3</v>
      </c>
      <c r="Y73" s="171">
        <v>8.8800000000000007E-3</v>
      </c>
      <c r="Z73" s="172">
        <v>8.7500000000000008E-3</v>
      </c>
      <c r="AA73" s="116"/>
      <c r="AB73" s="170">
        <v>1.3722446723375369E-2</v>
      </c>
      <c r="AC73" s="171">
        <v>7.4838453614290571E-3</v>
      </c>
      <c r="AD73" s="172">
        <v>9.302867244637858E-3</v>
      </c>
      <c r="AE73" s="174"/>
      <c r="AF73" s="212" t="s">
        <v>10</v>
      </c>
      <c r="AG73" s="174"/>
      <c r="AH73" s="176" t="s">
        <v>0</v>
      </c>
      <c r="AI73" s="177" t="s">
        <v>0</v>
      </c>
      <c r="AJ73" s="178" t="s">
        <v>0</v>
      </c>
      <c r="AK73" s="174"/>
      <c r="AL73" s="176">
        <v>1.1299999999999999E-3</v>
      </c>
      <c r="AM73" s="178" t="s">
        <v>0</v>
      </c>
      <c r="AO73" s="153" t="s">
        <v>319</v>
      </c>
      <c r="AQ73" s="72">
        <f>AQ46/AQ54</f>
        <v>0.80576425972703114</v>
      </c>
      <c r="AR73" s="72">
        <f>AR46/AR54</f>
        <v>0.79248519081471114</v>
      </c>
      <c r="AS73" s="174"/>
      <c r="AT73" s="122" t="s">
        <v>205</v>
      </c>
      <c r="AU73" s="116"/>
      <c r="AV73" s="173">
        <v>2.6099999999999999E-3</v>
      </c>
      <c r="AW73" s="174">
        <v>4.4600000000000004E-3</v>
      </c>
      <c r="AX73" s="174" t="s">
        <v>0</v>
      </c>
      <c r="AY73" s="174">
        <v>4.6499999999999996E-3</v>
      </c>
      <c r="AZ73" s="174">
        <v>7.0200000000000002E-3</v>
      </c>
      <c r="BA73" s="174">
        <v>9.0799999999999995E-3</v>
      </c>
      <c r="BB73" s="175" t="s">
        <v>0</v>
      </c>
    </row>
    <row r="74" spans="1:54">
      <c r="A74" s="122" t="s">
        <v>21</v>
      </c>
      <c r="B74" s="116"/>
      <c r="C74" s="123">
        <v>0.36990359153255037</v>
      </c>
      <c r="D74" s="124">
        <v>0.4062080823669838</v>
      </c>
      <c r="E74" s="124">
        <v>0.43563814123782141</v>
      </c>
      <c r="F74" s="124">
        <v>0.36805524850050408</v>
      </c>
      <c r="G74" s="124">
        <v>0.40979999574179371</v>
      </c>
      <c r="H74" s="124">
        <v>0.42982378369713187</v>
      </c>
      <c r="I74" s="124">
        <v>0.45390472935111281</v>
      </c>
      <c r="J74" s="125">
        <v>0.52970805538416355</v>
      </c>
      <c r="L74" s="153" t="s">
        <v>320</v>
      </c>
      <c r="N74" s="53" t="s">
        <v>0</v>
      </c>
      <c r="O74" s="53" t="s">
        <v>0</v>
      </c>
      <c r="P74" s="53" t="s">
        <v>0</v>
      </c>
      <c r="Q74" s="53" t="s">
        <v>0</v>
      </c>
      <c r="R74" s="53" t="s">
        <v>0</v>
      </c>
      <c r="S74" s="53" t="s">
        <v>0</v>
      </c>
      <c r="U74" s="211" t="s">
        <v>205</v>
      </c>
      <c r="V74" s="116"/>
      <c r="W74" s="173" t="s">
        <v>0</v>
      </c>
      <c r="X74" s="174" t="s">
        <v>0</v>
      </c>
      <c r="Y74" s="174" t="s">
        <v>0</v>
      </c>
      <c r="Z74" s="175" t="s">
        <v>0</v>
      </c>
      <c r="AA74" s="116"/>
      <c r="AB74" s="173" t="s">
        <v>0</v>
      </c>
      <c r="AC74" s="174" t="s">
        <v>0</v>
      </c>
      <c r="AD74" s="175" t="s">
        <v>0</v>
      </c>
      <c r="AE74" s="174"/>
      <c r="AF74" s="210" t="s">
        <v>23</v>
      </c>
      <c r="AG74" s="116"/>
      <c r="AH74" s="170" t="s">
        <v>0</v>
      </c>
      <c r="AI74" s="171" t="s">
        <v>0</v>
      </c>
      <c r="AJ74" s="172" t="s">
        <v>0</v>
      </c>
      <c r="AK74" s="116"/>
      <c r="AL74" s="170">
        <v>1.4499999999999999E-3</v>
      </c>
      <c r="AM74" s="172" t="s">
        <v>0</v>
      </c>
      <c r="AO74" s="153" t="s">
        <v>320</v>
      </c>
      <c r="AQ74" s="72">
        <f>AQ54/AQ59</f>
        <v>9.3840782509033858</v>
      </c>
      <c r="AR74" s="72">
        <f>AR54/AR59</f>
        <v>5.8112879250738336</v>
      </c>
      <c r="AS74" s="174"/>
      <c r="AT74" s="126" t="s">
        <v>32</v>
      </c>
      <c r="AU74" s="116"/>
      <c r="AV74" s="176" t="s">
        <v>0</v>
      </c>
      <c r="AW74" s="177" t="s">
        <v>0</v>
      </c>
      <c r="AX74" s="177" t="s">
        <v>0</v>
      </c>
      <c r="AY74" s="177" t="s">
        <v>0</v>
      </c>
      <c r="AZ74" s="177" t="s">
        <v>0</v>
      </c>
      <c r="BA74" s="177" t="s">
        <v>0</v>
      </c>
      <c r="BB74" s="178" t="s">
        <v>0</v>
      </c>
    </row>
    <row r="75" spans="1:54">
      <c r="A75" s="122" t="s">
        <v>20</v>
      </c>
      <c r="B75" s="116"/>
      <c r="C75" s="123">
        <v>4.4314508586254929E-2</v>
      </c>
      <c r="D75" s="124">
        <v>4.6763207934866984E-2</v>
      </c>
      <c r="E75" s="124">
        <v>5.373940882854604E-2</v>
      </c>
      <c r="F75" s="124">
        <v>3.8039440552599883E-2</v>
      </c>
      <c r="G75" s="124">
        <v>4.3880832024605528E-2</v>
      </c>
      <c r="H75" s="124">
        <v>4.670160766864951E-2</v>
      </c>
      <c r="I75" s="124">
        <v>4.7074305440355707E-2</v>
      </c>
      <c r="J75" s="125">
        <v>4.7157638515161963E-2</v>
      </c>
      <c r="L75" s="153" t="s">
        <v>321</v>
      </c>
      <c r="N75" s="53" t="s">
        <v>0</v>
      </c>
      <c r="O75" s="53" t="s">
        <v>0</v>
      </c>
      <c r="P75" s="53" t="s">
        <v>0</v>
      </c>
      <c r="Q75" s="53" t="s">
        <v>0</v>
      </c>
      <c r="R75" s="53" t="s">
        <v>0</v>
      </c>
      <c r="S75" s="53" t="s">
        <v>0</v>
      </c>
      <c r="U75" s="213" t="s">
        <v>3</v>
      </c>
      <c r="V75" s="143"/>
      <c r="W75" s="179">
        <f>SUM(W47:W74)</f>
        <v>4.99465</v>
      </c>
      <c r="X75" s="180">
        <f>SUM(X47:X74)</f>
        <v>4.9831799999999982</v>
      </c>
      <c r="Y75" s="180">
        <f>SUM(Y47:Y74)</f>
        <v>5.0076200000000002</v>
      </c>
      <c r="Z75" s="181">
        <f>SUM(Z47:Z74)</f>
        <v>4.9888900000000005</v>
      </c>
      <c r="AA75" s="143"/>
      <c r="AB75" s="179">
        <v>17</v>
      </c>
      <c r="AC75" s="180">
        <v>16.999999999999996</v>
      </c>
      <c r="AD75" s="181">
        <v>17</v>
      </c>
      <c r="AE75" s="174"/>
      <c r="AF75" s="211" t="s">
        <v>205</v>
      </c>
      <c r="AG75" s="116"/>
      <c r="AH75" s="173" t="s">
        <v>0</v>
      </c>
      <c r="AI75" s="174" t="s">
        <v>0</v>
      </c>
      <c r="AJ75" s="175" t="s">
        <v>0</v>
      </c>
      <c r="AK75" s="116"/>
      <c r="AL75" s="173">
        <v>3.6700000000000001E-3</v>
      </c>
      <c r="AM75" s="175">
        <v>5.3400000000000001E-3</v>
      </c>
      <c r="AO75" s="153" t="s">
        <v>321</v>
      </c>
      <c r="AQ75" s="72">
        <f>AQ55/AQ54</f>
        <v>4.3646258076486362</v>
      </c>
      <c r="AR75" s="72">
        <f>AR55/AR54</f>
        <v>4.5519469534639088</v>
      </c>
      <c r="AS75" s="174"/>
      <c r="AT75" s="142" t="s">
        <v>3</v>
      </c>
      <c r="AU75" s="143"/>
      <c r="AV75" s="179">
        <v>7.7672199999999982</v>
      </c>
      <c r="AW75" s="180">
        <v>7.801689999999998</v>
      </c>
      <c r="AX75" s="180">
        <v>7.8716299999999988</v>
      </c>
      <c r="AY75" s="180">
        <v>7.8057299999999987</v>
      </c>
      <c r="AZ75" s="180">
        <v>7.7997299999999994</v>
      </c>
      <c r="BA75" s="180">
        <v>7.7656499999999999</v>
      </c>
      <c r="BB75" s="181">
        <v>7.8717499999999996</v>
      </c>
    </row>
    <row r="76" spans="1:54">
      <c r="A76" s="122" t="s">
        <v>19</v>
      </c>
      <c r="B76" s="116"/>
      <c r="C76" s="123">
        <v>0.15458601384194043</v>
      </c>
      <c r="D76" s="124">
        <v>0.1442846826119932</v>
      </c>
      <c r="E76" s="124">
        <v>0.16973393267119632</v>
      </c>
      <c r="F76" s="124">
        <v>0.13926321873406622</v>
      </c>
      <c r="G76" s="124">
        <v>0.15204284920676833</v>
      </c>
      <c r="H76" s="124">
        <v>0.16069580127749258</v>
      </c>
      <c r="I76" s="124">
        <v>0.16713340569693449</v>
      </c>
      <c r="J76" s="125">
        <v>0.13032332161676696</v>
      </c>
      <c r="U76" s="182"/>
      <c r="V76" s="116"/>
      <c r="W76" s="116"/>
      <c r="X76" s="116"/>
      <c r="Y76" s="116"/>
      <c r="Z76" s="116"/>
      <c r="AA76" s="116"/>
      <c r="AB76" s="116"/>
      <c r="AC76" s="214"/>
      <c r="AD76" s="214"/>
      <c r="AE76" s="174"/>
      <c r="AF76" s="213" t="s">
        <v>3</v>
      </c>
      <c r="AG76" s="143"/>
      <c r="AH76" s="179">
        <v>1.00109</v>
      </c>
      <c r="AI76" s="180">
        <v>1.0004200000000001</v>
      </c>
      <c r="AJ76" s="181">
        <v>1.0005299999999999</v>
      </c>
      <c r="AK76" s="143"/>
      <c r="AL76" s="179">
        <v>1.0089600000000001</v>
      </c>
      <c r="AM76" s="181">
        <v>0.96179999999999977</v>
      </c>
      <c r="AS76" s="72"/>
      <c r="AT76" s="182"/>
      <c r="AU76" s="116"/>
      <c r="AV76" s="116"/>
      <c r="AW76" s="116"/>
      <c r="AX76" s="116"/>
      <c r="AY76" s="116"/>
      <c r="AZ76" s="116"/>
      <c r="BA76" s="116"/>
      <c r="BB76" s="116"/>
    </row>
    <row r="77" spans="1:54">
      <c r="A77" s="122" t="s">
        <v>18</v>
      </c>
      <c r="B77" s="116"/>
      <c r="C77" s="123">
        <v>3.428484580524533E-2</v>
      </c>
      <c r="D77" s="124">
        <v>3.0058057701010794E-2</v>
      </c>
      <c r="E77" s="124">
        <v>3.2069678040804239E-2</v>
      </c>
      <c r="F77" s="124">
        <v>2.8879870364799304E-2</v>
      </c>
      <c r="G77" s="124">
        <v>3.1913875699209351E-2</v>
      </c>
      <c r="H77" s="124">
        <v>3.1178598463376842E-2</v>
      </c>
      <c r="I77" s="124">
        <v>3.2106179454373468E-2</v>
      </c>
      <c r="J77" s="125">
        <v>1.5554479259054328E-2</v>
      </c>
      <c r="U77" s="215" t="s">
        <v>2</v>
      </c>
      <c r="V77" s="116"/>
      <c r="W77" s="149">
        <v>8</v>
      </c>
      <c r="X77" s="150">
        <v>8</v>
      </c>
      <c r="Y77" s="150">
        <v>8</v>
      </c>
      <c r="Z77" s="151">
        <v>8</v>
      </c>
      <c r="AA77" s="116"/>
      <c r="AB77" s="149">
        <v>26.720415170890718</v>
      </c>
      <c r="AC77" s="150">
        <v>26.631067878291269</v>
      </c>
      <c r="AD77" s="151">
        <v>26.71127094297783</v>
      </c>
      <c r="AE77" s="174"/>
      <c r="AF77" s="182"/>
      <c r="AG77" s="116"/>
      <c r="AH77" s="214"/>
      <c r="AI77" s="214"/>
      <c r="AJ77" s="214"/>
      <c r="AK77" s="214"/>
      <c r="AL77" s="214"/>
      <c r="AM77" s="214"/>
      <c r="AS77" s="116"/>
      <c r="AT77" s="133" t="s">
        <v>2</v>
      </c>
      <c r="AU77" s="116"/>
      <c r="AV77" s="149">
        <v>12</v>
      </c>
      <c r="AW77" s="150">
        <v>12</v>
      </c>
      <c r="AX77" s="150">
        <v>12</v>
      </c>
      <c r="AY77" s="150">
        <v>12</v>
      </c>
      <c r="AZ77" s="150">
        <v>12</v>
      </c>
      <c r="BA77" s="150">
        <v>12</v>
      </c>
      <c r="BB77" s="151">
        <v>12</v>
      </c>
    </row>
    <row r="78" spans="1:54">
      <c r="A78" s="122" t="s">
        <v>17</v>
      </c>
      <c r="B78" s="116"/>
      <c r="C78" s="123">
        <v>1.4676691860041511E-2</v>
      </c>
      <c r="D78" s="124">
        <v>1.5377859706353091E-2</v>
      </c>
      <c r="E78" s="124">
        <v>9.4786092706697217E-3</v>
      </c>
      <c r="F78" s="124">
        <v>1.5599678752503504E-2</v>
      </c>
      <c r="G78" s="124">
        <v>1.4085565477685517E-2</v>
      </c>
      <c r="H78" s="124">
        <v>1.5378658674200062E-2</v>
      </c>
      <c r="I78" s="124">
        <v>1.0612478548525111E-2</v>
      </c>
      <c r="J78" s="125">
        <v>1.5787278740022084E-2</v>
      </c>
      <c r="U78" s="182"/>
      <c r="V78" s="116"/>
      <c r="W78" s="116"/>
      <c r="X78" s="116"/>
      <c r="Y78" s="116"/>
      <c r="Z78" s="116"/>
      <c r="AA78" s="116"/>
      <c r="AB78" s="116"/>
      <c r="AC78" s="214"/>
      <c r="AD78" s="214"/>
      <c r="AE78" s="116"/>
      <c r="AF78" s="215" t="s">
        <v>2</v>
      </c>
      <c r="AG78" s="116"/>
      <c r="AH78" s="149">
        <v>1</v>
      </c>
      <c r="AI78" s="150">
        <v>1</v>
      </c>
      <c r="AJ78" s="151">
        <v>1</v>
      </c>
      <c r="AK78" s="116"/>
      <c r="AL78" s="149">
        <v>1</v>
      </c>
      <c r="AM78" s="151">
        <v>1</v>
      </c>
      <c r="AS78" s="116"/>
      <c r="AT78" s="182"/>
      <c r="AU78" s="116"/>
      <c r="AV78" s="116"/>
      <c r="AW78" s="116"/>
      <c r="AX78" s="116"/>
      <c r="AY78" s="116"/>
      <c r="AZ78" s="116"/>
      <c r="BA78" s="116"/>
      <c r="BB78" s="116"/>
    </row>
    <row r="79" spans="1:54">
      <c r="A79" s="126" t="s">
        <v>16</v>
      </c>
      <c r="B79" s="116"/>
      <c r="C79" s="127">
        <v>5.4789734188628704E-3</v>
      </c>
      <c r="D79" s="128">
        <v>4.6842752009574667E-3</v>
      </c>
      <c r="E79" s="128">
        <v>6.8553726302973466E-3</v>
      </c>
      <c r="F79" s="128">
        <v>6.6583190235198018E-3</v>
      </c>
      <c r="G79" s="128">
        <v>5.2854533362902698E-3</v>
      </c>
      <c r="H79" s="128">
        <v>5.9453449068442438E-3</v>
      </c>
      <c r="I79" s="128">
        <v>5.3280002068068948E-3</v>
      </c>
      <c r="J79" s="129">
        <v>2.6617579431622552E-3</v>
      </c>
      <c r="U79" s="210" t="s">
        <v>214</v>
      </c>
      <c r="V79" s="116"/>
      <c r="W79" s="170">
        <v>0.98199999999999998</v>
      </c>
      <c r="X79" s="171">
        <v>1</v>
      </c>
      <c r="Y79" s="171">
        <v>0.89710000000000001</v>
      </c>
      <c r="Z79" s="172">
        <v>1</v>
      </c>
      <c r="AA79" s="116"/>
      <c r="AB79" s="170">
        <v>2.947006393339985</v>
      </c>
      <c r="AC79" s="171">
        <v>2.7707987393074269</v>
      </c>
      <c r="AD79" s="172">
        <v>2.8124490131815123</v>
      </c>
      <c r="AE79" s="116"/>
      <c r="AF79" s="182"/>
      <c r="AG79" s="116"/>
      <c r="AH79" s="214"/>
      <c r="AI79" s="214"/>
      <c r="AJ79" s="214"/>
      <c r="AK79" s="214"/>
      <c r="AL79" s="214"/>
      <c r="AM79" s="214"/>
      <c r="AS79" s="72"/>
      <c r="AT79" s="118" t="s">
        <v>214</v>
      </c>
      <c r="AU79" s="116"/>
      <c r="AV79" s="170">
        <v>0.26335999999999998</v>
      </c>
      <c r="AW79" s="171">
        <v>0.26930999999999999</v>
      </c>
      <c r="AX79" s="171">
        <v>0.20318</v>
      </c>
      <c r="AY79" s="171">
        <v>0.19800999999999999</v>
      </c>
      <c r="AZ79" s="171" t="s">
        <v>0</v>
      </c>
      <c r="BA79" s="171" t="s">
        <v>0</v>
      </c>
      <c r="BB79" s="172" t="s">
        <v>0</v>
      </c>
    </row>
    <row r="80" spans="1:54">
      <c r="A80" s="118" t="s">
        <v>15</v>
      </c>
      <c r="B80" s="116"/>
      <c r="C80" s="119" t="s">
        <v>0</v>
      </c>
      <c r="D80" s="120">
        <v>1.3829540589602224E-3</v>
      </c>
      <c r="E80" s="120" t="s">
        <v>0</v>
      </c>
      <c r="F80" s="120">
        <v>1.2503912890059038E-3</v>
      </c>
      <c r="G80" s="120">
        <v>1.5634839725992948E-3</v>
      </c>
      <c r="H80" s="120" t="s">
        <v>0</v>
      </c>
      <c r="I80" s="120" t="s">
        <v>0</v>
      </c>
      <c r="J80" s="121" t="s">
        <v>0</v>
      </c>
      <c r="U80" s="211" t="s">
        <v>5</v>
      </c>
      <c r="V80" s="116"/>
      <c r="W80" s="173" t="s">
        <v>0</v>
      </c>
      <c r="X80" s="174" t="s">
        <v>0</v>
      </c>
      <c r="Y80" s="174">
        <v>0.10290000000000001</v>
      </c>
      <c r="Z80" s="175" t="s">
        <v>0</v>
      </c>
      <c r="AA80" s="116"/>
      <c r="AB80" s="173">
        <v>1.052993606660015</v>
      </c>
      <c r="AC80" s="174">
        <v>1.2292012606925733</v>
      </c>
      <c r="AD80" s="175">
        <v>1.1875509868184877</v>
      </c>
      <c r="AE80" s="143"/>
      <c r="AF80" s="210" t="s">
        <v>4</v>
      </c>
      <c r="AG80" s="116"/>
      <c r="AH80" s="170">
        <v>1</v>
      </c>
      <c r="AI80" s="171">
        <v>1</v>
      </c>
      <c r="AJ80" s="172">
        <v>1</v>
      </c>
      <c r="AK80" s="116"/>
      <c r="AL80" s="216">
        <v>1</v>
      </c>
      <c r="AM80" s="217">
        <v>1</v>
      </c>
      <c r="AS80" s="143"/>
      <c r="AT80" s="126" t="s">
        <v>5</v>
      </c>
      <c r="AU80" s="116"/>
      <c r="AV80" s="176">
        <v>0.73663999999999996</v>
      </c>
      <c r="AW80" s="177">
        <v>0.73068999999999995</v>
      </c>
      <c r="AX80" s="177">
        <v>0.79681999999999997</v>
      </c>
      <c r="AY80" s="177">
        <v>0.80198999999999998</v>
      </c>
      <c r="AZ80" s="177">
        <v>1.2136199999999999</v>
      </c>
      <c r="BA80" s="177">
        <v>1.0750200000000001</v>
      </c>
      <c r="BB80" s="178">
        <v>3.83568</v>
      </c>
    </row>
    <row r="81" spans="1:54">
      <c r="A81" s="122" t="s">
        <v>14</v>
      </c>
      <c r="B81" s="116"/>
      <c r="C81" s="123">
        <v>1.3859603921227287E-2</v>
      </c>
      <c r="D81" s="124">
        <v>1.1412220956606156E-2</v>
      </c>
      <c r="E81" s="124">
        <v>1.4584737826267277E-2</v>
      </c>
      <c r="F81" s="124">
        <v>9.4643764235772775E-3</v>
      </c>
      <c r="G81" s="124">
        <v>1.0124443915610517E-2</v>
      </c>
      <c r="H81" s="124">
        <v>1.1727594346089446E-2</v>
      </c>
      <c r="I81" s="124">
        <v>1.3445618967485168E-2</v>
      </c>
      <c r="J81" s="125">
        <v>7.1847165109554445E-3</v>
      </c>
      <c r="U81" s="212" t="s">
        <v>55</v>
      </c>
      <c r="V81" s="116"/>
      <c r="W81" s="176">
        <v>1.7999999999999999E-2</v>
      </c>
      <c r="X81" s="177" t="s">
        <v>0</v>
      </c>
      <c r="Y81" s="177" t="s">
        <v>0</v>
      </c>
      <c r="Z81" s="178" t="s">
        <v>0</v>
      </c>
      <c r="AA81" s="116"/>
      <c r="AB81" s="176" t="s">
        <v>0</v>
      </c>
      <c r="AC81" s="177" t="s">
        <v>0</v>
      </c>
      <c r="AD81" s="178" t="s">
        <v>0</v>
      </c>
      <c r="AE81" s="214"/>
      <c r="AF81" s="211" t="s">
        <v>214</v>
      </c>
      <c r="AG81" s="116"/>
      <c r="AH81" s="173">
        <v>0.38829000000000002</v>
      </c>
      <c r="AI81" s="174" t="s">
        <v>0</v>
      </c>
      <c r="AJ81" s="175">
        <v>1.576E-2</v>
      </c>
      <c r="AK81" s="116"/>
      <c r="AL81" s="218">
        <v>0.15611</v>
      </c>
      <c r="AM81" s="219">
        <v>0.54586999999999997</v>
      </c>
      <c r="AS81" s="116"/>
      <c r="AT81" s="115"/>
      <c r="AV81" s="223"/>
      <c r="AW81" s="223"/>
      <c r="AX81" s="223"/>
      <c r="AY81" s="223"/>
      <c r="AZ81" s="223"/>
      <c r="BA81" s="140"/>
      <c r="BB81" s="140"/>
    </row>
    <row r="82" spans="1:54">
      <c r="A82" s="122" t="s">
        <v>1</v>
      </c>
      <c r="B82" s="116"/>
      <c r="C82" s="123">
        <v>1.2772142693092405E-2</v>
      </c>
      <c r="D82" s="124">
        <v>8.5916892083321532E-3</v>
      </c>
      <c r="E82" s="124">
        <v>1.1053366774385466E-2</v>
      </c>
      <c r="F82" s="124">
        <v>1.0586299581855828E-2</v>
      </c>
      <c r="G82" s="124">
        <v>7.5257061708323544E-3</v>
      </c>
      <c r="H82" s="124">
        <v>8.7675165914601547E-3</v>
      </c>
      <c r="I82" s="124">
        <v>8.6932777466797641E-3</v>
      </c>
      <c r="J82" s="125">
        <v>6.2399548777825088E-3</v>
      </c>
      <c r="U82" s="182"/>
      <c r="V82" s="116"/>
      <c r="W82" s="116"/>
      <c r="X82" s="116"/>
      <c r="Y82" s="116"/>
      <c r="Z82" s="116"/>
      <c r="AA82" s="116"/>
      <c r="AB82" s="116"/>
      <c r="AC82" s="214"/>
      <c r="AD82" s="214"/>
      <c r="AE82" s="116"/>
      <c r="AF82" s="211" t="s">
        <v>5</v>
      </c>
      <c r="AG82" s="116"/>
      <c r="AH82" s="173">
        <v>0.61170999999999998</v>
      </c>
      <c r="AI82" s="174">
        <v>1.00529</v>
      </c>
      <c r="AJ82" s="175">
        <v>0.98424</v>
      </c>
      <c r="AK82" s="116"/>
      <c r="AL82" s="218">
        <v>0.84389000000000003</v>
      </c>
      <c r="AM82" s="219">
        <v>0.45412999999999998</v>
      </c>
      <c r="AS82" s="116"/>
      <c r="AT82" s="118" t="s">
        <v>36</v>
      </c>
      <c r="AU82" s="116"/>
      <c r="AV82" s="170">
        <f>8-AV75</f>
        <v>0.23278000000000176</v>
      </c>
      <c r="AW82" s="171">
        <f t="shared" ref="AW82:BB82" si="6">8-AW75</f>
        <v>0.19831000000000198</v>
      </c>
      <c r="AX82" s="171">
        <f t="shared" si="6"/>
        <v>0.12837000000000121</v>
      </c>
      <c r="AY82" s="171">
        <f t="shared" si="6"/>
        <v>0.19427000000000127</v>
      </c>
      <c r="AZ82" s="171">
        <f t="shared" si="6"/>
        <v>0.20027000000000061</v>
      </c>
      <c r="BA82" s="171">
        <f t="shared" si="6"/>
        <v>0.23435000000000006</v>
      </c>
      <c r="BB82" s="172">
        <f t="shared" si="6"/>
        <v>0.12825000000000042</v>
      </c>
    </row>
    <row r="83" spans="1:54">
      <c r="A83" s="122" t="s">
        <v>13</v>
      </c>
      <c r="B83" s="116"/>
      <c r="C83" s="123" t="s">
        <v>0</v>
      </c>
      <c r="D83" s="124" t="s">
        <v>0</v>
      </c>
      <c r="E83" s="124" t="s">
        <v>0</v>
      </c>
      <c r="F83" s="124" t="s">
        <v>0</v>
      </c>
      <c r="G83" s="124" t="s">
        <v>0</v>
      </c>
      <c r="H83" s="124" t="s">
        <v>0</v>
      </c>
      <c r="I83" s="124" t="s">
        <v>0</v>
      </c>
      <c r="J83" s="125" t="s">
        <v>0</v>
      </c>
      <c r="U83" s="210" t="s">
        <v>36</v>
      </c>
      <c r="V83" s="116"/>
      <c r="W83" s="170">
        <f>5-W75</f>
        <v>5.3499999999999659E-3</v>
      </c>
      <c r="X83" s="171">
        <f>5-X75</f>
        <v>1.6820000000001833E-2</v>
      </c>
      <c r="Y83" s="171" t="s">
        <v>0</v>
      </c>
      <c r="Z83" s="172">
        <f>5-Z75</f>
        <v>1.1109999999999509E-2</v>
      </c>
      <c r="AA83" s="116"/>
      <c r="AB83" s="170" t="s">
        <v>0</v>
      </c>
      <c r="AC83" s="171" t="s">
        <v>0</v>
      </c>
      <c r="AD83" s="172" t="s">
        <v>0</v>
      </c>
      <c r="AE83" s="214"/>
      <c r="AF83" s="212" t="s">
        <v>55</v>
      </c>
      <c r="AG83" s="116"/>
      <c r="AH83" s="176" t="s">
        <v>0</v>
      </c>
      <c r="AI83" s="177" t="s">
        <v>0</v>
      </c>
      <c r="AJ83" s="178" t="s">
        <v>0</v>
      </c>
      <c r="AK83" s="116"/>
      <c r="AL83" s="220" t="s">
        <v>0</v>
      </c>
      <c r="AM83" s="221" t="s">
        <v>0</v>
      </c>
      <c r="AS83" s="116"/>
      <c r="AT83" s="126" t="s">
        <v>75</v>
      </c>
      <c r="AU83" s="116"/>
      <c r="AV83" s="176">
        <f>SUM(AV58:AV71)</f>
        <v>3.0935299999999999</v>
      </c>
      <c r="AW83" s="177">
        <f t="shared" ref="AW83:BA83" si="7">SUM(AW58:AW71)</f>
        <v>3.13781</v>
      </c>
      <c r="AX83" s="177">
        <f t="shared" si="7"/>
        <v>3.2477399999999998</v>
      </c>
      <c r="AY83" s="177">
        <f>SUM(AY58:AY71)</f>
        <v>3.0164900000000006</v>
      </c>
      <c r="AZ83" s="177">
        <f t="shared" si="7"/>
        <v>3.1011200000000008</v>
      </c>
      <c r="BA83" s="177">
        <f t="shared" si="7"/>
        <v>3.0902199999999995</v>
      </c>
      <c r="BB83" s="178">
        <f>SUM(BB58:BB71)</f>
        <v>3.1138699999999999</v>
      </c>
    </row>
    <row r="84" spans="1:54">
      <c r="A84" s="122" t="s">
        <v>12</v>
      </c>
      <c r="B84" s="116"/>
      <c r="C84" s="123" t="s">
        <v>0</v>
      </c>
      <c r="D84" s="124">
        <v>1.5547926941561234E-3</v>
      </c>
      <c r="E84" s="124" t="s">
        <v>0</v>
      </c>
      <c r="F84" s="124">
        <v>1.2805275830530566E-3</v>
      </c>
      <c r="G84" s="124" t="s">
        <v>0</v>
      </c>
      <c r="H84" s="124">
        <v>1.2164118339696576E-3</v>
      </c>
      <c r="I84" s="124">
        <v>1.2585479440176482E-3</v>
      </c>
      <c r="J84" s="125" t="s">
        <v>0</v>
      </c>
      <c r="U84" s="212" t="s">
        <v>75</v>
      </c>
      <c r="V84" s="116"/>
      <c r="W84" s="176">
        <f>SUM(W59:W72)</f>
        <v>1.8701699999999999</v>
      </c>
      <c r="X84" s="177">
        <f>SUM(X59:X72)</f>
        <v>1.8988099999999999</v>
      </c>
      <c r="Y84" s="177">
        <f>SUM(Y59:Y72)</f>
        <v>1.81776</v>
      </c>
      <c r="Z84" s="178">
        <f>SUM(Z59:Z72)</f>
        <v>1.8909900000000002</v>
      </c>
      <c r="AA84" s="116"/>
      <c r="AB84" s="176">
        <f>SUM(AB59:AB72)</f>
        <v>8.0682287039115668</v>
      </c>
      <c r="AC84" s="177">
        <f>SUM(AC59:AC72)</f>
        <v>8.0060031345817499</v>
      </c>
      <c r="AD84" s="178">
        <f>SUM(AD59:AD72)</f>
        <v>8.095779364977254</v>
      </c>
      <c r="AE84" s="116"/>
      <c r="AF84" s="182"/>
      <c r="AG84" s="116"/>
      <c r="AH84" s="214"/>
      <c r="AI84" s="214"/>
      <c r="AJ84" s="214"/>
      <c r="AK84" s="214"/>
      <c r="AL84" s="214"/>
      <c r="AM84" s="214"/>
      <c r="AS84" s="116"/>
      <c r="AT84" s="152"/>
      <c r="AV84" s="223"/>
      <c r="AW84" s="223"/>
      <c r="AX84" s="223"/>
      <c r="AY84" s="223"/>
      <c r="AZ84" s="223"/>
      <c r="BA84" s="248"/>
      <c r="BB84" s="249"/>
    </row>
    <row r="85" spans="1:54">
      <c r="A85" s="122" t="s">
        <v>11</v>
      </c>
      <c r="B85" s="116"/>
      <c r="C85" s="123" t="s">
        <v>0</v>
      </c>
      <c r="D85" s="124" t="s">
        <v>0</v>
      </c>
      <c r="E85" s="124" t="s">
        <v>0</v>
      </c>
      <c r="F85" s="124" t="s">
        <v>0</v>
      </c>
      <c r="G85" s="124" t="s">
        <v>0</v>
      </c>
      <c r="H85" s="124" t="s">
        <v>0</v>
      </c>
      <c r="I85" s="124" t="s">
        <v>0</v>
      </c>
      <c r="J85" s="125" t="s">
        <v>0</v>
      </c>
      <c r="U85" s="222"/>
      <c r="W85" s="223"/>
      <c r="X85" s="223"/>
      <c r="Y85" s="223"/>
      <c r="Z85" s="223"/>
      <c r="AB85" s="223"/>
      <c r="AC85" s="223"/>
      <c r="AD85" s="223"/>
      <c r="AE85" s="116"/>
      <c r="AF85" s="210" t="s">
        <v>36</v>
      </c>
      <c r="AG85" s="116"/>
      <c r="AH85" s="170" t="s">
        <v>0</v>
      </c>
      <c r="AI85" s="171"/>
      <c r="AJ85" s="172" t="s">
        <v>0</v>
      </c>
      <c r="AK85" s="116"/>
      <c r="AL85" s="170" t="s">
        <v>0</v>
      </c>
      <c r="AM85" s="172">
        <f>1-AM76</f>
        <v>3.8200000000000234E-2</v>
      </c>
      <c r="AS85" s="116"/>
      <c r="AT85" s="153" t="s">
        <v>316</v>
      </c>
      <c r="AU85" s="72"/>
      <c r="AV85" s="72">
        <f>AV59/AV61</f>
        <v>1.817882148178426</v>
      </c>
      <c r="AW85" s="72">
        <f t="shared" ref="AW85:BB85" si="8">AW59/AW61</f>
        <v>2.0400999722299362</v>
      </c>
      <c r="AX85" s="72">
        <f t="shared" si="8"/>
        <v>2.1460939863062669</v>
      </c>
      <c r="AY85" s="72">
        <f t="shared" si="8"/>
        <v>1.580033597312215</v>
      </c>
      <c r="AZ85" s="72">
        <f t="shared" si="8"/>
        <v>1.8513552784529219</v>
      </c>
      <c r="BA85" s="72">
        <f t="shared" si="8"/>
        <v>2.2459404498133368</v>
      </c>
      <c r="BB85" s="72">
        <f t="shared" si="8"/>
        <v>2.0328215073187579</v>
      </c>
    </row>
    <row r="86" spans="1:54">
      <c r="A86" s="122" t="s">
        <v>10</v>
      </c>
      <c r="B86" s="116"/>
      <c r="C86" s="123" t="s">
        <v>0</v>
      </c>
      <c r="D86" s="124" t="s">
        <v>0</v>
      </c>
      <c r="E86" s="124" t="s">
        <v>0</v>
      </c>
      <c r="F86" s="124" t="s">
        <v>0</v>
      </c>
      <c r="G86" s="124" t="s">
        <v>0</v>
      </c>
      <c r="H86" s="124" t="s">
        <v>0</v>
      </c>
      <c r="I86" s="124" t="s">
        <v>0</v>
      </c>
      <c r="J86" s="125" t="s">
        <v>0</v>
      </c>
      <c r="U86" s="153" t="s">
        <v>316</v>
      </c>
      <c r="W86" s="72">
        <f>W60/W62</f>
        <v>3.1720376643152361</v>
      </c>
      <c r="X86" s="72">
        <f>X60/X62</f>
        <v>3.7533916616485423</v>
      </c>
      <c r="Y86" s="72">
        <f>Y60/Y62</f>
        <v>2.7454848647579211</v>
      </c>
      <c r="Z86" s="72">
        <f>Z60/Z62</f>
        <v>3.5863658418243567</v>
      </c>
      <c r="AB86" s="72">
        <f>AB60/AB62</f>
        <v>1.912698338982836</v>
      </c>
      <c r="AC86" s="72">
        <f>AC60/AC62</f>
        <v>1.4131835719795187</v>
      </c>
      <c r="AD86" s="72">
        <f>AD60/AD62</f>
        <v>1.6922607891563139</v>
      </c>
      <c r="AE86" s="116"/>
      <c r="AF86" s="212" t="s">
        <v>75</v>
      </c>
      <c r="AG86" s="116"/>
      <c r="AH86" s="176">
        <f t="shared" ref="AH86:AJ86" si="9">SUM(AH60:AH73)</f>
        <v>0.99778</v>
      </c>
      <c r="AI86" s="177">
        <f t="shared" si="9"/>
        <v>0.99919000000000002</v>
      </c>
      <c r="AJ86" s="178">
        <f t="shared" si="9"/>
        <v>0.99890999999999996</v>
      </c>
      <c r="AK86" s="116"/>
      <c r="AL86" s="176">
        <f t="shared" ref="AL86:AM86" si="10">SUM(AL60:AL73)</f>
        <v>0.83409</v>
      </c>
      <c r="AM86" s="178">
        <f t="shared" si="10"/>
        <v>0.80006999999999984</v>
      </c>
      <c r="AS86" s="116"/>
      <c r="AT86" s="153" t="s">
        <v>317</v>
      </c>
      <c r="AU86" s="72"/>
      <c r="AV86" s="72">
        <f>AV59/AV67</f>
        <v>8.2271154075665347</v>
      </c>
      <c r="AW86" s="72">
        <f t="shared" ref="AW86:BB86" si="11">AW59/AW67</f>
        <v>10.547595118449388</v>
      </c>
      <c r="AX86" s="72">
        <f t="shared" si="11"/>
        <v>13.519314048155206</v>
      </c>
      <c r="AY86" s="72">
        <f t="shared" si="11"/>
        <v>6.1168647009926174</v>
      </c>
      <c r="AZ86" s="72">
        <f t="shared" si="11"/>
        <v>9.1092551670349682</v>
      </c>
      <c r="BA86" s="72">
        <f t="shared" si="11"/>
        <v>7.8665816190931812</v>
      </c>
      <c r="BB86" s="72">
        <f t="shared" si="11"/>
        <v>14.607521236995323</v>
      </c>
    </row>
    <row r="87" spans="1:54">
      <c r="A87" s="126" t="s">
        <v>35</v>
      </c>
      <c r="B87" s="116"/>
      <c r="C87" s="127">
        <v>1.3569454025202838E-2</v>
      </c>
      <c r="D87" s="128" t="s">
        <v>0</v>
      </c>
      <c r="E87" s="128" t="s">
        <v>0</v>
      </c>
      <c r="F87" s="128" t="s">
        <v>0</v>
      </c>
      <c r="G87" s="128" t="s">
        <v>0</v>
      </c>
      <c r="H87" s="128" t="s">
        <v>0</v>
      </c>
      <c r="I87" s="128" t="s">
        <v>0</v>
      </c>
      <c r="J87" s="129" t="s">
        <v>0</v>
      </c>
      <c r="U87" s="153" t="s">
        <v>317</v>
      </c>
      <c r="W87" s="72">
        <f>W60/W68</f>
        <v>146.6566091954023</v>
      </c>
      <c r="X87" s="72">
        <f>X60/X68</f>
        <v>171.18255250403877</v>
      </c>
      <c r="Y87" s="72">
        <f>Y60/Y68</f>
        <v>140.17027417027415</v>
      </c>
      <c r="Z87" s="72">
        <f>Z60/Z68</f>
        <v>118.80711825487944</v>
      </c>
      <c r="AB87" s="72">
        <f>AB60/AB68</f>
        <v>11.660195525411394</v>
      </c>
      <c r="AC87" s="72">
        <f>AC60/AC68</f>
        <v>5.6733258610872115</v>
      </c>
      <c r="AD87" s="72">
        <f>AD60/AD68</f>
        <v>9.3108656043792539</v>
      </c>
      <c r="AE87" s="116"/>
      <c r="AF87" s="222"/>
      <c r="AH87" s="223"/>
      <c r="AI87" s="223"/>
      <c r="AJ87" s="223"/>
      <c r="AL87" s="223"/>
      <c r="AM87" s="223"/>
      <c r="AS87" s="116"/>
      <c r="AT87" s="153" t="s">
        <v>318</v>
      </c>
      <c r="AV87" s="72">
        <f>AV58/AV71</f>
        <v>81.972689075630242</v>
      </c>
      <c r="AW87" s="72">
        <f t="shared" ref="AW87:AZ87" si="12">AW58/AW71</f>
        <v>136.89570552147239</v>
      </c>
      <c r="AX87" s="72">
        <f t="shared" si="12"/>
        <v>141.7067448680352</v>
      </c>
      <c r="AY87" s="72">
        <f t="shared" si="12"/>
        <v>58.060931899641574</v>
      </c>
      <c r="AZ87" s="72">
        <f t="shared" si="12"/>
        <v>88.258503401360556</v>
      </c>
      <c r="BA87" s="72" t="s">
        <v>0</v>
      </c>
      <c r="BB87" s="72" t="s">
        <v>0</v>
      </c>
    </row>
    <row r="88" spans="1:54">
      <c r="A88" s="118" t="s">
        <v>23</v>
      </c>
      <c r="B88" s="116"/>
      <c r="C88" s="119">
        <v>4.3428246632700373E-3</v>
      </c>
      <c r="D88" s="120">
        <v>1.5299634610415527E-3</v>
      </c>
      <c r="E88" s="120">
        <v>2.2146336199604182E-3</v>
      </c>
      <c r="F88" s="120">
        <v>1.7972820267206536E-3</v>
      </c>
      <c r="G88" s="120">
        <v>1.6511024956733903E-3</v>
      </c>
      <c r="H88" s="120">
        <v>1.5813725425858705E-3</v>
      </c>
      <c r="I88" s="120">
        <v>1.2807696052534402E-3</v>
      </c>
      <c r="J88" s="121" t="s">
        <v>0</v>
      </c>
      <c r="U88" s="153" t="s">
        <v>318</v>
      </c>
      <c r="V88" s="224"/>
      <c r="W88" s="224" t="s">
        <v>0</v>
      </c>
      <c r="X88" s="224" t="s">
        <v>0</v>
      </c>
      <c r="Y88" s="224" t="s">
        <v>0</v>
      </c>
      <c r="Z88" s="224" t="s">
        <v>0</v>
      </c>
      <c r="AB88" s="224" t="s">
        <v>0</v>
      </c>
      <c r="AC88" s="224">
        <f>AC59/AC72</f>
        <v>53.467022123824165</v>
      </c>
      <c r="AD88" s="224">
        <f>AD59/AD72</f>
        <v>109.39587914235281</v>
      </c>
      <c r="AE88" s="214"/>
      <c r="AF88" s="153" t="s">
        <v>316</v>
      </c>
      <c r="AH88" s="72">
        <f>AH61/AH63</f>
        <v>3.2670371080028104</v>
      </c>
      <c r="AI88" s="72">
        <f>AI61/AI63</f>
        <v>3.4920039486673251</v>
      </c>
      <c r="AJ88" s="72">
        <f>AJ61/AJ63</f>
        <v>4.1180803041102401</v>
      </c>
      <c r="AL88" s="72">
        <f>AL61/AL63</f>
        <v>1.8213953943186818</v>
      </c>
      <c r="AM88" s="72">
        <f>AM61/AM63</f>
        <v>1.65247722095672</v>
      </c>
      <c r="AT88" s="153" t="s">
        <v>319</v>
      </c>
      <c r="AV88" s="72">
        <f>AV58/AV66</f>
        <v>13.111223118279568</v>
      </c>
      <c r="AW88" s="72">
        <f t="shared" ref="AW88:BB88" si="13">AW58/AW66</f>
        <v>19.949932945909701</v>
      </c>
      <c r="AX88" s="72">
        <f t="shared" si="13"/>
        <v>23.298939247830276</v>
      </c>
      <c r="AY88" s="72">
        <f t="shared" si="13"/>
        <v>9.73790201382627</v>
      </c>
      <c r="AZ88" s="72">
        <f t="shared" si="13"/>
        <v>14.827428571428573</v>
      </c>
      <c r="BA88" s="72" t="s">
        <v>0</v>
      </c>
      <c r="BB88" s="72">
        <f t="shared" si="13"/>
        <v>28.654917566799316</v>
      </c>
    </row>
    <row r="89" spans="1:54">
      <c r="A89" s="122" t="s">
        <v>205</v>
      </c>
      <c r="B89" s="116"/>
      <c r="C89" s="123" t="s">
        <v>0</v>
      </c>
      <c r="D89" s="124" t="s">
        <v>0</v>
      </c>
      <c r="E89" s="124" t="s">
        <v>0</v>
      </c>
      <c r="F89" s="124" t="s">
        <v>0</v>
      </c>
      <c r="G89" s="124" t="s">
        <v>0</v>
      </c>
      <c r="H89" s="124" t="s">
        <v>0</v>
      </c>
      <c r="I89" s="124" t="s">
        <v>0</v>
      </c>
      <c r="J89" s="125" t="s">
        <v>0</v>
      </c>
      <c r="U89" s="153" t="s">
        <v>319</v>
      </c>
      <c r="V89" s="224"/>
      <c r="W89" s="224" t="s">
        <v>0</v>
      </c>
      <c r="X89" s="224" t="s">
        <v>0</v>
      </c>
      <c r="Y89" s="224">
        <f>Y59/Y67</f>
        <v>164.42857142857144</v>
      </c>
      <c r="Z89" s="224" t="s">
        <v>0</v>
      </c>
      <c r="AB89" s="224">
        <f>AB59/AB67</f>
        <v>100.88869919879487</v>
      </c>
      <c r="AC89" s="224">
        <f>AC59/AC67</f>
        <v>9.8964738189645303</v>
      </c>
      <c r="AD89" s="224">
        <f>AD59/AD67</f>
        <v>15.276995911697529</v>
      </c>
      <c r="AE89" s="116"/>
      <c r="AF89" s="153" t="s">
        <v>317</v>
      </c>
      <c r="AH89" s="72">
        <f>AH61/AH69</f>
        <v>158.36532507739938</v>
      </c>
      <c r="AI89" s="72" t="s">
        <v>0</v>
      </c>
      <c r="AJ89" s="72" t="s">
        <v>0</v>
      </c>
      <c r="AL89" s="72">
        <f>AL61/AL69</f>
        <v>7.5380412788344797</v>
      </c>
      <c r="AM89" s="72">
        <f>AM61/AM69</f>
        <v>8.7820933165195463</v>
      </c>
      <c r="AS89" s="116"/>
      <c r="AT89" s="153" t="s">
        <v>320</v>
      </c>
      <c r="AV89" s="72">
        <f>AV66/AV71</f>
        <v>6.2521008403361344</v>
      </c>
      <c r="AW89" s="72">
        <f t="shared" ref="AW89:AZ89" si="14">AW66/AW71</f>
        <v>6.8619631901840492</v>
      </c>
      <c r="AX89" s="72">
        <f t="shared" si="14"/>
        <v>6.0821114369501474</v>
      </c>
      <c r="AY89" s="72">
        <f t="shared" si="14"/>
        <v>5.9623655913978499</v>
      </c>
      <c r="AZ89" s="72">
        <f t="shared" si="14"/>
        <v>5.9523809523809526</v>
      </c>
      <c r="BA89" s="72" t="s">
        <v>0</v>
      </c>
      <c r="BB89" s="72" t="s">
        <v>0</v>
      </c>
    </row>
    <row r="90" spans="1:54">
      <c r="A90" s="126" t="s">
        <v>32</v>
      </c>
      <c r="B90" s="116"/>
      <c r="C90" s="127" t="s">
        <v>0</v>
      </c>
      <c r="D90" s="128" t="s">
        <v>0</v>
      </c>
      <c r="E90" s="128" t="s">
        <v>0</v>
      </c>
      <c r="F90" s="128" t="s">
        <v>0</v>
      </c>
      <c r="G90" s="128" t="s">
        <v>0</v>
      </c>
      <c r="H90" s="128" t="s">
        <v>0</v>
      </c>
      <c r="I90" s="128" t="s">
        <v>0</v>
      </c>
      <c r="J90" s="129" t="s">
        <v>0</v>
      </c>
      <c r="U90" s="153" t="s">
        <v>320</v>
      </c>
      <c r="V90" s="224"/>
      <c r="W90" s="224" t="s">
        <v>0</v>
      </c>
      <c r="X90" s="224" t="s">
        <v>0</v>
      </c>
      <c r="Y90" s="224" t="s">
        <v>0</v>
      </c>
      <c r="Z90" s="224" t="s">
        <v>0</v>
      </c>
      <c r="AB90" s="224" t="s">
        <v>0</v>
      </c>
      <c r="AC90" s="224">
        <f>AC67/AC72</f>
        <v>5.4026336149513936</v>
      </c>
      <c r="AD90" s="224">
        <f>AD67/AD72</f>
        <v>7.1608240111256993</v>
      </c>
      <c r="AE90" s="116"/>
      <c r="AF90" s="153" t="s">
        <v>318</v>
      </c>
      <c r="AG90" s="224"/>
      <c r="AH90" s="224" t="s">
        <v>0</v>
      </c>
      <c r="AI90" s="224" t="s">
        <v>0</v>
      </c>
      <c r="AJ90" s="224" t="s">
        <v>0</v>
      </c>
      <c r="AK90" s="224"/>
      <c r="AL90" s="224">
        <f>AL60/AL73</f>
        <v>91.601769911504434</v>
      </c>
      <c r="AM90" s="224" t="s">
        <v>0</v>
      </c>
      <c r="AT90" s="153" t="s">
        <v>321</v>
      </c>
      <c r="AV90" s="72">
        <f>AV67/AV66</f>
        <v>5.631048387096774</v>
      </c>
      <c r="AW90" s="72">
        <f t="shared" ref="AW90:BB90" si="15">AW67/AW66</f>
        <v>6.2270898524810017</v>
      </c>
      <c r="AX90" s="72">
        <f t="shared" si="15"/>
        <v>5.5670202507232398</v>
      </c>
      <c r="AY90" s="72">
        <f t="shared" si="15"/>
        <v>6.1469792605951303</v>
      </c>
      <c r="AZ90" s="72">
        <f t="shared" si="15"/>
        <v>5.8613333333333335</v>
      </c>
      <c r="BA90" s="72" t="s">
        <v>0</v>
      </c>
      <c r="BB90" s="72">
        <f t="shared" si="15"/>
        <v>5.9562251279135872</v>
      </c>
    </row>
    <row r="91" spans="1:54">
      <c r="A91" s="130" t="s">
        <v>314</v>
      </c>
      <c r="B91" s="131"/>
      <c r="C91" s="132">
        <v>1</v>
      </c>
      <c r="D91" s="132">
        <v>1</v>
      </c>
      <c r="E91" s="132">
        <v>1</v>
      </c>
      <c r="F91" s="132">
        <v>1</v>
      </c>
      <c r="G91" s="132">
        <v>0.99999999999999989</v>
      </c>
      <c r="H91" s="132">
        <v>1</v>
      </c>
      <c r="I91" s="132">
        <v>1</v>
      </c>
      <c r="J91" s="132">
        <v>0.99953507060518731</v>
      </c>
      <c r="U91" s="153" t="s">
        <v>321</v>
      </c>
      <c r="V91" s="224"/>
      <c r="W91" s="224" t="s">
        <v>0</v>
      </c>
      <c r="X91" s="224" t="s">
        <v>0</v>
      </c>
      <c r="Y91" s="224">
        <f>Y68/Y67</f>
        <v>3.3000000000000003</v>
      </c>
      <c r="Z91" s="224" t="s">
        <v>0</v>
      </c>
      <c r="AB91" s="224">
        <f>AB68/AB67</f>
        <v>29.526339953943573</v>
      </c>
      <c r="AC91" s="224">
        <f>AC68/AC67</f>
        <v>7.3781436901229647</v>
      </c>
      <c r="AD91" s="224">
        <f>AD68/AD67</f>
        <v>6.1830541078226453</v>
      </c>
      <c r="AF91" s="153" t="s">
        <v>319</v>
      </c>
      <c r="AG91" s="224"/>
      <c r="AH91" s="224" t="s">
        <v>0</v>
      </c>
      <c r="AI91" s="224" t="s">
        <v>0</v>
      </c>
      <c r="AJ91" s="224" t="s">
        <v>0</v>
      </c>
      <c r="AK91" s="224"/>
      <c r="AL91" s="224">
        <f>AL60/AL68</f>
        <v>17.694017094017095</v>
      </c>
      <c r="AM91" s="224">
        <f>AM60/AM68</f>
        <v>14.830097087378642</v>
      </c>
    </row>
    <row r="92" spans="1:54">
      <c r="A92" s="130"/>
      <c r="B92" s="131"/>
      <c r="C92" s="132"/>
      <c r="D92" s="132"/>
      <c r="E92" s="132"/>
      <c r="F92" s="132"/>
      <c r="G92" s="132"/>
      <c r="H92" s="132"/>
      <c r="I92" s="132"/>
      <c r="J92" s="132"/>
      <c r="AF92" s="153" t="s">
        <v>320</v>
      </c>
      <c r="AG92" s="224"/>
      <c r="AH92" s="224" t="s">
        <v>0</v>
      </c>
      <c r="AI92" s="224" t="s">
        <v>0</v>
      </c>
      <c r="AJ92" s="224" t="s">
        <v>0</v>
      </c>
      <c r="AK92" s="224"/>
      <c r="AL92" s="224">
        <f>AL68/AL73</f>
        <v>5.1769911504424782</v>
      </c>
      <c r="AM92" s="224" t="s">
        <v>0</v>
      </c>
    </row>
    <row r="93" spans="1:54">
      <c r="A93" s="118" t="s">
        <v>207</v>
      </c>
      <c r="B93" s="116"/>
      <c r="C93" s="119">
        <v>0.88688107270316574</v>
      </c>
      <c r="D93" s="120">
        <v>0.80803866579429517</v>
      </c>
      <c r="E93" s="120">
        <v>0.71861390532801206</v>
      </c>
      <c r="F93" s="120">
        <v>0.8940963292147025</v>
      </c>
      <c r="G93" s="120">
        <v>0.86607227229069206</v>
      </c>
      <c r="H93" s="120">
        <v>0.81303678962328396</v>
      </c>
      <c r="I93" s="120">
        <v>0.74576898815292125</v>
      </c>
      <c r="J93" s="121">
        <v>0.95204125588729571</v>
      </c>
      <c r="AF93" s="153" t="s">
        <v>321</v>
      </c>
      <c r="AG93" s="224"/>
      <c r="AH93" s="224" t="s">
        <v>0</v>
      </c>
      <c r="AI93" s="224" t="s">
        <v>0</v>
      </c>
      <c r="AJ93" s="224" t="s">
        <v>0</v>
      </c>
      <c r="AK93" s="224"/>
      <c r="AL93" s="224">
        <f>AL69/AL68</f>
        <v>8.447863247863248</v>
      </c>
      <c r="AM93" s="224">
        <f>AM69/AM68</f>
        <v>6.4158576051779939</v>
      </c>
      <c r="BA93" s="53"/>
      <c r="BB93" s="53"/>
    </row>
    <row r="94" spans="1:54">
      <c r="A94" s="122" t="s">
        <v>7</v>
      </c>
      <c r="B94" s="116"/>
      <c r="C94" s="123">
        <v>4.6818080470044869E-2</v>
      </c>
      <c r="D94" s="124">
        <v>1.2452123450138115E-2</v>
      </c>
      <c r="E94" s="124">
        <v>2.6348855524572661E-2</v>
      </c>
      <c r="F94" s="124">
        <v>7.4393279292944677E-3</v>
      </c>
      <c r="G94" s="124">
        <v>1.0931437121459683E-2</v>
      </c>
      <c r="H94" s="124">
        <v>2.3211557351231083E-2</v>
      </c>
      <c r="I94" s="124">
        <v>3.3559145823854677E-2</v>
      </c>
      <c r="J94" s="125">
        <v>9.8286867791487261E-3</v>
      </c>
      <c r="AE94" s="224"/>
    </row>
    <row r="95" spans="1:54">
      <c r="A95" s="126" t="s">
        <v>6</v>
      </c>
      <c r="B95" s="116"/>
      <c r="C95" s="127" t="s">
        <v>0</v>
      </c>
      <c r="D95" s="128" t="s">
        <v>0</v>
      </c>
      <c r="E95" s="128" t="s">
        <v>0</v>
      </c>
      <c r="F95" s="128" t="s">
        <v>0</v>
      </c>
      <c r="G95" s="128" t="s">
        <v>0</v>
      </c>
      <c r="H95" s="128" t="s">
        <v>0</v>
      </c>
      <c r="I95" s="128" t="s">
        <v>0</v>
      </c>
      <c r="J95" s="129" t="s">
        <v>0</v>
      </c>
      <c r="AE95" s="224"/>
    </row>
    <row r="96" spans="1:54">
      <c r="A96" s="130" t="s">
        <v>315</v>
      </c>
      <c r="B96" s="131"/>
      <c r="C96" s="132">
        <v>0.93369915317321062</v>
      </c>
      <c r="D96" s="132">
        <v>0.82049078924443331</v>
      </c>
      <c r="E96" s="132">
        <v>0.74496276085258473</v>
      </c>
      <c r="F96" s="132">
        <v>0.90153565714399697</v>
      </c>
      <c r="G96" s="132">
        <v>0.87700370941215178</v>
      </c>
      <c r="H96" s="132">
        <v>0.836248346974515</v>
      </c>
      <c r="I96" s="132">
        <v>0.77932813397677592</v>
      </c>
      <c r="J96" s="132">
        <v>0.96186994266644443</v>
      </c>
      <c r="AE96" s="224"/>
    </row>
    <row r="97" spans="1:31">
      <c r="A97" s="139" t="s">
        <v>36</v>
      </c>
      <c r="B97" s="140"/>
      <c r="C97" s="141">
        <v>6.6300846826789384E-2</v>
      </c>
      <c r="D97" s="141">
        <v>0.17950921075556669</v>
      </c>
      <c r="E97" s="141">
        <v>0.25503723914741527</v>
      </c>
      <c r="F97" s="141">
        <v>9.8464342856003029E-2</v>
      </c>
      <c r="G97" s="141">
        <v>0.12299629058784822</v>
      </c>
      <c r="H97" s="141">
        <v>0.163751653025485</v>
      </c>
      <c r="I97" s="141">
        <v>0.22067186602322408</v>
      </c>
      <c r="J97" s="141">
        <v>3.8130057333555567E-2</v>
      </c>
      <c r="AE97" s="224"/>
    </row>
    <row r="98" spans="1:31">
      <c r="A98" s="138"/>
      <c r="B98" s="72"/>
      <c r="C98" s="73"/>
      <c r="D98" s="73"/>
      <c r="E98" s="73"/>
      <c r="F98" s="73"/>
      <c r="G98" s="73"/>
      <c r="H98" s="73"/>
      <c r="I98" s="73"/>
      <c r="J98" s="73"/>
    </row>
    <row r="99" spans="1:31">
      <c r="A99" s="133" t="s">
        <v>2</v>
      </c>
      <c r="B99" s="116"/>
      <c r="C99" s="134">
        <v>12</v>
      </c>
      <c r="D99" s="135">
        <v>12</v>
      </c>
      <c r="E99" s="135">
        <v>12</v>
      </c>
      <c r="F99" s="135">
        <v>12</v>
      </c>
      <c r="G99" s="135">
        <v>12</v>
      </c>
      <c r="H99" s="135">
        <v>12</v>
      </c>
      <c r="I99" s="135">
        <v>12</v>
      </c>
      <c r="J99" s="136">
        <v>12</v>
      </c>
    </row>
    <row r="100" spans="1:31">
      <c r="A100" s="138"/>
      <c r="B100" s="72"/>
      <c r="C100" s="73"/>
      <c r="D100" s="73"/>
      <c r="E100" s="73"/>
      <c r="F100" s="73"/>
      <c r="G100" s="73"/>
      <c r="H100" s="73"/>
      <c r="I100" s="73"/>
      <c r="J100" s="73"/>
    </row>
    <row r="101" spans="1:31">
      <c r="A101" s="142" t="s">
        <v>3</v>
      </c>
      <c r="B101" s="143"/>
      <c r="C101" s="144">
        <v>7.9336991531732091</v>
      </c>
      <c r="D101" s="145">
        <v>7.8204907892444346</v>
      </c>
      <c r="E101" s="145">
        <v>7.7449627608525846</v>
      </c>
      <c r="F101" s="145">
        <v>7.9015356571439979</v>
      </c>
      <c r="G101" s="145">
        <v>7.8770037094121514</v>
      </c>
      <c r="H101" s="145">
        <v>7.8362483469745152</v>
      </c>
      <c r="I101" s="145">
        <v>7.7793281339767768</v>
      </c>
      <c r="J101" s="146">
        <v>7.9618699426664445</v>
      </c>
    </row>
    <row r="102" spans="1:31">
      <c r="A102" s="138"/>
      <c r="B102" s="72"/>
      <c r="C102" s="73"/>
      <c r="D102" s="73"/>
      <c r="E102" s="73"/>
      <c r="F102" s="73"/>
      <c r="G102" s="73"/>
      <c r="H102" s="73"/>
      <c r="I102" s="73"/>
      <c r="J102" s="73"/>
    </row>
    <row r="103" spans="1:31">
      <c r="A103" s="118" t="s">
        <v>214</v>
      </c>
      <c r="B103" s="116"/>
      <c r="C103" s="147">
        <v>0.93211582849076247</v>
      </c>
      <c r="D103" s="120">
        <v>1</v>
      </c>
      <c r="E103" s="120">
        <v>1</v>
      </c>
      <c r="F103" s="120">
        <v>1</v>
      </c>
      <c r="G103" s="120">
        <v>1</v>
      </c>
      <c r="H103" s="120">
        <v>1</v>
      </c>
      <c r="I103" s="120">
        <v>1</v>
      </c>
      <c r="J103" s="121">
        <v>1</v>
      </c>
    </row>
    <row r="104" spans="1:31">
      <c r="A104" s="122" t="s">
        <v>5</v>
      </c>
      <c r="B104" s="116"/>
      <c r="C104" s="123" t="s">
        <v>0</v>
      </c>
      <c r="D104" s="124" t="s">
        <v>0</v>
      </c>
      <c r="E104" s="124" t="s">
        <v>0</v>
      </c>
      <c r="F104" s="124" t="s">
        <v>0</v>
      </c>
      <c r="G104" s="124" t="s">
        <v>0</v>
      </c>
      <c r="H104" s="124" t="s">
        <v>0</v>
      </c>
      <c r="I104" s="124" t="s">
        <v>0</v>
      </c>
      <c r="J104" s="125" t="s">
        <v>0</v>
      </c>
    </row>
    <row r="105" spans="1:31">
      <c r="A105" s="126" t="s">
        <v>55</v>
      </c>
      <c r="B105" s="116"/>
      <c r="C105" s="127">
        <v>6.9111370258799279E-2</v>
      </c>
      <c r="D105" s="128" t="s">
        <v>0</v>
      </c>
      <c r="E105" s="128" t="s">
        <v>0</v>
      </c>
      <c r="F105" s="128" t="s">
        <v>0</v>
      </c>
      <c r="G105" s="128" t="s">
        <v>0</v>
      </c>
      <c r="H105" s="128" t="s">
        <v>0</v>
      </c>
      <c r="I105" s="128" t="s">
        <v>0</v>
      </c>
      <c r="J105" s="129" t="s">
        <v>0</v>
      </c>
    </row>
    <row r="106" spans="1:31">
      <c r="A106" s="115"/>
      <c r="C106" s="148"/>
      <c r="D106" s="148"/>
      <c r="E106" s="148"/>
      <c r="F106" s="148"/>
      <c r="G106" s="148"/>
      <c r="H106" s="148"/>
      <c r="I106" s="148"/>
      <c r="J106" s="148"/>
    </row>
    <row r="107" spans="1:31">
      <c r="A107" s="133" t="s">
        <v>75</v>
      </c>
      <c r="B107" s="116"/>
      <c r="C107" s="149">
        <v>0.78090289608115726</v>
      </c>
      <c r="D107" s="150">
        <v>0.82641670268433209</v>
      </c>
      <c r="E107" s="150">
        <v>0.88413216364419278</v>
      </c>
      <c r="F107" s="150">
        <v>0.76918013404803831</v>
      </c>
      <c r="G107" s="150">
        <v>0.82521551916798652</v>
      </c>
      <c r="H107" s="150">
        <v>0.87722990651491717</v>
      </c>
      <c r="I107" s="150">
        <v>0.91428163840496834</v>
      </c>
      <c r="J107" s="151">
        <v>0.99953507060518731</v>
      </c>
    </row>
    <row r="108" spans="1:31">
      <c r="A108" s="152"/>
      <c r="I108" s="152"/>
      <c r="J108" s="152"/>
    </row>
    <row r="109" spans="1:31">
      <c r="A109" s="153" t="s">
        <v>316</v>
      </c>
      <c r="C109" s="72">
        <v>2.3928658378549414</v>
      </c>
      <c r="D109" s="72">
        <v>2.8153236713237852</v>
      </c>
      <c r="E109" s="72">
        <v>2.5665942830755419</v>
      </c>
      <c r="F109" s="72">
        <v>2.642874779473062</v>
      </c>
      <c r="G109" s="72">
        <v>2.6952927933131043</v>
      </c>
      <c r="H109" s="72">
        <v>2.6747667349124074</v>
      </c>
      <c r="I109" s="73">
        <v>2.7158228928463592</v>
      </c>
      <c r="J109" s="72">
        <v>4.0645684042787096</v>
      </c>
    </row>
    <row r="110" spans="1:31">
      <c r="A110" s="153" t="s">
        <v>317</v>
      </c>
      <c r="C110" s="72">
        <v>28.961749051911738</v>
      </c>
      <c r="D110" s="72">
        <v>47.279187190924731</v>
      </c>
      <c r="E110" s="72">
        <v>39.412257833273756</v>
      </c>
      <c r="F110" s="72">
        <v>34.767129501164398</v>
      </c>
      <c r="G110" s="72">
        <v>54.453361111820982</v>
      </c>
      <c r="H110" s="72">
        <v>49.024576025985986</v>
      </c>
      <c r="I110" s="73">
        <v>52.213301194071853</v>
      </c>
      <c r="J110" s="72">
        <v>84.889725287950441</v>
      </c>
    </row>
    <row r="111" spans="1:31">
      <c r="A111" s="153" t="s">
        <v>318</v>
      </c>
      <c r="C111" s="53" t="s">
        <v>0</v>
      </c>
      <c r="D111" s="53" t="s">
        <v>0</v>
      </c>
      <c r="E111" s="53" t="s">
        <v>0</v>
      </c>
      <c r="F111" s="53" t="s">
        <v>0</v>
      </c>
      <c r="G111" s="53" t="s">
        <v>0</v>
      </c>
      <c r="H111" s="53" t="s">
        <v>0</v>
      </c>
      <c r="I111" s="54" t="s">
        <v>0</v>
      </c>
      <c r="J111" s="53" t="s">
        <v>0</v>
      </c>
    </row>
    <row r="112" spans="1:31">
      <c r="A112" s="153" t="s">
        <v>319</v>
      </c>
      <c r="C112" s="72">
        <v>9.4538433541569376</v>
      </c>
      <c r="D112" s="72">
        <v>13.678220991134198</v>
      </c>
      <c r="E112" s="72">
        <v>10.351843013063309</v>
      </c>
      <c r="F112" s="72">
        <v>15.859762600800984</v>
      </c>
      <c r="G112" s="72">
        <v>14.716197241496307</v>
      </c>
      <c r="H112" s="72">
        <v>14.137135388809439</v>
      </c>
      <c r="I112" s="72">
        <v>12.994946195575356</v>
      </c>
      <c r="J112" s="72">
        <v>34.088730903252909</v>
      </c>
    </row>
    <row r="113" spans="1:10">
      <c r="A113" s="153" t="s">
        <v>320</v>
      </c>
      <c r="C113" s="72" t="s">
        <v>0</v>
      </c>
      <c r="D113" s="72" t="s">
        <v>0</v>
      </c>
      <c r="E113" s="72" t="s">
        <v>0</v>
      </c>
      <c r="F113" s="72" t="s">
        <v>0</v>
      </c>
      <c r="G113" s="72" t="s">
        <v>0</v>
      </c>
      <c r="H113" s="72" t="s">
        <v>0</v>
      </c>
      <c r="I113" s="73" t="s">
        <v>0</v>
      </c>
      <c r="J113" s="72" t="s">
        <v>0</v>
      </c>
    </row>
    <row r="114" spans="1:10">
      <c r="A114" s="153" t="s">
        <v>321</v>
      </c>
      <c r="C114" s="72">
        <v>0.92153735169377149</v>
      </c>
      <c r="D114" s="72">
        <v>0.7528498826828891</v>
      </c>
      <c r="E114" s="72">
        <v>0.75787216102563237</v>
      </c>
      <c r="F114" s="72">
        <v>1.1185416881225962</v>
      </c>
      <c r="G114" s="72">
        <v>0.74332044639298545</v>
      </c>
      <c r="H114" s="72">
        <v>0.74759719109688283</v>
      </c>
      <c r="I114" s="73">
        <v>0.6465509522248295</v>
      </c>
      <c r="J114" s="72">
        <v>0.86850397900427412</v>
      </c>
    </row>
    <row r="121" spans="1:10">
      <c r="H121" s="116"/>
    </row>
  </sheetData>
  <mergeCells count="8">
    <mergeCell ref="AL5:AM5"/>
    <mergeCell ref="AQ5:AR5"/>
    <mergeCell ref="AV5:BB5"/>
    <mergeCell ref="C5:J5"/>
    <mergeCell ref="N5:S5"/>
    <mergeCell ref="W5:Z5"/>
    <mergeCell ref="AB5:AD5"/>
    <mergeCell ref="AH5:AJ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62"/>
  <sheetViews>
    <sheetView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baseColWidth="10" defaultRowHeight="15" x14ac:dyDescent="0"/>
  <cols>
    <col min="1" max="1" width="24.83203125" style="4" bestFit="1" customWidth="1"/>
    <col min="2" max="2" width="29.6640625" style="4" bestFit="1" customWidth="1"/>
    <col min="3" max="4" width="6.1640625" style="1" bestFit="1" customWidth="1"/>
    <col min="5" max="5" width="8" style="1" bestFit="1" customWidth="1"/>
    <col min="6" max="6" width="2.33203125" style="6" customWidth="1"/>
    <col min="7" max="40" width="8.33203125" style="1" customWidth="1"/>
    <col min="41" max="41" width="8.33203125" style="2" customWidth="1"/>
    <col min="42" max="45" width="10.83203125" style="1"/>
    <col min="46" max="50" width="10.83203125" style="7"/>
    <col min="51" max="51" width="10.83203125" style="8"/>
    <col min="52" max="52" width="10.83203125" style="7"/>
    <col min="53" max="53" width="10.83203125" style="8"/>
    <col min="54" max="57" width="10.83203125" style="7"/>
    <col min="58" max="58" width="10.83203125" style="8"/>
    <col min="59" max="64" width="10.83203125" style="7"/>
    <col min="65" max="65" width="10.83203125" style="8"/>
    <col min="66" max="85" width="10.83203125" style="7"/>
    <col min="86" max="86" width="10.83203125" style="8"/>
    <col min="87" max="90" width="10.83203125" style="7"/>
    <col min="91" max="91" width="10.83203125" style="8"/>
    <col min="92" max="92" width="10.83203125" style="7"/>
    <col min="93" max="93" width="12" style="7" bestFit="1" customWidth="1"/>
    <col min="94" max="100" width="10.83203125" style="7"/>
    <col min="101" max="101" width="10.83203125" style="8"/>
    <col min="102" max="102" width="10.83203125" style="7"/>
    <col min="103" max="103" width="16.6640625" style="7" bestFit="1" customWidth="1"/>
    <col min="104" max="104" width="11.6640625" style="7" bestFit="1" customWidth="1"/>
    <col min="105" max="105" width="10" style="7" bestFit="1" customWidth="1"/>
    <col min="106" max="106" width="12.5" style="7" bestFit="1" customWidth="1"/>
    <col min="107" max="107" width="10.83203125" style="7"/>
    <col min="108" max="108" width="10.6640625" style="9" bestFit="1" customWidth="1"/>
    <col min="109" max="122" width="8.33203125" style="9" customWidth="1"/>
    <col min="123" max="140" width="10.83203125" style="9"/>
    <col min="141" max="141" width="10.83203125" style="4"/>
    <col min="142" max="145" width="10.83203125" style="5"/>
    <col min="146" max="16384" width="10.83203125" style="4"/>
  </cols>
  <sheetData>
    <row r="1" spans="1:147" s="44" customFormat="1">
      <c r="A1" s="43" t="s">
        <v>215</v>
      </c>
      <c r="E1" s="45"/>
      <c r="F1" s="46"/>
      <c r="G1" s="46"/>
      <c r="H1" s="47"/>
      <c r="I1" s="47"/>
    </row>
    <row r="2" spans="1:147" s="44" customFormat="1">
      <c r="A2" s="257" t="s">
        <v>359</v>
      </c>
      <c r="E2" s="45"/>
      <c r="F2" s="46"/>
      <c r="G2" s="46"/>
      <c r="H2" s="47"/>
      <c r="I2" s="47"/>
    </row>
    <row r="3" spans="1:147">
      <c r="A3" s="11" t="s">
        <v>191</v>
      </c>
      <c r="I3" s="6"/>
      <c r="J3" s="22"/>
      <c r="AO3" s="1"/>
      <c r="AQ3" s="2"/>
      <c r="AT3" s="1"/>
      <c r="EK3" s="9"/>
      <c r="EL3" s="9"/>
      <c r="EM3" s="4"/>
      <c r="EP3" s="5"/>
      <c r="EQ3" s="5"/>
    </row>
    <row r="4" spans="1:147">
      <c r="I4" s="6"/>
      <c r="J4" s="22"/>
      <c r="AO4" s="1"/>
      <c r="AQ4" s="2"/>
      <c r="AT4" s="1"/>
      <c r="DD4" s="9" t="s">
        <v>73</v>
      </c>
      <c r="EK4" s="9"/>
      <c r="EL4" s="9"/>
      <c r="EM4" s="4"/>
      <c r="EP4" s="5"/>
      <c r="EQ4" s="5"/>
    </row>
    <row r="5" spans="1:147" s="11" customFormat="1" ht="17">
      <c r="A5" s="11" t="s">
        <v>64</v>
      </c>
      <c r="B5" s="11" t="s">
        <v>37</v>
      </c>
      <c r="C5" s="2" t="s">
        <v>95</v>
      </c>
      <c r="D5" s="2" t="s">
        <v>1</v>
      </c>
      <c r="E5" s="2" t="s">
        <v>116</v>
      </c>
      <c r="F5" s="12"/>
      <c r="G5" s="2" t="s">
        <v>217</v>
      </c>
      <c r="H5" s="2" t="s">
        <v>218</v>
      </c>
      <c r="I5" s="2" t="s">
        <v>219</v>
      </c>
      <c r="J5" s="2" t="s">
        <v>220</v>
      </c>
      <c r="K5" s="2" t="s">
        <v>221</v>
      </c>
      <c r="L5" s="2" t="s">
        <v>222</v>
      </c>
      <c r="M5" s="2" t="s">
        <v>223</v>
      </c>
      <c r="N5" s="2" t="s">
        <v>29</v>
      </c>
      <c r="O5" s="2" t="s">
        <v>30</v>
      </c>
      <c r="P5" s="2" t="s">
        <v>28</v>
      </c>
      <c r="Q5" s="2" t="s">
        <v>27</v>
      </c>
      <c r="R5" s="2" t="s">
        <v>224</v>
      </c>
      <c r="S5" s="2" t="s">
        <v>225</v>
      </c>
      <c r="T5" s="2" t="s">
        <v>48</v>
      </c>
      <c r="U5" s="2" t="s">
        <v>226</v>
      </c>
      <c r="V5" s="2" t="s">
        <v>227</v>
      </c>
      <c r="W5" s="2" t="s">
        <v>228</v>
      </c>
      <c r="X5" s="2" t="s">
        <v>229</v>
      </c>
      <c r="Y5" s="2" t="s">
        <v>230</v>
      </c>
      <c r="Z5" s="2" t="s">
        <v>231</v>
      </c>
      <c r="AA5" s="2" t="s">
        <v>232</v>
      </c>
      <c r="AB5" s="2" t="s">
        <v>233</v>
      </c>
      <c r="AC5" s="2" t="s">
        <v>234</v>
      </c>
      <c r="AD5" s="2" t="s">
        <v>235</v>
      </c>
      <c r="AE5" s="2" t="s">
        <v>236</v>
      </c>
      <c r="AF5" s="2" t="s">
        <v>237</v>
      </c>
      <c r="AG5" s="2" t="s">
        <v>238</v>
      </c>
      <c r="AH5" s="2" t="s">
        <v>239</v>
      </c>
      <c r="AI5" s="2" t="s">
        <v>240</v>
      </c>
      <c r="AJ5" s="2" t="s">
        <v>241</v>
      </c>
      <c r="AK5" s="2" t="s">
        <v>242</v>
      </c>
      <c r="AL5" s="2" t="s">
        <v>5</v>
      </c>
      <c r="AM5" s="2" t="s">
        <v>55</v>
      </c>
      <c r="AN5" s="2" t="s">
        <v>56</v>
      </c>
      <c r="AO5" s="2" t="s">
        <v>3</v>
      </c>
      <c r="AP5" s="2"/>
      <c r="AQ5" s="2" t="s">
        <v>243</v>
      </c>
      <c r="AR5" s="2" t="s">
        <v>244</v>
      </c>
      <c r="AS5" s="2" t="s">
        <v>245</v>
      </c>
      <c r="AT5" s="8"/>
      <c r="AU5" s="8" t="s">
        <v>24</v>
      </c>
      <c r="AV5" s="8" t="s">
        <v>25</v>
      </c>
      <c r="AW5" s="8" t="s">
        <v>26</v>
      </c>
      <c r="AX5" s="8" t="s">
        <v>33</v>
      </c>
      <c r="AY5" s="8" t="s">
        <v>199</v>
      </c>
      <c r="AZ5" s="8"/>
      <c r="BA5" s="8" t="s">
        <v>200</v>
      </c>
      <c r="BB5" s="8"/>
      <c r="BC5" s="8" t="s">
        <v>201</v>
      </c>
      <c r="BD5" s="8" t="s">
        <v>57</v>
      </c>
      <c r="BE5" s="8" t="s">
        <v>246</v>
      </c>
      <c r="BF5" s="8" t="s">
        <v>202</v>
      </c>
      <c r="BG5" s="8"/>
      <c r="BH5" s="8" t="s">
        <v>203</v>
      </c>
      <c r="BI5" s="8" t="s">
        <v>247</v>
      </c>
      <c r="BJ5" s="8" t="s">
        <v>248</v>
      </c>
      <c r="BK5" s="8" t="s">
        <v>249</v>
      </c>
      <c r="BL5" s="8" t="s">
        <v>9</v>
      </c>
      <c r="BM5" s="8" t="s">
        <v>211</v>
      </c>
      <c r="BN5" s="8"/>
      <c r="BO5" s="8" t="s">
        <v>204</v>
      </c>
      <c r="BP5" s="8" t="s">
        <v>35</v>
      </c>
      <c r="BQ5" s="8" t="s">
        <v>1</v>
      </c>
      <c r="BR5" s="8" t="s">
        <v>22</v>
      </c>
      <c r="BS5" s="8" t="s">
        <v>21</v>
      </c>
      <c r="BT5" s="8" t="s">
        <v>20</v>
      </c>
      <c r="BU5" s="8" t="s">
        <v>19</v>
      </c>
      <c r="BV5" s="8" t="s">
        <v>18</v>
      </c>
      <c r="BW5" s="8" t="s">
        <v>17</v>
      </c>
      <c r="BX5" s="8" t="s">
        <v>16</v>
      </c>
      <c r="BY5" s="8" t="s">
        <v>15</v>
      </c>
      <c r="BZ5" s="8" t="s">
        <v>14</v>
      </c>
      <c r="CA5" s="8" t="s">
        <v>13</v>
      </c>
      <c r="CB5" s="8" t="s">
        <v>12</v>
      </c>
      <c r="CC5" s="8" t="s">
        <v>11</v>
      </c>
      <c r="CD5" s="8" t="s">
        <v>10</v>
      </c>
      <c r="CE5" s="8" t="s">
        <v>32</v>
      </c>
      <c r="CF5" s="8" t="s">
        <v>23</v>
      </c>
      <c r="CG5" s="8" t="s">
        <v>205</v>
      </c>
      <c r="CH5" s="8" t="s">
        <v>206</v>
      </c>
      <c r="CI5" s="8"/>
      <c r="CJ5" s="8" t="s">
        <v>207</v>
      </c>
      <c r="CK5" s="8" t="s">
        <v>7</v>
      </c>
      <c r="CL5" s="8" t="s">
        <v>6</v>
      </c>
      <c r="CM5" s="8" t="s">
        <v>208</v>
      </c>
      <c r="CN5" s="8"/>
      <c r="CO5" s="8" t="s">
        <v>216</v>
      </c>
      <c r="CP5" s="8"/>
      <c r="CQ5" s="8" t="s">
        <v>2</v>
      </c>
      <c r="CR5" s="8"/>
      <c r="CS5" s="8" t="s">
        <v>214</v>
      </c>
      <c r="CT5" s="8" t="s">
        <v>5</v>
      </c>
      <c r="CU5" s="8" t="s">
        <v>55</v>
      </c>
      <c r="CV5" s="8"/>
      <c r="CW5" s="8" t="s">
        <v>3</v>
      </c>
      <c r="CX5" s="8"/>
      <c r="CY5" s="8" t="s">
        <v>213</v>
      </c>
      <c r="CZ5" s="8" t="s">
        <v>212</v>
      </c>
      <c r="DA5" s="8" t="s">
        <v>209</v>
      </c>
      <c r="DB5" s="8" t="s">
        <v>210</v>
      </c>
      <c r="DC5" s="8"/>
      <c r="DD5" s="14" t="s">
        <v>74</v>
      </c>
      <c r="DE5" s="14" t="s">
        <v>22</v>
      </c>
      <c r="DF5" s="14" t="s">
        <v>21</v>
      </c>
      <c r="DG5" s="14" t="s">
        <v>20</v>
      </c>
      <c r="DH5" s="14" t="s">
        <v>19</v>
      </c>
      <c r="DI5" s="14" t="s">
        <v>18</v>
      </c>
      <c r="DJ5" s="14" t="s">
        <v>17</v>
      </c>
      <c r="DK5" s="14" t="s">
        <v>16</v>
      </c>
      <c r="DL5" s="14" t="s">
        <v>15</v>
      </c>
      <c r="DM5" s="14" t="s">
        <v>14</v>
      </c>
      <c r="DN5" s="14" t="s">
        <v>1</v>
      </c>
      <c r="DO5" s="14" t="s">
        <v>13</v>
      </c>
      <c r="DP5" s="14" t="s">
        <v>12</v>
      </c>
      <c r="DQ5" s="14" t="s">
        <v>11</v>
      </c>
      <c r="DR5" s="14" t="s">
        <v>10</v>
      </c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L5" s="15"/>
      <c r="EM5" s="15"/>
      <c r="EN5" s="15"/>
      <c r="EO5" s="15"/>
    </row>
    <row r="6" spans="1:147">
      <c r="A6" s="5" t="s">
        <v>76</v>
      </c>
      <c r="B6" s="5" t="s">
        <v>72</v>
      </c>
      <c r="C6" s="1">
        <v>4.3987999999999996</v>
      </c>
      <c r="D6" s="1">
        <v>32.479900000000001</v>
      </c>
      <c r="E6" s="1">
        <v>20.04</v>
      </c>
      <c r="G6" s="1">
        <v>31.766100000000002</v>
      </c>
      <c r="H6" s="1">
        <v>0.105425</v>
      </c>
      <c r="I6" s="1" t="s">
        <v>45</v>
      </c>
      <c r="J6" s="1">
        <v>5.6281999999999999E-2</v>
      </c>
      <c r="K6" s="1">
        <v>17.9986</v>
      </c>
      <c r="L6" s="1">
        <v>3.418180948892803</v>
      </c>
      <c r="M6" s="1" t="s">
        <v>0</v>
      </c>
      <c r="N6" s="1">
        <v>6.398417554949309</v>
      </c>
      <c r="O6" s="1">
        <v>1.189322333565592</v>
      </c>
      <c r="P6" s="1">
        <v>0.64383199999999996</v>
      </c>
      <c r="Q6" s="1">
        <v>10.8599</v>
      </c>
      <c r="R6" s="1">
        <v>0.25483299999999998</v>
      </c>
      <c r="S6" s="1" t="s">
        <v>47</v>
      </c>
      <c r="T6" s="1">
        <v>0.25056899999999999</v>
      </c>
      <c r="U6" s="1">
        <v>0.23026099999999999</v>
      </c>
      <c r="V6" s="1">
        <v>3.7334700000000001</v>
      </c>
      <c r="W6" s="1">
        <v>10.5633</v>
      </c>
      <c r="X6" s="1">
        <v>1.30128</v>
      </c>
      <c r="Y6" s="1">
        <v>4.3509599999999997</v>
      </c>
      <c r="Z6" s="1">
        <v>0.57889199999999996</v>
      </c>
      <c r="AA6" s="1">
        <v>0.190109</v>
      </c>
      <c r="AB6" s="1">
        <v>0.16290099999999999</v>
      </c>
      <c r="AC6" s="1" t="s">
        <v>46</v>
      </c>
      <c r="AD6" s="1">
        <v>0.44637399999999999</v>
      </c>
      <c r="AE6" s="1" t="s">
        <v>44</v>
      </c>
      <c r="AF6" s="1">
        <v>5.2935000000000003E-2</v>
      </c>
      <c r="AG6" s="1" t="s">
        <v>45</v>
      </c>
      <c r="AH6" s="1" t="s">
        <v>45</v>
      </c>
      <c r="AI6" s="1">
        <v>0.21790100000000001</v>
      </c>
      <c r="AJ6" s="1" t="s">
        <v>51</v>
      </c>
      <c r="AK6" s="1">
        <v>1.4516520528770682</v>
      </c>
      <c r="AL6" s="1" t="s">
        <v>53</v>
      </c>
      <c r="AM6" s="1">
        <v>0.68126900000000001</v>
      </c>
      <c r="AN6" s="1">
        <v>-0.1537</v>
      </c>
      <c r="AO6" s="2">
        <v>96.749065890284797</v>
      </c>
      <c r="AQ6" s="1">
        <v>21.610482000000001</v>
      </c>
      <c r="AR6" s="1">
        <v>20.880912000000002</v>
      </c>
      <c r="AS6" s="1">
        <v>0.72957000000000005</v>
      </c>
      <c r="AU6" s="7">
        <v>3.0277848827787359</v>
      </c>
      <c r="AV6" s="7" t="s">
        <v>0</v>
      </c>
      <c r="AW6" s="7">
        <v>4.0257195164697503E-3</v>
      </c>
      <c r="AX6" s="7" t="s">
        <v>0</v>
      </c>
      <c r="AY6" s="8">
        <v>3.0318106022952058</v>
      </c>
      <c r="BA6" s="8">
        <v>1</v>
      </c>
      <c r="BC6" s="7">
        <v>0.99244069186261508</v>
      </c>
      <c r="BD6" s="7">
        <v>7.559308137384934E-3</v>
      </c>
      <c r="BE6" s="7" t="s">
        <v>0</v>
      </c>
      <c r="BF6" s="8">
        <v>1</v>
      </c>
      <c r="BH6" s="7">
        <v>2.9465571661246859E-2</v>
      </c>
      <c r="BI6" s="7">
        <v>0.24517119706525292</v>
      </c>
      <c r="BJ6" s="7">
        <v>0.51006835228333358</v>
      </c>
      <c r="BK6" s="7">
        <v>9.6016623833000636E-2</v>
      </c>
      <c r="BL6" s="7">
        <v>9.1493372378428847E-2</v>
      </c>
      <c r="BM6" s="8">
        <v>0.97221511722126275</v>
      </c>
      <c r="BO6" s="7">
        <v>0.20332833542138762</v>
      </c>
      <c r="BP6" s="7">
        <v>1.3848680312493079E-2</v>
      </c>
      <c r="BQ6" s="7">
        <v>1.1679636718865417E-2</v>
      </c>
      <c r="BR6" s="7">
        <v>0.13125064356039295</v>
      </c>
      <c r="BS6" s="7">
        <v>0.3686061787171363</v>
      </c>
      <c r="BT6" s="7">
        <v>4.519124582629401E-2</v>
      </c>
      <c r="BU6" s="7">
        <v>0.14810860031565229</v>
      </c>
      <c r="BV6" s="7">
        <v>3.9856790295178947E-2</v>
      </c>
      <c r="BW6" s="7">
        <v>1.2964342081803578E-2</v>
      </c>
      <c r="BX6" s="7">
        <v>5.147187809890718E-3</v>
      </c>
      <c r="BY6" s="7" t="s">
        <v>0</v>
      </c>
      <c r="BZ6" s="7">
        <v>1.3707058722838152E-2</v>
      </c>
      <c r="CA6" s="7" t="s">
        <v>0</v>
      </c>
      <c r="CB6" s="7">
        <v>1.5850498779981343E-3</v>
      </c>
      <c r="CC6" s="7" t="s">
        <v>0</v>
      </c>
      <c r="CD6" s="7" t="s">
        <v>0</v>
      </c>
      <c r="CE6" s="7" t="s">
        <v>0</v>
      </c>
      <c r="CF6" s="7">
        <v>4.7262503400688355E-3</v>
      </c>
      <c r="CG6" s="7" t="s">
        <v>0</v>
      </c>
      <c r="CH6" s="8">
        <v>1</v>
      </c>
      <c r="CJ6" s="7">
        <v>0.90574453022557699</v>
      </c>
      <c r="CK6" s="7">
        <v>4.709298445542992E-2</v>
      </c>
      <c r="CL6" s="7" t="s">
        <v>0</v>
      </c>
      <c r="CM6" s="8">
        <v>0.95283751468100686</v>
      </c>
      <c r="CO6" s="7">
        <v>4.7162485318993141E-2</v>
      </c>
      <c r="CQ6" s="7">
        <v>12.5</v>
      </c>
      <c r="CS6" s="7">
        <v>0.92237593592480493</v>
      </c>
      <c r="CT6" s="7" t="s">
        <v>0</v>
      </c>
      <c r="CU6" s="7">
        <v>7.9207807213609899E-2</v>
      </c>
      <c r="CW6" s="8">
        <v>7.956863234197475</v>
      </c>
      <c r="CY6" s="7">
        <v>0.7311986580202221</v>
      </c>
      <c r="CZ6" s="7">
        <v>0.12125744970884972</v>
      </c>
      <c r="DA6" s="7">
        <v>0.7780967339260505</v>
      </c>
      <c r="DB6" s="7">
        <v>27.84858672299876</v>
      </c>
      <c r="DE6" s="10">
        <v>134323.00541361523</v>
      </c>
      <c r="DF6" s="10">
        <v>147122.23995445331</v>
      </c>
      <c r="DG6" s="10">
        <v>119817.13149484746</v>
      </c>
      <c r="DH6" s="10">
        <v>81626.002264773633</v>
      </c>
      <c r="DI6" s="10">
        <v>33730.558401628623</v>
      </c>
      <c r="DJ6" s="10">
        <v>29161.737384402142</v>
      </c>
      <c r="DK6" s="10">
        <v>7102.0785162297607</v>
      </c>
      <c r="DL6" s="10"/>
      <c r="DM6" s="10">
        <v>15810.310826365372</v>
      </c>
      <c r="DN6" s="10">
        <v>1154.8832690740037</v>
      </c>
      <c r="DO6" s="10"/>
      <c r="DP6" s="10">
        <v>2893.2941810699785</v>
      </c>
      <c r="DQ6" s="10"/>
      <c r="DR6" s="10"/>
    </row>
    <row r="7" spans="1:147">
      <c r="A7" s="5" t="s">
        <v>76</v>
      </c>
      <c r="B7" s="5" t="s">
        <v>72</v>
      </c>
      <c r="C7" s="1">
        <v>4.4230999999999998</v>
      </c>
      <c r="D7" s="1">
        <v>32.571399999999997</v>
      </c>
      <c r="E7" s="1">
        <v>20.04</v>
      </c>
      <c r="G7" s="1">
        <v>31.548200000000001</v>
      </c>
      <c r="H7" s="1">
        <v>8.4249000000000004E-2</v>
      </c>
      <c r="I7" s="1" t="s">
        <v>45</v>
      </c>
      <c r="J7" s="1">
        <v>7.7254000000000003E-2</v>
      </c>
      <c r="K7" s="1">
        <v>17.487500000000001</v>
      </c>
      <c r="L7" s="1">
        <v>5.299855175997835</v>
      </c>
      <c r="M7" s="1" t="s">
        <v>0</v>
      </c>
      <c r="N7" s="1">
        <v>5.2705023327665286</v>
      </c>
      <c r="O7" s="1">
        <v>1.3414566618103503</v>
      </c>
      <c r="P7" s="1">
        <v>0.61383200000000004</v>
      </c>
      <c r="Q7" s="1">
        <v>10.3803</v>
      </c>
      <c r="R7" s="1">
        <v>0.25023600000000001</v>
      </c>
      <c r="S7" s="1" t="s">
        <v>47</v>
      </c>
      <c r="T7" s="1">
        <v>0.23889299999999999</v>
      </c>
      <c r="U7" s="1">
        <v>0.27172600000000002</v>
      </c>
      <c r="V7" s="1">
        <v>3.69686</v>
      </c>
      <c r="W7" s="1">
        <v>10.569800000000001</v>
      </c>
      <c r="X7" s="1">
        <v>1.2426200000000001</v>
      </c>
      <c r="Y7" s="1">
        <v>4.7024600000000003</v>
      </c>
      <c r="Z7" s="1">
        <v>0.41384700000000002</v>
      </c>
      <c r="AA7" s="1">
        <v>0.238951</v>
      </c>
      <c r="AB7" s="1">
        <v>0.18279200000000001</v>
      </c>
      <c r="AC7" s="1" t="s">
        <v>46</v>
      </c>
      <c r="AD7" s="1">
        <v>0.45341999999999999</v>
      </c>
      <c r="AE7" s="1" t="s">
        <v>44</v>
      </c>
      <c r="AF7" s="1" t="s">
        <v>45</v>
      </c>
      <c r="AG7" s="1" t="s">
        <v>45</v>
      </c>
      <c r="AH7" s="1" t="s">
        <v>45</v>
      </c>
      <c r="AI7" s="1">
        <v>0.18126400000000001</v>
      </c>
      <c r="AJ7" s="1" t="s">
        <v>46</v>
      </c>
      <c r="AK7" s="1">
        <v>1.4765564582193615</v>
      </c>
      <c r="AL7" s="1" t="s">
        <v>54</v>
      </c>
      <c r="AM7" s="1">
        <v>0.49655199999999999</v>
      </c>
      <c r="AN7" s="1">
        <v>-0.112</v>
      </c>
      <c r="AO7" s="2">
        <v>96.407126628794089</v>
      </c>
      <c r="AQ7" s="1">
        <v>21.772476000000001</v>
      </c>
      <c r="AR7" s="1">
        <v>21.047330000000002</v>
      </c>
      <c r="AS7" s="1">
        <v>0.72514600000000007</v>
      </c>
      <c r="AU7" s="7">
        <v>3.0204237738345308</v>
      </c>
      <c r="AV7" s="7" t="s">
        <v>0</v>
      </c>
      <c r="AW7" s="7">
        <v>5.550436564304405E-3</v>
      </c>
      <c r="AX7" s="7" t="s">
        <v>0</v>
      </c>
      <c r="AY7" s="8">
        <v>3.025974210398835</v>
      </c>
      <c r="BA7" s="8">
        <v>1</v>
      </c>
      <c r="BC7" s="7">
        <v>0.97325038776914652</v>
      </c>
      <c r="BD7" s="7">
        <v>6.0678574666956893E-3</v>
      </c>
      <c r="BE7" s="7">
        <v>2.0681754764157789E-2</v>
      </c>
      <c r="BF7" s="8">
        <v>1</v>
      </c>
      <c r="BH7" s="7" t="s">
        <v>0</v>
      </c>
      <c r="BI7" s="7">
        <v>0.36114871117993275</v>
      </c>
      <c r="BJ7" s="7">
        <v>0.42202675706153414</v>
      </c>
      <c r="BK7" s="7">
        <v>0.10878165963346023</v>
      </c>
      <c r="BL7" s="7">
        <v>8.7619098290540945E-2</v>
      </c>
      <c r="BM7" s="8">
        <v>0.97957622616546802</v>
      </c>
      <c r="BO7" s="7">
        <v>0.19901436128205885</v>
      </c>
      <c r="BP7" s="7">
        <v>1.3262232936964765E-2</v>
      </c>
      <c r="BQ7" s="7">
        <v>1.3844342058757045E-2</v>
      </c>
      <c r="BR7" s="7">
        <v>0.13054311056426729</v>
      </c>
      <c r="BS7" s="7">
        <v>0.37047759053408463</v>
      </c>
      <c r="BT7" s="7">
        <v>4.3346503911659978E-2</v>
      </c>
      <c r="BU7" s="7">
        <v>0.16078757087782136</v>
      </c>
      <c r="BV7" s="7">
        <v>2.862047004663856E-2</v>
      </c>
      <c r="BW7" s="7">
        <v>1.6367744381093417E-2</v>
      </c>
      <c r="BX7" s="7">
        <v>5.8014376136222177E-3</v>
      </c>
      <c r="BY7" s="7" t="s">
        <v>0</v>
      </c>
      <c r="BZ7" s="7">
        <v>1.3985507571674889E-2</v>
      </c>
      <c r="CA7" s="7" t="s">
        <v>0</v>
      </c>
      <c r="CB7" s="7" t="s">
        <v>0</v>
      </c>
      <c r="CC7" s="7" t="s">
        <v>0</v>
      </c>
      <c r="CD7" s="7" t="s">
        <v>0</v>
      </c>
      <c r="CE7" s="7" t="s">
        <v>0</v>
      </c>
      <c r="CF7" s="7">
        <v>3.949128221356942E-3</v>
      </c>
      <c r="CG7" s="7" t="s">
        <v>0</v>
      </c>
      <c r="CH7" s="8">
        <v>1</v>
      </c>
      <c r="CJ7" s="7">
        <v>0.86580597309853469</v>
      </c>
      <c r="CK7" s="7">
        <v>4.6449657227698726E-2</v>
      </c>
      <c r="CL7" s="7" t="s">
        <v>0</v>
      </c>
      <c r="CM7" s="8">
        <v>0.91225563032623347</v>
      </c>
      <c r="CO7" s="7">
        <v>8.7744369673766531E-2</v>
      </c>
      <c r="CQ7" s="7">
        <v>12.5</v>
      </c>
      <c r="CS7" s="7">
        <v>0.94243674780159614</v>
      </c>
      <c r="CT7" s="7" t="s">
        <v>0</v>
      </c>
      <c r="CU7" s="7">
        <v>5.8534981504452195E-2</v>
      </c>
      <c r="CW7" s="8">
        <v>7.9178060668905363</v>
      </c>
      <c r="CY7" s="7">
        <v>0.68241911434261648</v>
      </c>
      <c r="CZ7" s="7">
        <v>0.19350330212060318</v>
      </c>
      <c r="DA7" s="7">
        <v>0.78377427755961937</v>
      </c>
      <c r="DB7" s="7">
        <v>27.16307985734003</v>
      </c>
      <c r="DE7" s="10">
        <v>133005.84865912344</v>
      </c>
      <c r="DF7" s="10">
        <v>147212.76986079925</v>
      </c>
      <c r="DG7" s="10">
        <v>114415.93195786251</v>
      </c>
      <c r="DH7" s="10">
        <v>88220.3032457222</v>
      </c>
      <c r="DI7" s="10">
        <v>24113.807761791151</v>
      </c>
      <c r="DJ7" s="10">
        <v>36653.847580810354</v>
      </c>
      <c r="DK7" s="10">
        <v>7969.2766535421561</v>
      </c>
      <c r="DL7" s="10"/>
      <c r="DM7" s="10">
        <v>16059.876101409553</v>
      </c>
      <c r="DN7" s="10">
        <v>1362.8526375391525</v>
      </c>
      <c r="DO7" s="10"/>
      <c r="DP7" s="10"/>
      <c r="DQ7" s="10"/>
      <c r="DR7" s="10"/>
    </row>
    <row r="8" spans="1:147" s="11" customFormat="1">
      <c r="A8" s="11" t="s">
        <v>173</v>
      </c>
      <c r="B8" s="11" t="s">
        <v>72</v>
      </c>
      <c r="C8" s="2"/>
      <c r="D8" s="2"/>
      <c r="E8" s="2"/>
      <c r="F8" s="12"/>
      <c r="G8" s="2">
        <v>31.657150000000001</v>
      </c>
      <c r="H8" s="2">
        <v>9.4837000000000005E-2</v>
      </c>
      <c r="I8" s="2" t="s">
        <v>45</v>
      </c>
      <c r="J8" s="2" t="s">
        <v>43</v>
      </c>
      <c r="K8" s="2">
        <v>17.74305</v>
      </c>
      <c r="L8" s="2">
        <v>4.4793765738953404</v>
      </c>
      <c r="M8" s="2" t="s">
        <v>0</v>
      </c>
      <c r="N8" s="2">
        <v>5.65178385047476</v>
      </c>
      <c r="O8" s="2">
        <v>1.2653894976879712</v>
      </c>
      <c r="P8" s="2">
        <v>0.62883200000000006</v>
      </c>
      <c r="Q8" s="2">
        <v>10.620100000000001</v>
      </c>
      <c r="R8" s="2">
        <v>0.2525345</v>
      </c>
      <c r="S8" s="2" t="s">
        <v>50</v>
      </c>
      <c r="T8" s="2">
        <v>0.24473099999999998</v>
      </c>
      <c r="U8" s="2">
        <v>0.25099349999999998</v>
      </c>
      <c r="V8" s="2">
        <v>3.7151649999999998</v>
      </c>
      <c r="W8" s="2">
        <v>10.566549999999999</v>
      </c>
      <c r="X8" s="2">
        <v>1.2719499999999999</v>
      </c>
      <c r="Y8" s="2">
        <v>4.5267099999999996</v>
      </c>
      <c r="Z8" s="2">
        <v>0.49636950000000002</v>
      </c>
      <c r="AA8" s="2">
        <v>0.21453</v>
      </c>
      <c r="AB8" s="2">
        <v>0.17284650000000001</v>
      </c>
      <c r="AC8" s="2" t="s">
        <v>46</v>
      </c>
      <c r="AD8" s="2">
        <v>0.44989699999999999</v>
      </c>
      <c r="AE8" s="2" t="s">
        <v>44</v>
      </c>
      <c r="AF8" s="2" t="s">
        <v>45</v>
      </c>
      <c r="AG8" s="2" t="s">
        <v>45</v>
      </c>
      <c r="AH8" s="2" t="s">
        <v>45</v>
      </c>
      <c r="AI8" s="2">
        <v>0.1995825</v>
      </c>
      <c r="AJ8" s="2" t="s">
        <v>51</v>
      </c>
      <c r="AK8" s="2">
        <v>1.459402286733597</v>
      </c>
      <c r="AL8" s="2" t="s">
        <v>54</v>
      </c>
      <c r="AM8" s="2">
        <v>0.5889105</v>
      </c>
      <c r="AN8" s="2">
        <v>-0.13285</v>
      </c>
      <c r="AO8" s="2">
        <v>96.417841208791657</v>
      </c>
      <c r="AP8" s="2"/>
      <c r="AQ8" s="2">
        <v>21.665011499999995</v>
      </c>
      <c r="AR8" s="2">
        <v>20.964120999999995</v>
      </c>
      <c r="AS8" s="2">
        <v>0.70089049999999997</v>
      </c>
      <c r="AT8" s="8"/>
      <c r="AU8" s="8">
        <v>3.0271108452825612</v>
      </c>
      <c r="AV8" s="8" t="s">
        <v>0</v>
      </c>
      <c r="AW8" s="8" t="s">
        <v>0</v>
      </c>
      <c r="AX8" s="8" t="s">
        <v>0</v>
      </c>
      <c r="AY8" s="8">
        <v>3.0271108452825612</v>
      </c>
      <c r="AZ8" s="8"/>
      <c r="BA8" s="8">
        <v>1</v>
      </c>
      <c r="BB8" s="8"/>
      <c r="BC8" s="8">
        <v>0.99317800119754096</v>
      </c>
      <c r="BD8" s="8">
        <v>6.8219988024590689E-3</v>
      </c>
      <c r="BE8" s="8" t="s">
        <v>0</v>
      </c>
      <c r="BF8" s="8">
        <v>1</v>
      </c>
      <c r="BG8" s="8"/>
      <c r="BH8" s="8">
        <v>6.4350429465820369E-3</v>
      </c>
      <c r="BI8" s="8">
        <v>0.32232008214250196</v>
      </c>
      <c r="BJ8" s="8">
        <v>0.45199823229549096</v>
      </c>
      <c r="BK8" s="8">
        <v>0.10248645587136761</v>
      </c>
      <c r="BL8" s="8">
        <v>8.9649341461496307E-2</v>
      </c>
      <c r="BM8" s="8">
        <v>0.97288915471743886</v>
      </c>
      <c r="BN8" s="8"/>
      <c r="BO8" s="8">
        <v>0.20117920873269679</v>
      </c>
      <c r="BP8" s="8">
        <v>1.3569549432512771E-2</v>
      </c>
      <c r="BQ8" s="8">
        <v>1.2772232494478236E-2</v>
      </c>
      <c r="BR8" s="8">
        <v>0.13102744567405736</v>
      </c>
      <c r="BS8" s="8">
        <v>0.36990619233775129</v>
      </c>
      <c r="BT8" s="8">
        <v>4.4314820163128057E-2</v>
      </c>
      <c r="BU8" s="8">
        <v>0.15458710074165699</v>
      </c>
      <c r="BV8" s="8">
        <v>3.4285086863205631E-2</v>
      </c>
      <c r="BW8" s="8">
        <v>1.467679505237972E-2</v>
      </c>
      <c r="BX8" s="8">
        <v>5.479011941718257E-3</v>
      </c>
      <c r="BY8" s="8" t="s">
        <v>0</v>
      </c>
      <c r="BZ8" s="8">
        <v>1.3859701368591373E-2</v>
      </c>
      <c r="CA8" s="8" t="s">
        <v>0</v>
      </c>
      <c r="CB8" s="8" t="s">
        <v>0</v>
      </c>
      <c r="CC8" s="8" t="s">
        <v>0</v>
      </c>
      <c r="CD8" s="8" t="s">
        <v>0</v>
      </c>
      <c r="CE8" s="8" t="s">
        <v>0</v>
      </c>
      <c r="CF8" s="8">
        <v>4.3428551978234439E-3</v>
      </c>
      <c r="CG8" s="8" t="s">
        <v>0</v>
      </c>
      <c r="CH8" s="8">
        <v>0.99999999999999989</v>
      </c>
      <c r="CI8" s="8"/>
      <c r="CJ8" s="8">
        <v>0.88689433943055029</v>
      </c>
      <c r="CK8" s="8">
        <v>4.6818409649620231E-2</v>
      </c>
      <c r="CL8" s="8" t="s">
        <v>0</v>
      </c>
      <c r="CM8" s="8">
        <v>0.93371274908017055</v>
      </c>
      <c r="CN8" s="8"/>
      <c r="CO8" s="8">
        <v>6.6287250919829566E-2</v>
      </c>
      <c r="CP8" s="8"/>
      <c r="CQ8" s="8">
        <v>12.5</v>
      </c>
      <c r="CR8" s="8"/>
      <c r="CS8" s="8">
        <v>0.93211512997582047</v>
      </c>
      <c r="CT8" s="8" t="s">
        <v>0</v>
      </c>
      <c r="CU8" s="8">
        <v>6.9112223674201057E-2</v>
      </c>
      <c r="CV8" s="8"/>
      <c r="CW8" s="8">
        <v>7.9337127490801702</v>
      </c>
      <c r="CX8" s="8"/>
      <c r="CY8" s="8">
        <v>0.70171456793903553</v>
      </c>
      <c r="CZ8" s="8">
        <v>0.16119122801604938</v>
      </c>
      <c r="DA8" s="8">
        <v>0.78090838663696704</v>
      </c>
      <c r="DB8" s="8">
        <v>28.322256155038342</v>
      </c>
      <c r="DC8" s="8"/>
      <c r="DD8" s="14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L8" s="15"/>
      <c r="EM8" s="15"/>
      <c r="EN8" s="15"/>
      <c r="EO8" s="15"/>
    </row>
    <row r="9" spans="1:147" s="16" customFormat="1">
      <c r="A9" s="16" t="s">
        <v>92</v>
      </c>
      <c r="C9" s="3"/>
      <c r="D9" s="3"/>
      <c r="E9" s="3"/>
      <c r="F9" s="17"/>
      <c r="G9" s="3">
        <v>0.15407856762054886</v>
      </c>
      <c r="H9" s="3">
        <v>1.4973693198406446E-2</v>
      </c>
      <c r="I9" s="3" t="s">
        <v>0</v>
      </c>
      <c r="J9" s="3" t="s">
        <v>0</v>
      </c>
      <c r="K9" s="3">
        <v>0.36140227586444373</v>
      </c>
      <c r="L9" s="3">
        <v>1.3305446059699255</v>
      </c>
      <c r="M9" s="3" t="s">
        <v>0</v>
      </c>
      <c r="N9" s="3">
        <v>0.79755650220897545</v>
      </c>
      <c r="O9" s="3">
        <v>0.10757521515312866</v>
      </c>
      <c r="P9" s="3">
        <v>2.1213203435596368E-2</v>
      </c>
      <c r="Q9" s="3">
        <v>0.33912841225706786</v>
      </c>
      <c r="R9" s="3">
        <v>3.2505698731145325E-3</v>
      </c>
      <c r="S9" s="3" t="s">
        <v>0</v>
      </c>
      <c r="T9" s="3">
        <v>8.2561787771341221E-3</v>
      </c>
      <c r="U9" s="3">
        <v>2.9320182681900214E-2</v>
      </c>
      <c r="V9" s="3">
        <v>2.5887179259239525E-2</v>
      </c>
      <c r="W9" s="3">
        <v>4.5961940777131515E-3</v>
      </c>
      <c r="X9" s="3">
        <v>4.1478883784402835E-2</v>
      </c>
      <c r="Y9" s="3">
        <v>0.24854803358707186</v>
      </c>
      <c r="Z9" s="3">
        <v>0.11670443870093304</v>
      </c>
      <c r="AA9" s="3">
        <v>3.4536509406713226E-2</v>
      </c>
      <c r="AB9" s="3">
        <v>1.4065060984581632E-2</v>
      </c>
      <c r="AC9" s="3" t="s">
        <v>0</v>
      </c>
      <c r="AD9" s="3">
        <v>4.9822743802404113E-3</v>
      </c>
      <c r="AE9" s="3" t="s">
        <v>0</v>
      </c>
      <c r="AF9" s="3" t="s">
        <v>0</v>
      </c>
      <c r="AG9" s="3" t="s">
        <v>0</v>
      </c>
      <c r="AH9" s="3" t="s">
        <v>0</v>
      </c>
      <c r="AI9" s="3">
        <v>2.5906271142331544E-2</v>
      </c>
      <c r="AJ9" s="3" t="s">
        <v>0</v>
      </c>
      <c r="AK9" s="3">
        <v>1.7610073898954092E-2</v>
      </c>
      <c r="AL9" s="3" t="s">
        <v>0</v>
      </c>
      <c r="AM9" s="3">
        <v>0.13061464330043557</v>
      </c>
      <c r="AN9" s="3">
        <v>2.9486352775479091E-2</v>
      </c>
      <c r="AO9" s="3"/>
      <c r="AP9" s="3"/>
      <c r="AQ9" s="3"/>
      <c r="AR9" s="3"/>
      <c r="AS9" s="3"/>
      <c r="AT9" s="19"/>
      <c r="AU9" s="19">
        <v>5.2050900515004184E-3</v>
      </c>
      <c r="AV9" s="19" t="s">
        <v>0</v>
      </c>
      <c r="AW9" s="19">
        <v>1.078137763914618E-3</v>
      </c>
      <c r="AX9" s="19" t="s">
        <v>0</v>
      </c>
      <c r="AY9" s="27">
        <v>4.126952287586051E-3</v>
      </c>
      <c r="AZ9" s="19"/>
      <c r="BA9" s="27" t="s">
        <v>0</v>
      </c>
      <c r="BB9" s="19"/>
      <c r="BC9" s="19">
        <v>1.356959415752358E-2</v>
      </c>
      <c r="BD9" s="19">
        <v>1.0546148830495893E-3</v>
      </c>
      <c r="BE9" s="19">
        <v>1.4624209040573159E-2</v>
      </c>
      <c r="BF9" s="27" t="s">
        <v>0</v>
      </c>
      <c r="BG9" s="19"/>
      <c r="BH9" s="19">
        <v>2.0835305533205818E-2</v>
      </c>
      <c r="BI9" s="19">
        <v>8.2008486695648752E-2</v>
      </c>
      <c r="BJ9" s="19">
        <v>6.2254809007815527E-2</v>
      </c>
      <c r="BK9" s="19">
        <v>9.0262433765940283E-3</v>
      </c>
      <c r="BL9" s="19">
        <v>2.739525479720862E-3</v>
      </c>
      <c r="BM9" s="27">
        <v>5.2050900515004973E-3</v>
      </c>
      <c r="BN9" s="19"/>
      <c r="BO9" s="19">
        <v>3.0504403677827727E-3</v>
      </c>
      <c r="BP9" s="19">
        <v>4.1468091604512437E-4</v>
      </c>
      <c r="BQ9" s="19">
        <v>1.5306778251081006E-3</v>
      </c>
      <c r="BR9" s="19">
        <v>5.003013794736929E-4</v>
      </c>
      <c r="BS9" s="19">
        <v>1.3232879861568034E-3</v>
      </c>
      <c r="BT9" s="19">
        <v>1.3044295173767792E-3</v>
      </c>
      <c r="BU9" s="19">
        <v>8.9653860629743641E-3</v>
      </c>
      <c r="BV9" s="19">
        <v>7.9452782433266315E-3</v>
      </c>
      <c r="BW9" s="19">
        <v>2.4065688449337332E-3</v>
      </c>
      <c r="BX9" s="19">
        <v>4.6262447280851128E-4</v>
      </c>
      <c r="BY9" s="19" t="s">
        <v>0</v>
      </c>
      <c r="BZ9" s="19">
        <v>1.9689306922604505E-4</v>
      </c>
      <c r="CA9" s="19" t="s">
        <v>0</v>
      </c>
      <c r="CB9" s="19">
        <v>1.1207995172513906E-3</v>
      </c>
      <c r="CC9" s="19" t="s">
        <v>0</v>
      </c>
      <c r="CD9" s="19" t="s">
        <v>0</v>
      </c>
      <c r="CE9" s="19" t="s">
        <v>0</v>
      </c>
      <c r="CF9" s="19">
        <v>5.4950831995123704E-4</v>
      </c>
      <c r="CG9" s="19" t="s">
        <v>0</v>
      </c>
      <c r="CH9" s="27" t="s">
        <v>0</v>
      </c>
      <c r="CI9" s="19"/>
      <c r="CJ9" s="19">
        <v>2.8240824575337931E-2</v>
      </c>
      <c r="CK9" s="19">
        <v>4.5490104525066971E-4</v>
      </c>
      <c r="CL9" s="19" t="s">
        <v>0</v>
      </c>
      <c r="CM9" s="27">
        <v>2.8695725620588523E-2</v>
      </c>
      <c r="CN9" s="19"/>
      <c r="CO9" s="19">
        <v>2.869572562058853E-2</v>
      </c>
      <c r="CP9" s="19"/>
      <c r="CQ9" s="19" t="s">
        <v>0</v>
      </c>
      <c r="CR9" s="19"/>
      <c r="CS9" s="19">
        <v>1.4185136114186694E-2</v>
      </c>
      <c r="CT9" s="19" t="s">
        <v>0</v>
      </c>
      <c r="CU9" s="19">
        <v>1.4617895245233044E-2</v>
      </c>
      <c r="CV9" s="19"/>
      <c r="CW9" s="27">
        <v>2.7617587856673842E-2</v>
      </c>
      <c r="CX9" s="19"/>
      <c r="CY9" s="19"/>
      <c r="CZ9" s="19"/>
      <c r="DA9" s="19"/>
      <c r="DB9" s="19"/>
      <c r="DC9" s="19"/>
      <c r="DD9" s="20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L9" s="21"/>
      <c r="EM9" s="21"/>
      <c r="EN9" s="21"/>
      <c r="EO9" s="21"/>
    </row>
    <row r="10" spans="1:147">
      <c r="AO10" s="1"/>
      <c r="AP10" s="3"/>
      <c r="CX10" s="19"/>
      <c r="CY10" s="19"/>
      <c r="CZ10" s="19"/>
      <c r="DA10" s="19"/>
      <c r="DB10" s="19"/>
      <c r="DC10" s="19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</row>
    <row r="11" spans="1:147">
      <c r="A11" s="5" t="s">
        <v>63</v>
      </c>
      <c r="B11" s="5" t="s">
        <v>70</v>
      </c>
      <c r="C11" s="1">
        <v>4.3859000000000004</v>
      </c>
      <c r="D11" s="1">
        <v>32.494900000000001</v>
      </c>
      <c r="E11" s="1">
        <v>20.04</v>
      </c>
      <c r="G11" s="1">
        <v>32.502600000000001</v>
      </c>
      <c r="H11" s="1">
        <v>7.9598000000000002E-2</v>
      </c>
      <c r="I11" s="1" t="s">
        <v>45</v>
      </c>
      <c r="J11" s="1" t="s">
        <v>46</v>
      </c>
      <c r="K11" s="1">
        <v>18.1599</v>
      </c>
      <c r="L11" s="1">
        <v>9.4547700067277791</v>
      </c>
      <c r="M11" s="1" t="s">
        <v>0</v>
      </c>
      <c r="N11" s="1">
        <v>3.2870032409356571</v>
      </c>
      <c r="O11" s="1">
        <v>1.0736398505099132</v>
      </c>
      <c r="P11" s="1">
        <v>0.590584</v>
      </c>
      <c r="Q11" s="1">
        <v>9.9719999999999995</v>
      </c>
      <c r="R11" s="1">
        <v>5.2861999999999999E-2</v>
      </c>
      <c r="S11" s="1" t="s">
        <v>47</v>
      </c>
      <c r="T11" s="1">
        <v>6.7981E-2</v>
      </c>
      <c r="U11" s="1">
        <v>0.185368</v>
      </c>
      <c r="V11" s="1">
        <v>4.2766799999999998</v>
      </c>
      <c r="W11" s="1">
        <v>12.024699999999999</v>
      </c>
      <c r="X11" s="1">
        <v>1.42622</v>
      </c>
      <c r="Y11" s="1">
        <v>4.5859300000000003</v>
      </c>
      <c r="Z11" s="1">
        <v>0.46341599999999999</v>
      </c>
      <c r="AA11" s="1">
        <v>0.26513700000000001</v>
      </c>
      <c r="AB11" s="1">
        <v>0.201378</v>
      </c>
      <c r="AC11" s="1">
        <v>4.3565E-2</v>
      </c>
      <c r="AD11" s="1">
        <v>0.40401900000000002</v>
      </c>
      <c r="AE11" s="1" t="s">
        <v>44</v>
      </c>
      <c r="AF11" s="1" t="s">
        <v>45</v>
      </c>
      <c r="AG11" s="1" t="s">
        <v>45</v>
      </c>
      <c r="AH11" s="1" t="s">
        <v>45</v>
      </c>
      <c r="AI11" s="1">
        <v>7.4510000000000007E-2</v>
      </c>
      <c r="AJ11" s="1" t="s">
        <v>51</v>
      </c>
      <c r="AK11" s="1">
        <v>1.6400076721131889</v>
      </c>
      <c r="AL11" s="1" t="s">
        <v>54</v>
      </c>
      <c r="AM11" s="1" t="s">
        <v>59</v>
      </c>
      <c r="AN11" s="1" t="s">
        <v>0</v>
      </c>
      <c r="AO11" s="2">
        <v>100.83186877028653</v>
      </c>
      <c r="AQ11" s="1">
        <v>23.876412999999996</v>
      </c>
      <c r="AR11" s="1">
        <v>23.243460999999996</v>
      </c>
      <c r="AS11" s="1">
        <v>0.63295200000000007</v>
      </c>
      <c r="AU11" s="7">
        <v>2.9719232582274997</v>
      </c>
      <c r="AV11" s="7" t="s">
        <v>0</v>
      </c>
      <c r="AW11" s="7" t="s">
        <v>0</v>
      </c>
      <c r="AX11" s="7">
        <v>2.8076741772500302E-2</v>
      </c>
      <c r="AY11" s="8">
        <v>3</v>
      </c>
      <c r="BA11" s="8">
        <v>1</v>
      </c>
      <c r="BC11" s="7">
        <v>0.9289380808270451</v>
      </c>
      <c r="BD11" s="7">
        <v>5.4751871014762999E-3</v>
      </c>
      <c r="BE11" s="7">
        <v>6.5586732071478582E-2</v>
      </c>
      <c r="BF11" s="8">
        <v>1</v>
      </c>
      <c r="BH11" s="7" t="s">
        <v>0</v>
      </c>
      <c r="BI11" s="7">
        <v>0.58496784550028225</v>
      </c>
      <c r="BJ11" s="7">
        <v>0.25137049602625083</v>
      </c>
      <c r="BK11" s="7">
        <v>8.3150305611385242E-2</v>
      </c>
      <c r="BL11" s="7">
        <v>8.0511352862081831E-2</v>
      </c>
      <c r="BM11" s="8">
        <v>1.0000000000000002</v>
      </c>
      <c r="BO11" s="7">
        <v>0.17453171751468144</v>
      </c>
      <c r="BP11" s="7">
        <v>3.6043501044019702E-3</v>
      </c>
      <c r="BQ11" s="7">
        <v>9.0199074746526251E-3</v>
      </c>
      <c r="BR11" s="7">
        <v>0.14422943470157346</v>
      </c>
      <c r="BS11" s="7">
        <v>0.40252755647145749</v>
      </c>
      <c r="BT11" s="7">
        <v>4.751475031928766E-2</v>
      </c>
      <c r="BU11" s="7">
        <v>0.14975487826161674</v>
      </c>
      <c r="BV11" s="7">
        <v>3.0607944702579135E-2</v>
      </c>
      <c r="BW11" s="7">
        <v>1.7345088200665593E-2</v>
      </c>
      <c r="BX11" s="7">
        <v>6.1040299811208143E-3</v>
      </c>
      <c r="BY11" s="7">
        <v>1.3083845712442777E-3</v>
      </c>
      <c r="BZ11" s="7">
        <v>1.1901605275854713E-2</v>
      </c>
      <c r="CA11" s="7" t="s">
        <v>0</v>
      </c>
      <c r="CB11" s="7" t="s">
        <v>0</v>
      </c>
      <c r="CC11" s="7" t="s">
        <v>0</v>
      </c>
      <c r="CD11" s="7" t="s">
        <v>0</v>
      </c>
      <c r="CE11" s="7" t="s">
        <v>0</v>
      </c>
      <c r="CF11" s="7">
        <v>1.5503524208641914E-3</v>
      </c>
      <c r="CG11" s="7" t="s">
        <v>0</v>
      </c>
      <c r="CH11" s="8">
        <v>1</v>
      </c>
      <c r="CJ11" s="7">
        <v>0.80242403341407265</v>
      </c>
      <c r="CK11" s="7">
        <v>9.371357540820845E-3</v>
      </c>
      <c r="CL11" s="7" t="s">
        <v>0</v>
      </c>
      <c r="CM11" s="8">
        <v>0.8117953909548935</v>
      </c>
      <c r="CO11" s="7">
        <v>0.188204609045107</v>
      </c>
      <c r="CQ11" s="7">
        <v>12.5</v>
      </c>
      <c r="CS11" s="7">
        <v>1</v>
      </c>
      <c r="CT11" s="7" t="s">
        <v>0</v>
      </c>
      <c r="CU11" s="7" t="s">
        <v>0</v>
      </c>
      <c r="CW11" s="8">
        <v>7.8117953909548934</v>
      </c>
      <c r="CY11" s="7">
        <v>0.60566511124723388</v>
      </c>
      <c r="CZ11" s="7">
        <v>0.33242189586873694</v>
      </c>
      <c r="DA11" s="7">
        <v>0.82031357996005239</v>
      </c>
      <c r="DB11" s="7">
        <v>35.901366123602742</v>
      </c>
      <c r="DE11" s="10">
        <v>153866.64705817911</v>
      </c>
      <c r="DF11" s="10">
        <v>167476.1484365979</v>
      </c>
      <c r="DG11" s="10">
        <v>131321.1524657117</v>
      </c>
      <c r="DH11" s="10">
        <v>86034.147076988374</v>
      </c>
      <c r="DI11" s="10">
        <v>27002.06679700036</v>
      </c>
      <c r="DJ11" s="10">
        <v>40670.644550695819</v>
      </c>
      <c r="DK11" s="10">
        <v>8779.5800359808527</v>
      </c>
      <c r="DL11" s="10">
        <v>10484.601661787276</v>
      </c>
      <c r="DM11" s="10">
        <v>14310.121041452485</v>
      </c>
      <c r="DN11" s="10">
        <v>929.72062929332333</v>
      </c>
      <c r="DO11" s="10"/>
      <c r="DP11" s="10"/>
      <c r="DQ11" s="10"/>
      <c r="DR11" s="10"/>
    </row>
    <row r="12" spans="1:147">
      <c r="A12" s="5" t="s">
        <v>63</v>
      </c>
      <c r="B12" s="5" t="s">
        <v>70</v>
      </c>
      <c r="C12" s="1">
        <v>4.3987999999999996</v>
      </c>
      <c r="D12" s="1">
        <v>32.4574</v>
      </c>
      <c r="E12" s="1">
        <v>20.04</v>
      </c>
      <c r="G12" s="1">
        <v>32.460599999999999</v>
      </c>
      <c r="H12" s="1">
        <v>0.13780000000000001</v>
      </c>
      <c r="I12" s="1" t="s">
        <v>45</v>
      </c>
      <c r="J12" s="1" t="s">
        <v>46</v>
      </c>
      <c r="K12" s="1">
        <v>17.9039</v>
      </c>
      <c r="L12" s="1">
        <v>9.1206519893743181</v>
      </c>
      <c r="M12" s="1" t="s">
        <v>0</v>
      </c>
      <c r="N12" s="1">
        <v>3.3787845068411233</v>
      </c>
      <c r="O12" s="1">
        <v>1.0991453575726864</v>
      </c>
      <c r="P12" s="1">
        <v>0.70566799999999996</v>
      </c>
      <c r="Q12" s="1">
        <v>9.4229400000000005</v>
      </c>
      <c r="R12" s="1">
        <v>8.6972999999999995E-2</v>
      </c>
      <c r="S12" s="1" t="s">
        <v>47</v>
      </c>
      <c r="T12" s="1" t="s">
        <v>50</v>
      </c>
      <c r="U12" s="1">
        <v>0.13306599999999999</v>
      </c>
      <c r="V12" s="1">
        <v>4.7880700000000003</v>
      </c>
      <c r="W12" s="1">
        <v>12.4505</v>
      </c>
      <c r="X12" s="1">
        <v>1.4591499999999999</v>
      </c>
      <c r="Y12" s="1">
        <v>4.7037899999999997</v>
      </c>
      <c r="Z12" s="1">
        <v>0.47078199999999998</v>
      </c>
      <c r="AA12" s="1">
        <v>0.250558</v>
      </c>
      <c r="AB12" s="1">
        <v>0.16175500000000001</v>
      </c>
      <c r="AC12" s="1">
        <v>4.8107999999999998E-2</v>
      </c>
      <c r="AD12" s="1">
        <v>0.43549199999999999</v>
      </c>
      <c r="AE12" s="1" t="s">
        <v>44</v>
      </c>
      <c r="AF12" s="1">
        <v>4.1480000000000003E-2</v>
      </c>
      <c r="AG12" s="1" t="s">
        <v>45</v>
      </c>
      <c r="AH12" s="1" t="s">
        <v>45</v>
      </c>
      <c r="AI12" s="1">
        <v>7.1874999999999994E-2</v>
      </c>
      <c r="AJ12" s="1" t="s">
        <v>51</v>
      </c>
      <c r="AK12" s="1">
        <v>1.6329745424112103</v>
      </c>
      <c r="AL12" s="1" t="s">
        <v>54</v>
      </c>
      <c r="AM12" s="1" t="s">
        <v>59</v>
      </c>
      <c r="AN12" s="1" t="s">
        <v>0</v>
      </c>
      <c r="AO12" s="2">
        <v>100.96406339619934</v>
      </c>
      <c r="AQ12" s="1">
        <v>24.942751000000001</v>
      </c>
      <c r="AR12" s="1">
        <v>24.284605000000003</v>
      </c>
      <c r="AS12" s="1">
        <v>0.65814600000000001</v>
      </c>
      <c r="AU12" s="7">
        <v>2.9808666375274604</v>
      </c>
      <c r="AV12" s="7" t="s">
        <v>0</v>
      </c>
      <c r="AW12" s="7" t="s">
        <v>0</v>
      </c>
      <c r="AX12" s="7">
        <v>1.9133362472539606E-2</v>
      </c>
      <c r="AY12" s="8">
        <v>3</v>
      </c>
      <c r="BA12" s="8">
        <v>1</v>
      </c>
      <c r="BC12" s="7">
        <v>0.91860359111109191</v>
      </c>
      <c r="BD12" s="7">
        <v>9.5194650193671498E-3</v>
      </c>
      <c r="BE12" s="7">
        <v>7.187694386954091E-2</v>
      </c>
      <c r="BF12" s="8">
        <v>1</v>
      </c>
      <c r="BH12" s="7" t="s">
        <v>0</v>
      </c>
      <c r="BI12" s="7">
        <v>0.55839092733973972</v>
      </c>
      <c r="BJ12" s="7">
        <v>0.25950228100711925</v>
      </c>
      <c r="BK12" s="7">
        <v>8.5492274684331571E-2</v>
      </c>
      <c r="BL12" s="7">
        <v>9.6614516968810654E-2</v>
      </c>
      <c r="BM12" s="8">
        <v>1.0000000000000011</v>
      </c>
      <c r="BO12" s="7">
        <v>0.14001500116328103</v>
      </c>
      <c r="BP12" s="7" t="s">
        <v>0</v>
      </c>
      <c r="BQ12" s="7">
        <v>6.5028080721480719E-3</v>
      </c>
      <c r="BR12" s="7">
        <v>0.16217135760532994</v>
      </c>
      <c r="BS12" s="7">
        <v>0.41857633891857138</v>
      </c>
      <c r="BT12" s="7">
        <v>4.8821192624576883E-2</v>
      </c>
      <c r="BU12" s="7">
        <v>0.15426521090888062</v>
      </c>
      <c r="BV12" s="7">
        <v>3.1228383858785614E-2</v>
      </c>
      <c r="BW12" s="7">
        <v>1.6461938090796227E-2</v>
      </c>
      <c r="BX12" s="7">
        <v>4.9241226800647193E-3</v>
      </c>
      <c r="BY12" s="7">
        <v>1.4510471141534686E-3</v>
      </c>
      <c r="BZ12" s="7">
        <v>1.288399211189286E-2</v>
      </c>
      <c r="CA12" s="7" t="s">
        <v>0</v>
      </c>
      <c r="CB12" s="7">
        <v>1.1966403670758989E-3</v>
      </c>
      <c r="CC12" s="7" t="s">
        <v>0</v>
      </c>
      <c r="CD12" s="7" t="s">
        <v>0</v>
      </c>
      <c r="CE12" s="7" t="s">
        <v>0</v>
      </c>
      <c r="CF12" s="7">
        <v>1.5019664844434996E-3</v>
      </c>
      <c r="CG12" s="7" t="s">
        <v>0</v>
      </c>
      <c r="CH12" s="8">
        <v>1</v>
      </c>
      <c r="CJ12" s="7">
        <v>0.78712552603732244</v>
      </c>
      <c r="CK12" s="7">
        <v>1.5484952717625261E-2</v>
      </c>
      <c r="CL12" s="7" t="s">
        <v>0</v>
      </c>
      <c r="CM12" s="8">
        <v>0.80261047875494773</v>
      </c>
      <c r="CO12" s="7">
        <v>0.19738952124505227</v>
      </c>
      <c r="CQ12" s="7">
        <v>12.5</v>
      </c>
      <c r="CS12" s="7">
        <v>1</v>
      </c>
      <c r="CT12" s="7" t="s">
        <v>0</v>
      </c>
      <c r="CU12" s="7" t="s">
        <v>0</v>
      </c>
      <c r="CW12" s="8">
        <v>7.8026104787549482</v>
      </c>
      <c r="CY12" s="7">
        <v>0.58762896206790438</v>
      </c>
      <c r="CZ12" s="7">
        <v>0.32525976760863723</v>
      </c>
      <c r="DA12" s="7">
        <v>0.85848303235227552</v>
      </c>
      <c r="DB12" s="7">
        <v>37.960880116372081</v>
      </c>
      <c r="DE12" s="10">
        <v>172265.4668527586</v>
      </c>
      <c r="DF12" s="10">
        <v>173406.55368615119</v>
      </c>
      <c r="DG12" s="10">
        <v>134353.22714612278</v>
      </c>
      <c r="DH12" s="10">
        <v>88245.254654839286</v>
      </c>
      <c r="DI12" s="10">
        <v>27431.264804895436</v>
      </c>
      <c r="DJ12" s="10">
        <v>38434.301351125046</v>
      </c>
      <c r="DK12" s="10">
        <v>7052.1157659728633</v>
      </c>
      <c r="DL12" s="10">
        <v>11577.945982905137</v>
      </c>
      <c r="DM12" s="10">
        <v>15424.876633485617</v>
      </c>
      <c r="DN12" s="10">
        <v>667.39785323003616</v>
      </c>
      <c r="DO12" s="10"/>
      <c r="DP12" s="10">
        <v>2267.1926443899633</v>
      </c>
      <c r="DQ12" s="10"/>
      <c r="DR12" s="10"/>
    </row>
    <row r="13" spans="1:147">
      <c r="A13" s="5" t="s">
        <v>63</v>
      </c>
      <c r="B13" s="5" t="s">
        <v>70</v>
      </c>
      <c r="C13" s="1">
        <v>4.4230999999999998</v>
      </c>
      <c r="D13" s="1">
        <v>32.543700000000001</v>
      </c>
      <c r="E13" s="1">
        <v>20.04</v>
      </c>
      <c r="G13" s="1">
        <v>32.2684</v>
      </c>
      <c r="H13" s="1" t="s">
        <v>45</v>
      </c>
      <c r="I13" s="1" t="s">
        <v>45</v>
      </c>
      <c r="J13" s="1" t="s">
        <v>46</v>
      </c>
      <c r="K13" s="1">
        <v>18.0642</v>
      </c>
      <c r="L13" s="1">
        <v>8.7503339015024579</v>
      </c>
      <c r="M13" s="1" t="s">
        <v>0</v>
      </c>
      <c r="N13" s="1">
        <v>3.927346722315832</v>
      </c>
      <c r="O13" s="1">
        <v>0.92245815924494834</v>
      </c>
      <c r="P13" s="1">
        <v>0.55197799999999997</v>
      </c>
      <c r="Q13" s="1">
        <v>10.4793</v>
      </c>
      <c r="R13" s="1" t="s">
        <v>45</v>
      </c>
      <c r="S13" s="1" t="s">
        <v>47</v>
      </c>
      <c r="T13" s="1">
        <v>8.1637000000000001E-2</v>
      </c>
      <c r="U13" s="1">
        <v>0.20883699999999999</v>
      </c>
      <c r="V13" s="1">
        <v>4.75739</v>
      </c>
      <c r="W13" s="1">
        <v>11.7616</v>
      </c>
      <c r="X13" s="1">
        <v>1.3062800000000001</v>
      </c>
      <c r="Y13" s="1">
        <v>3.9046699999999999</v>
      </c>
      <c r="Z13" s="1">
        <v>0.42480499999999999</v>
      </c>
      <c r="AA13" s="1">
        <v>0.18626500000000001</v>
      </c>
      <c r="AB13" s="1">
        <v>9.8354999999999998E-2</v>
      </c>
      <c r="AC13" s="1" t="s">
        <v>46</v>
      </c>
      <c r="AD13" s="1">
        <v>0.31737100000000001</v>
      </c>
      <c r="AE13" s="1" t="s">
        <v>44</v>
      </c>
      <c r="AF13" s="1">
        <v>6.6277000000000003E-2</v>
      </c>
      <c r="AG13" s="1" t="s">
        <v>45</v>
      </c>
      <c r="AH13" s="1" t="s">
        <v>45</v>
      </c>
      <c r="AI13" s="1" t="s">
        <v>50</v>
      </c>
      <c r="AJ13" s="1">
        <v>5.8406E-2</v>
      </c>
      <c r="AK13" s="1">
        <v>1.6253374148373063</v>
      </c>
      <c r="AL13" s="1" t="s">
        <v>53</v>
      </c>
      <c r="AM13" s="1" t="s">
        <v>59</v>
      </c>
      <c r="AN13" s="1" t="s">
        <v>0</v>
      </c>
      <c r="AO13" s="2">
        <v>99.761247197900545</v>
      </c>
      <c r="AQ13" s="1">
        <v>23.031849999999999</v>
      </c>
      <c r="AR13" s="1">
        <v>22.439364999999999</v>
      </c>
      <c r="AS13" s="1">
        <v>0.59248499999999993</v>
      </c>
      <c r="AU13" s="7">
        <v>2.9771417602367776</v>
      </c>
      <c r="AV13" s="7" t="s">
        <v>0</v>
      </c>
      <c r="AW13" s="7" t="s">
        <v>0</v>
      </c>
      <c r="AX13" s="7">
        <v>2.2858239763222432E-2</v>
      </c>
      <c r="AY13" s="8">
        <v>3</v>
      </c>
      <c r="BA13" s="8">
        <v>1</v>
      </c>
      <c r="BC13" s="7">
        <v>0.9414154087895592</v>
      </c>
      <c r="BD13" s="7" t="s">
        <v>0</v>
      </c>
      <c r="BE13" s="7">
        <v>5.8584591210440795E-2</v>
      </c>
      <c r="BF13" s="8">
        <v>1</v>
      </c>
      <c r="BH13" s="7" t="s">
        <v>0</v>
      </c>
      <c r="BI13" s="7">
        <v>0.54893458217378532</v>
      </c>
      <c r="BJ13" s="7">
        <v>0.30305120084891968</v>
      </c>
      <c r="BK13" s="7">
        <v>7.2086592746309019E-2</v>
      </c>
      <c r="BL13" s="7">
        <v>7.5927624230985327E-2</v>
      </c>
      <c r="BM13" s="8">
        <v>0.99999999999999933</v>
      </c>
      <c r="BO13" s="7">
        <v>0.19805759446991955</v>
      </c>
      <c r="BP13" s="7">
        <v>4.3674611683203477E-3</v>
      </c>
      <c r="BQ13" s="7">
        <v>1.0253623328273134E-2</v>
      </c>
      <c r="BR13" s="7">
        <v>0.16188943082984827</v>
      </c>
      <c r="BS13" s="7">
        <v>0.3972742050912702</v>
      </c>
      <c r="BT13" s="7">
        <v>4.3911755727917265E-2</v>
      </c>
      <c r="BU13" s="7">
        <v>0.12865909374001444</v>
      </c>
      <c r="BV13" s="7">
        <v>2.8311009712498628E-2</v>
      </c>
      <c r="BW13" s="7">
        <v>1.2295325386947319E-2</v>
      </c>
      <c r="BX13" s="7">
        <v>3.0081789826223275E-3</v>
      </c>
      <c r="BY13" s="7" t="s">
        <v>0</v>
      </c>
      <c r="BZ13" s="7">
        <v>9.4335159604980838E-3</v>
      </c>
      <c r="CA13" s="7" t="s">
        <v>0</v>
      </c>
      <c r="CB13" s="7">
        <v>1.9209843329476969E-3</v>
      </c>
      <c r="CC13" s="7" t="s">
        <v>0</v>
      </c>
      <c r="CD13" s="7" t="s">
        <v>0</v>
      </c>
      <c r="CE13" s="7" t="s">
        <v>0</v>
      </c>
      <c r="CF13" s="7" t="s">
        <v>0</v>
      </c>
      <c r="CG13" s="7">
        <v>6.1782126892260831E-4</v>
      </c>
      <c r="CH13" s="8">
        <v>1</v>
      </c>
      <c r="CJ13" s="7">
        <v>0.83786544597937873</v>
      </c>
      <c r="CK13" s="7" t="s">
        <v>0</v>
      </c>
      <c r="CL13" s="7" t="s">
        <v>0</v>
      </c>
      <c r="CM13" s="8">
        <v>0.83786544597937873</v>
      </c>
      <c r="CO13" s="7">
        <v>0.16213455402062138</v>
      </c>
      <c r="CQ13" s="7">
        <v>12.5</v>
      </c>
      <c r="CS13" s="7">
        <v>1</v>
      </c>
      <c r="CT13" s="7" t="s">
        <v>0</v>
      </c>
      <c r="CU13" s="7" t="s">
        <v>0</v>
      </c>
      <c r="CW13" s="8">
        <v>7.8378654459793777</v>
      </c>
      <c r="CY13" s="7">
        <v>0.67185642896188269</v>
      </c>
      <c r="CZ13" s="7">
        <v>0.30928438806468139</v>
      </c>
      <c r="DA13" s="7">
        <v>0.79695712309283739</v>
      </c>
      <c r="DB13" s="7">
        <v>35.88229191227849</v>
      </c>
      <c r="DE13" s="10">
        <v>171161.65999048576</v>
      </c>
      <c r="DF13" s="10">
        <v>163811.77638127271</v>
      </c>
      <c r="DG13" s="10">
        <v>120277.51331695663</v>
      </c>
      <c r="DH13" s="10">
        <v>73253.397471636985</v>
      </c>
      <c r="DI13" s="10">
        <v>24752.302436039619</v>
      </c>
      <c r="DJ13" s="10">
        <v>28572.087665000949</v>
      </c>
      <c r="DK13" s="10">
        <v>4288.0334219174729</v>
      </c>
      <c r="DL13" s="10"/>
      <c r="DM13" s="10">
        <v>11241.098624190488</v>
      </c>
      <c r="DN13" s="10">
        <v>1047.4303388919866</v>
      </c>
      <c r="DO13" s="10"/>
      <c r="DP13" s="10">
        <v>3622.5343995234716</v>
      </c>
      <c r="DQ13" s="10"/>
      <c r="DR13" s="10"/>
    </row>
    <row r="14" spans="1:147" s="11" customFormat="1">
      <c r="A14" s="11" t="s">
        <v>173</v>
      </c>
      <c r="B14" s="11" t="s">
        <v>70</v>
      </c>
      <c r="C14" s="2"/>
      <c r="D14" s="2"/>
      <c r="E14" s="2"/>
      <c r="F14" s="12"/>
      <c r="G14" s="2">
        <v>32.410533333333333</v>
      </c>
      <c r="H14" s="2">
        <v>0.108699</v>
      </c>
      <c r="I14" s="2" t="s">
        <v>45</v>
      </c>
      <c r="J14" s="2" t="s">
        <v>46</v>
      </c>
      <c r="K14" s="2">
        <v>18.042666666666666</v>
      </c>
      <c r="L14" s="2">
        <v>8.9579555237195212</v>
      </c>
      <c r="M14" s="2" t="s">
        <v>0</v>
      </c>
      <c r="N14" s="2">
        <v>3.6195092498692216</v>
      </c>
      <c r="O14" s="2">
        <v>1.0317477891091826</v>
      </c>
      <c r="P14" s="2">
        <v>0.61607666666666672</v>
      </c>
      <c r="Q14" s="2">
        <v>9.9580800000000007</v>
      </c>
      <c r="R14" s="2">
        <v>6.9917499999999994E-2</v>
      </c>
      <c r="S14" s="2" t="s">
        <v>47</v>
      </c>
      <c r="T14" s="2" t="s">
        <v>50</v>
      </c>
      <c r="U14" s="2">
        <v>0.17575700000000002</v>
      </c>
      <c r="V14" s="2">
        <v>4.60738</v>
      </c>
      <c r="W14" s="2">
        <v>12.078933333333334</v>
      </c>
      <c r="X14" s="2">
        <v>1.3972166666666668</v>
      </c>
      <c r="Y14" s="2">
        <v>4.3981299999999992</v>
      </c>
      <c r="Z14" s="2">
        <v>0.45300099999999999</v>
      </c>
      <c r="AA14" s="2">
        <v>0.23398666666666668</v>
      </c>
      <c r="AB14" s="2">
        <v>0.15382933333333335</v>
      </c>
      <c r="AC14" s="2">
        <v>4.5836500000000002E-2</v>
      </c>
      <c r="AD14" s="2">
        <v>0.38562733333333332</v>
      </c>
      <c r="AE14" s="2" t="s">
        <v>44</v>
      </c>
      <c r="AF14" s="2">
        <v>5.3878500000000003E-2</v>
      </c>
      <c r="AG14" s="2" t="s">
        <v>45</v>
      </c>
      <c r="AH14" s="2" t="s">
        <v>45</v>
      </c>
      <c r="AI14" s="2">
        <v>7.3192499999999994E-2</v>
      </c>
      <c r="AJ14" s="2" t="s">
        <v>46</v>
      </c>
      <c r="AK14" s="2">
        <v>1.6302589009195425</v>
      </c>
      <c r="AL14" s="2" t="s">
        <v>54</v>
      </c>
      <c r="AM14" s="2" t="s">
        <v>59</v>
      </c>
      <c r="AN14" s="2" t="s">
        <v>0</v>
      </c>
      <c r="AO14" s="2">
        <v>100.50221346361747</v>
      </c>
      <c r="AP14" s="1"/>
      <c r="AQ14" s="2">
        <v>23.983576333333332</v>
      </c>
      <c r="AR14" s="2">
        <v>23.322476999999999</v>
      </c>
      <c r="AS14" s="2">
        <v>0.66109933333333337</v>
      </c>
      <c r="AT14" s="8"/>
      <c r="AU14" s="8">
        <v>2.9771879800228267</v>
      </c>
      <c r="AV14" s="8" t="s">
        <v>0</v>
      </c>
      <c r="AW14" s="8" t="s">
        <v>0</v>
      </c>
      <c r="AX14" s="8">
        <v>2.2812019977173303E-2</v>
      </c>
      <c r="AY14" s="8">
        <v>3</v>
      </c>
      <c r="AZ14" s="8"/>
      <c r="BA14" s="8">
        <v>1</v>
      </c>
      <c r="BB14" s="8"/>
      <c r="BC14" s="8">
        <v>0.93054658368111487</v>
      </c>
      <c r="BD14" s="8">
        <v>7.5114356225480577E-3</v>
      </c>
      <c r="BE14" s="8">
        <v>6.1941980696337051E-2</v>
      </c>
      <c r="BF14" s="8">
        <v>1</v>
      </c>
      <c r="BG14" s="8"/>
      <c r="BH14" s="8" t="s">
        <v>0</v>
      </c>
      <c r="BI14" s="8">
        <v>0.55727415069485464</v>
      </c>
      <c r="BJ14" s="8">
        <v>0.27807660484904773</v>
      </c>
      <c r="BK14" s="8">
        <v>8.0274824620014396E-2</v>
      </c>
      <c r="BL14" s="8">
        <v>8.4374419836083112E-2</v>
      </c>
      <c r="BM14" s="8">
        <v>0.99999999999999989</v>
      </c>
      <c r="BN14" s="8"/>
      <c r="BO14" s="8">
        <v>0.17204955460926308</v>
      </c>
      <c r="BP14" s="8" t="s">
        <v>0</v>
      </c>
      <c r="BQ14" s="8">
        <v>8.5917284259568287E-3</v>
      </c>
      <c r="BR14" s="8">
        <v>0.15609959277306276</v>
      </c>
      <c r="BS14" s="8">
        <v>0.40620993654440202</v>
      </c>
      <c r="BT14" s="8">
        <v>4.6763421390206547E-2</v>
      </c>
      <c r="BU14" s="8">
        <v>0.14428534121385739</v>
      </c>
      <c r="BV14" s="8">
        <v>3.0058194904021378E-2</v>
      </c>
      <c r="BW14" s="8">
        <v>1.5377929900131712E-2</v>
      </c>
      <c r="BX14" s="8">
        <v>4.6842965828001121E-3</v>
      </c>
      <c r="BY14" s="8">
        <v>1.3829603715923384E-3</v>
      </c>
      <c r="BZ14" s="8">
        <v>1.1412273048830086E-2</v>
      </c>
      <c r="CA14" s="8" t="s">
        <v>0</v>
      </c>
      <c r="CB14" s="8">
        <v>1.554799791162876E-3</v>
      </c>
      <c r="CC14" s="8" t="s">
        <v>0</v>
      </c>
      <c r="CD14" s="8" t="s">
        <v>0</v>
      </c>
      <c r="CE14" s="8" t="s">
        <v>0</v>
      </c>
      <c r="CF14" s="8">
        <v>1.5299704447127873E-3</v>
      </c>
      <c r="CG14" s="8" t="s">
        <v>0</v>
      </c>
      <c r="CH14" s="8">
        <v>1</v>
      </c>
      <c r="CI14" s="8"/>
      <c r="CJ14" s="8">
        <v>0.80804691876761325</v>
      </c>
      <c r="CK14" s="8">
        <v>1.2452180289100983E-2</v>
      </c>
      <c r="CL14" s="8" t="s">
        <v>0</v>
      </c>
      <c r="CM14" s="8">
        <v>0.82049909905671425</v>
      </c>
      <c r="CN14" s="8"/>
      <c r="CO14" s="8">
        <v>0.17950090094328575</v>
      </c>
      <c r="CP14" s="8"/>
      <c r="CQ14" s="8">
        <v>12.5</v>
      </c>
      <c r="CR14" s="8"/>
      <c r="CS14" s="8">
        <v>1</v>
      </c>
      <c r="CT14" s="8" t="s">
        <v>0</v>
      </c>
      <c r="CU14" s="8" t="s">
        <v>0</v>
      </c>
      <c r="CV14" s="8"/>
      <c r="CW14" s="8">
        <v>7.8204990990567147</v>
      </c>
      <c r="CX14" s="7"/>
      <c r="CY14" s="7">
        <v>0.62810112688357089</v>
      </c>
      <c r="CZ14" s="7">
        <v>0.31700074437510428</v>
      </c>
      <c r="DA14" s="7">
        <v>0.82642047494602411</v>
      </c>
      <c r="DB14" s="7">
        <v>35.022537763345134</v>
      </c>
      <c r="DC14" s="7"/>
      <c r="DD14" s="14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L14" s="15"/>
      <c r="EM14" s="15"/>
      <c r="EN14" s="15"/>
      <c r="EO14" s="15"/>
    </row>
    <row r="15" spans="1:147" s="16" customFormat="1">
      <c r="A15" s="16" t="s">
        <v>91</v>
      </c>
      <c r="C15" s="3"/>
      <c r="D15" s="3"/>
      <c r="E15" s="3"/>
      <c r="F15" s="17"/>
      <c r="G15" s="3">
        <v>0.12486958530135926</v>
      </c>
      <c r="H15" s="3">
        <v>4.1155028878619444E-2</v>
      </c>
      <c r="I15" s="3" t="s">
        <v>0</v>
      </c>
      <c r="J15" s="3" t="s">
        <v>0</v>
      </c>
      <c r="K15" s="3">
        <v>0.12935131747815073</v>
      </c>
      <c r="L15" s="3">
        <v>0.35237304145613879</v>
      </c>
      <c r="M15" s="3" t="s">
        <v>0</v>
      </c>
      <c r="N15" s="3">
        <v>0.34626196228766187</v>
      </c>
      <c r="O15" s="3">
        <v>9.5502880163523304E-2</v>
      </c>
      <c r="P15" s="3">
        <v>7.9953493140282855E-2</v>
      </c>
      <c r="Q15" s="3">
        <v>0.52831755337107611</v>
      </c>
      <c r="R15" s="3">
        <v>2.4120119413054343E-2</v>
      </c>
      <c r="S15" s="3" t="s">
        <v>0</v>
      </c>
      <c r="T15" s="3" t="s">
        <v>0</v>
      </c>
      <c r="U15" s="3">
        <v>3.8789039701956962E-2</v>
      </c>
      <c r="V15" s="3">
        <v>0.28680513088157977</v>
      </c>
      <c r="W15" s="3">
        <v>0.34763737332647859</v>
      </c>
      <c r="X15" s="3">
        <v>8.045622557225339E-2</v>
      </c>
      <c r="Y15" s="3">
        <v>0.43139288774851176</v>
      </c>
      <c r="Z15" s="3">
        <v>2.4694641139324132E-2</v>
      </c>
      <c r="AA15" s="3">
        <v>4.1966116240764226E-2</v>
      </c>
      <c r="AB15" s="3">
        <v>5.1966785318444793E-2</v>
      </c>
      <c r="AC15" s="3">
        <v>3.2123861069304842E-3</v>
      </c>
      <c r="AD15" s="3">
        <v>6.1170521596054184E-2</v>
      </c>
      <c r="AE15" s="3" t="s">
        <v>0</v>
      </c>
      <c r="AF15" s="3">
        <v>1.7534126853082827E-2</v>
      </c>
      <c r="AG15" s="3" t="s">
        <v>0</v>
      </c>
      <c r="AH15" s="3" t="s">
        <v>0</v>
      </c>
      <c r="AI15" s="3">
        <v>1.8632263684265613E-3</v>
      </c>
      <c r="AJ15" s="3" t="s">
        <v>0</v>
      </c>
      <c r="AK15" s="3">
        <v>7.3372006415426466E-3</v>
      </c>
      <c r="AL15" s="3" t="s">
        <v>0</v>
      </c>
      <c r="AM15" s="3" t="s">
        <v>0</v>
      </c>
      <c r="AN15" s="3" t="s">
        <v>0</v>
      </c>
      <c r="AO15" s="3"/>
      <c r="AP15" s="2"/>
      <c r="AQ15" s="3"/>
      <c r="AR15" s="3"/>
      <c r="AS15" s="3"/>
      <c r="AT15" s="19"/>
      <c r="AU15" s="19">
        <v>4.4924289524051336E-3</v>
      </c>
      <c r="AV15" s="19" t="s">
        <v>0</v>
      </c>
      <c r="AW15" s="19" t="s">
        <v>0</v>
      </c>
      <c r="AX15" s="19">
        <v>4.4924289524051336E-3</v>
      </c>
      <c r="AY15" s="27" t="s">
        <v>0</v>
      </c>
      <c r="AZ15" s="19"/>
      <c r="BA15" s="27" t="s">
        <v>0</v>
      </c>
      <c r="BB15" s="19"/>
      <c r="BC15" s="19">
        <v>1.1422670561715649E-2</v>
      </c>
      <c r="BD15" s="19">
        <v>4.7776226990744186E-3</v>
      </c>
      <c r="BE15" s="19">
        <v>6.6493531053301649E-3</v>
      </c>
      <c r="BF15" s="27" t="s">
        <v>0</v>
      </c>
      <c r="BG15" s="19"/>
      <c r="BH15" s="19" t="s">
        <v>0</v>
      </c>
      <c r="BI15" s="19">
        <v>1.8682215735678107E-2</v>
      </c>
      <c r="BJ15" s="19">
        <v>2.7789475217938363E-2</v>
      </c>
      <c r="BK15" s="19">
        <v>7.1601078870237034E-3</v>
      </c>
      <c r="BL15" s="19">
        <v>1.0864851537243406E-2</v>
      </c>
      <c r="BM15" s="27">
        <v>8.8817841970012523E-16</v>
      </c>
      <c r="BN15" s="19"/>
      <c r="BO15" s="19">
        <v>2.9194215271625037E-2</v>
      </c>
      <c r="BP15" s="19">
        <v>2.3326806906705452E-3</v>
      </c>
      <c r="BQ15" s="19">
        <v>1.9116510880712464E-3</v>
      </c>
      <c r="BR15" s="19">
        <v>1.0278355441101757E-2</v>
      </c>
      <c r="BS15" s="19">
        <v>1.1097612538700652E-2</v>
      </c>
      <c r="BT15" s="19">
        <v>2.5426669779576114E-3</v>
      </c>
      <c r="BU15" s="19">
        <v>1.3668994486528949E-2</v>
      </c>
      <c r="BV15" s="19">
        <v>1.5368759982853785E-3</v>
      </c>
      <c r="BW15" s="19">
        <v>2.6969340622037615E-3</v>
      </c>
      <c r="BX15" s="19">
        <v>1.562440126626659E-3</v>
      </c>
      <c r="BY15" s="19">
        <v>7.9976668628132814E-4</v>
      </c>
      <c r="BZ15" s="19">
        <v>1.7777483153108178E-3</v>
      </c>
      <c r="CA15" s="19" t="s">
        <v>0</v>
      </c>
      <c r="CB15" s="19">
        <v>9.7012053859653043E-4</v>
      </c>
      <c r="CC15" s="19" t="s">
        <v>0</v>
      </c>
      <c r="CD15" s="19" t="s">
        <v>0</v>
      </c>
      <c r="CE15" s="19" t="s">
        <v>0</v>
      </c>
      <c r="CF15" s="19">
        <v>8.8146063895051796E-4</v>
      </c>
      <c r="CG15" s="19">
        <v>3.5669927592354409E-4</v>
      </c>
      <c r="CH15" s="27" t="s">
        <v>0</v>
      </c>
      <c r="CI15" s="19"/>
      <c r="CJ15" s="19">
        <v>2.6027797730846014E-2</v>
      </c>
      <c r="CK15" s="19">
        <v>7.7993819072500435E-3</v>
      </c>
      <c r="CL15" s="19" t="s">
        <v>0</v>
      </c>
      <c r="CM15" s="27">
        <v>1.8288990746239044E-2</v>
      </c>
      <c r="CN15" s="19"/>
      <c r="CO15" s="19">
        <v>1.8288990746239058E-2</v>
      </c>
      <c r="CP15" s="19"/>
      <c r="CQ15" s="19" t="s">
        <v>0</v>
      </c>
      <c r="CR15" s="19"/>
      <c r="CS15" s="19" t="s">
        <v>0</v>
      </c>
      <c r="CT15" s="19" t="s">
        <v>0</v>
      </c>
      <c r="CU15" s="19" t="s">
        <v>0</v>
      </c>
      <c r="CV15" s="19"/>
      <c r="CW15" s="27">
        <v>1.8288990746238323E-2</v>
      </c>
      <c r="CX15" s="8"/>
      <c r="CY15" s="8"/>
      <c r="CZ15" s="8"/>
      <c r="DA15" s="8"/>
      <c r="DB15" s="8"/>
      <c r="DC15" s="8"/>
      <c r="DD15" s="20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L15" s="21"/>
      <c r="EM15" s="21"/>
      <c r="EN15" s="21"/>
      <c r="EO15" s="21"/>
    </row>
    <row r="16" spans="1:147">
      <c r="A16" s="5"/>
      <c r="B16" s="5"/>
      <c r="AP16" s="2"/>
      <c r="CX16" s="19"/>
      <c r="CY16" s="19"/>
      <c r="CZ16" s="19"/>
      <c r="DA16" s="19"/>
      <c r="DB16" s="19"/>
      <c r="DC16" s="19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</row>
    <row r="17" spans="1:145" s="11" customFormat="1">
      <c r="A17" s="15" t="s">
        <v>63</v>
      </c>
      <c r="B17" s="15" t="s">
        <v>71</v>
      </c>
      <c r="C17" s="2">
        <v>4.4679000000000002</v>
      </c>
      <c r="D17" s="2">
        <v>32.532200000000003</v>
      </c>
      <c r="E17" s="2">
        <v>20.03</v>
      </c>
      <c r="F17" s="12"/>
      <c r="G17" s="2">
        <v>31.746400000000001</v>
      </c>
      <c r="H17" s="2">
        <v>0.108621</v>
      </c>
      <c r="I17" s="2" t="s">
        <v>45</v>
      </c>
      <c r="J17" s="2" t="s">
        <v>46</v>
      </c>
      <c r="K17" s="2">
        <v>17.250900000000001</v>
      </c>
      <c r="L17" s="2">
        <v>12.227359104403163</v>
      </c>
      <c r="M17" s="2" t="s">
        <v>0</v>
      </c>
      <c r="N17" s="2">
        <v>1.0449004843296195</v>
      </c>
      <c r="O17" s="2">
        <v>1.4627650953316018</v>
      </c>
      <c r="P17" s="2">
        <v>0.78547699999999998</v>
      </c>
      <c r="Q17" s="2">
        <v>8.3661999999999992</v>
      </c>
      <c r="R17" s="2">
        <v>0.146373</v>
      </c>
      <c r="S17" s="2" t="s">
        <v>47</v>
      </c>
      <c r="T17" s="2" t="s">
        <v>50</v>
      </c>
      <c r="U17" s="2">
        <v>0.22370999999999999</v>
      </c>
      <c r="V17" s="2">
        <v>4.4088700000000003</v>
      </c>
      <c r="W17" s="2">
        <v>12.8163</v>
      </c>
      <c r="X17" s="2">
        <v>1.5885800000000001</v>
      </c>
      <c r="Y17" s="2">
        <v>5.1188599999999997</v>
      </c>
      <c r="Z17" s="2">
        <v>0.47817799999999999</v>
      </c>
      <c r="AA17" s="2">
        <v>0.14269100000000001</v>
      </c>
      <c r="AB17" s="2">
        <v>0.22273299999999999</v>
      </c>
      <c r="AC17" s="2" t="s">
        <v>46</v>
      </c>
      <c r="AD17" s="2">
        <v>0.48758800000000002</v>
      </c>
      <c r="AE17" s="2" t="s">
        <v>44</v>
      </c>
      <c r="AF17" s="2" t="s">
        <v>45</v>
      </c>
      <c r="AG17" s="2" t="s">
        <v>45</v>
      </c>
      <c r="AH17" s="2" t="s">
        <v>45</v>
      </c>
      <c r="AI17" s="2">
        <v>0.10482</v>
      </c>
      <c r="AJ17" s="2" t="s">
        <v>46</v>
      </c>
      <c r="AK17" s="2">
        <v>1.610019678130455</v>
      </c>
      <c r="AL17" s="2" t="s">
        <v>53</v>
      </c>
      <c r="AM17" s="2">
        <v>3.1023999999999999E-2</v>
      </c>
      <c r="AN17" s="2">
        <v>-7.0000000000000001E-3</v>
      </c>
      <c r="AO17" s="2">
        <v>100.36536936219483</v>
      </c>
      <c r="AP17" s="3"/>
      <c r="AQ17" s="2">
        <v>25.487509999999997</v>
      </c>
      <c r="AR17" s="2">
        <v>24.776211999999997</v>
      </c>
      <c r="AS17" s="2">
        <v>0.71129799999999999</v>
      </c>
      <c r="AT17" s="8"/>
      <c r="AU17" s="8">
        <v>2.9465303760942976</v>
      </c>
      <c r="AV17" s="8" t="s">
        <v>0</v>
      </c>
      <c r="AW17" s="8" t="s">
        <v>0</v>
      </c>
      <c r="AX17" s="8">
        <v>5.3469623905702424E-2</v>
      </c>
      <c r="AY17" s="8">
        <v>3</v>
      </c>
      <c r="AZ17" s="8"/>
      <c r="BA17" s="8">
        <v>1</v>
      </c>
      <c r="BB17" s="8"/>
      <c r="BC17" s="8">
        <v>0.83360628823450855</v>
      </c>
      <c r="BD17" s="8">
        <v>7.5841612268974373E-3</v>
      </c>
      <c r="BE17" s="8">
        <v>0.15880955053859402</v>
      </c>
      <c r="BF17" s="8">
        <v>1</v>
      </c>
      <c r="BG17" s="8"/>
      <c r="BH17" s="8" t="s">
        <v>0</v>
      </c>
      <c r="BI17" s="8">
        <v>0.69519932933541595</v>
      </c>
      <c r="BJ17" s="8">
        <v>8.1112175803827569E-2</v>
      </c>
      <c r="BK17" s="8">
        <v>0.11499441982983329</v>
      </c>
      <c r="BL17" s="8">
        <v>0.10869407503092286</v>
      </c>
      <c r="BM17" s="8">
        <v>0.99999999999999967</v>
      </c>
      <c r="BN17" s="8"/>
      <c r="BO17" s="8">
        <v>0.11394890644869615</v>
      </c>
      <c r="BP17" s="8" t="s">
        <v>0</v>
      </c>
      <c r="BQ17" s="8">
        <v>1.1049679141503208E-2</v>
      </c>
      <c r="BR17" s="8">
        <v>0.15092854665985378</v>
      </c>
      <c r="BS17" s="8">
        <v>0.43549280329987139</v>
      </c>
      <c r="BT17" s="8">
        <v>5.3721480244874283E-2</v>
      </c>
      <c r="BU17" s="8">
        <v>0.16967730590361238</v>
      </c>
      <c r="BV17" s="8">
        <v>3.2058978929693525E-2</v>
      </c>
      <c r="BW17" s="8">
        <v>9.4754470096194872E-3</v>
      </c>
      <c r="BX17" s="8">
        <v>6.8530855355100643E-3</v>
      </c>
      <c r="BY17" s="8" t="s">
        <v>0</v>
      </c>
      <c r="BZ17" s="8">
        <v>1.4579872054608286E-2</v>
      </c>
      <c r="CA17" s="8" t="s">
        <v>0</v>
      </c>
      <c r="CB17" s="8" t="s">
        <v>0</v>
      </c>
      <c r="CC17" s="8" t="s">
        <v>0</v>
      </c>
      <c r="CD17" s="8" t="s">
        <v>0</v>
      </c>
      <c r="CE17" s="8" t="s">
        <v>0</v>
      </c>
      <c r="CF17" s="8">
        <v>2.2138947721572272E-3</v>
      </c>
      <c r="CG17" s="8" t="s">
        <v>0</v>
      </c>
      <c r="CH17" s="8">
        <v>1</v>
      </c>
      <c r="CI17" s="8"/>
      <c r="CJ17" s="8">
        <v>0.71804054001058892</v>
      </c>
      <c r="CK17" s="8">
        <v>2.6340064998751387E-2</v>
      </c>
      <c r="CL17" s="8" t="s">
        <v>0</v>
      </c>
      <c r="CM17" s="8">
        <v>0.74438060500934033</v>
      </c>
      <c r="CN17" s="8"/>
      <c r="CO17" s="8">
        <v>0.25561939499065955</v>
      </c>
      <c r="CP17" s="8"/>
      <c r="CQ17" s="8">
        <v>12.5</v>
      </c>
      <c r="CR17" s="8"/>
      <c r="CS17" s="8">
        <v>0.99649727356842777</v>
      </c>
      <c r="CT17" s="8" t="s">
        <v>0</v>
      </c>
      <c r="CU17" s="8">
        <v>3.5140909820566414E-3</v>
      </c>
      <c r="CV17" s="8"/>
      <c r="CW17" s="8">
        <v>7.74438060500934</v>
      </c>
      <c r="CX17" s="7"/>
      <c r="CY17" s="7">
        <v>0.2661154768031565</v>
      </c>
      <c r="CZ17" s="7">
        <v>0.45255671718338192</v>
      </c>
      <c r="DA17" s="7">
        <v>0.88383719877914657</v>
      </c>
      <c r="DB17" s="7">
        <v>33.485082942585507</v>
      </c>
      <c r="DC17" s="7"/>
      <c r="DD17" s="14"/>
      <c r="DE17" s="10">
        <v>158622.58672975161</v>
      </c>
      <c r="DF17" s="10">
        <v>178501.29826174205</v>
      </c>
      <c r="DG17" s="10">
        <v>146270.67099324107</v>
      </c>
      <c r="DH17" s="10">
        <v>96032.157949753426</v>
      </c>
      <c r="DI17" s="10">
        <v>27862.210836173192</v>
      </c>
      <c r="DJ17" s="10">
        <v>21888.061423276784</v>
      </c>
      <c r="DK17" s="10">
        <v>9710.6049327837372</v>
      </c>
      <c r="DL17" s="25"/>
      <c r="DM17" s="25">
        <v>17270.087046301622</v>
      </c>
      <c r="DN17" s="25">
        <v>1122.0264661603371</v>
      </c>
      <c r="DO17" s="25"/>
      <c r="DP17" s="25"/>
      <c r="DQ17" s="25"/>
      <c r="DR17" s="25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L17" s="15"/>
      <c r="EM17" s="15"/>
      <c r="EN17" s="15"/>
      <c r="EO17" s="15"/>
    </row>
    <row r="18" spans="1:145">
      <c r="AO18" s="1"/>
      <c r="CQ18" s="19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</row>
    <row r="19" spans="1:145">
      <c r="A19" s="5" t="s">
        <v>101</v>
      </c>
      <c r="B19" s="5" t="s">
        <v>68</v>
      </c>
      <c r="C19" s="1">
        <v>63.877200000000002</v>
      </c>
      <c r="D19" s="1">
        <v>41.381799999999998</v>
      </c>
      <c r="E19" s="1">
        <v>100.25</v>
      </c>
      <c r="G19" s="1">
        <v>32.94</v>
      </c>
      <c r="H19" s="1" t="s">
        <v>47</v>
      </c>
      <c r="I19" s="1" t="s">
        <v>45</v>
      </c>
      <c r="J19" s="1" t="s">
        <v>43</v>
      </c>
      <c r="K19" s="1">
        <v>19.010000000000002</v>
      </c>
      <c r="L19" s="1">
        <v>3.7561050573226908</v>
      </c>
      <c r="M19" s="1" t="s">
        <v>0</v>
      </c>
      <c r="N19" s="1">
        <v>6.1093083038119058</v>
      </c>
      <c r="O19" s="1">
        <v>0.94359206182599997</v>
      </c>
      <c r="P19" s="1">
        <v>0.5998</v>
      </c>
      <c r="Q19" s="1">
        <v>11.69</v>
      </c>
      <c r="R19" s="1">
        <v>3.0499999999999999E-2</v>
      </c>
      <c r="S19" s="1" t="s">
        <v>50</v>
      </c>
      <c r="T19" s="1" t="s">
        <v>47</v>
      </c>
      <c r="U19" s="1">
        <v>0.23100000000000001</v>
      </c>
      <c r="V19" s="1">
        <v>4.57</v>
      </c>
      <c r="W19" s="1">
        <v>10.67</v>
      </c>
      <c r="X19" s="1">
        <v>1.0826</v>
      </c>
      <c r="Y19" s="1">
        <v>3.95</v>
      </c>
      <c r="Z19" s="1">
        <v>0.40029999999999999</v>
      </c>
      <c r="AA19" s="1">
        <v>0.23599999999999999</v>
      </c>
      <c r="AB19" s="1">
        <v>0.20799999999999999</v>
      </c>
      <c r="AC19" s="1">
        <v>4.1599999999999998E-2</v>
      </c>
      <c r="AD19" s="1">
        <v>0.29870000000000002</v>
      </c>
      <c r="AE19" s="1" t="s">
        <v>54</v>
      </c>
      <c r="AF19" s="1">
        <v>3.56E-2</v>
      </c>
      <c r="AG19" s="1" t="s">
        <v>45</v>
      </c>
      <c r="AH19" s="1" t="s">
        <v>45</v>
      </c>
      <c r="AI19" s="1">
        <v>5.8299999999999998E-2</v>
      </c>
      <c r="AJ19" s="1" t="s">
        <v>51</v>
      </c>
      <c r="AK19" s="1">
        <v>1.6238948013040408</v>
      </c>
      <c r="AL19" s="1" t="s">
        <v>80</v>
      </c>
      <c r="AM19" s="1" t="s">
        <v>47</v>
      </c>
      <c r="AN19" s="1" t="s">
        <v>0</v>
      </c>
      <c r="AO19" s="2">
        <v>98.485300224264677</v>
      </c>
      <c r="AP19" s="2"/>
      <c r="AQ19" s="1">
        <v>21.723800000000001</v>
      </c>
      <c r="AR19" s="1">
        <v>21.116900000000001</v>
      </c>
      <c r="AS19" s="1">
        <v>0.60690000000000011</v>
      </c>
      <c r="AU19" s="7">
        <v>3.0418082647261095</v>
      </c>
      <c r="AV19" s="7" t="s">
        <v>0</v>
      </c>
      <c r="AW19" s="7" t="s">
        <v>0</v>
      </c>
      <c r="AX19" s="7" t="s">
        <v>0</v>
      </c>
      <c r="AY19" s="8">
        <v>3.0418082647261095</v>
      </c>
      <c r="BA19" s="8">
        <v>1</v>
      </c>
      <c r="BC19" s="7">
        <v>1</v>
      </c>
      <c r="BD19" s="7" t="s">
        <v>0</v>
      </c>
      <c r="BE19" s="7" t="s">
        <v>0</v>
      </c>
      <c r="BF19" s="8">
        <v>1</v>
      </c>
      <c r="BH19" s="7">
        <v>6.8957322507142038E-2</v>
      </c>
      <c r="BI19" s="7">
        <v>0.26101126545774178</v>
      </c>
      <c r="BJ19" s="7">
        <v>0.47184022806458614</v>
      </c>
      <c r="BK19" s="7">
        <v>7.3803721026963989E-2</v>
      </c>
      <c r="BL19" s="7">
        <v>8.2579198217456615E-2</v>
      </c>
      <c r="BM19" s="8">
        <v>0.95819173527389057</v>
      </c>
      <c r="BO19" s="7">
        <v>0.24451285283373825</v>
      </c>
      <c r="BP19" s="7" t="s">
        <v>0</v>
      </c>
      <c r="BQ19" s="7">
        <v>1.1351886791571224E-2</v>
      </c>
      <c r="BR19" s="7">
        <v>0.1556510658163375</v>
      </c>
      <c r="BS19" s="7">
        <v>0.36072358568412421</v>
      </c>
      <c r="BT19" s="7">
        <v>3.6424928255208051E-2</v>
      </c>
      <c r="BU19" s="7">
        <v>0.13026849802076235</v>
      </c>
      <c r="BV19" s="7">
        <v>2.6701612376442155E-2</v>
      </c>
      <c r="BW19" s="7">
        <v>1.5592183265344282E-2</v>
      </c>
      <c r="BX19" s="7">
        <v>6.3673206778816528E-3</v>
      </c>
      <c r="BY19" s="7">
        <v>1.2617687861334688E-3</v>
      </c>
      <c r="BZ19" s="7">
        <v>8.8864382795297275E-3</v>
      </c>
      <c r="CA19" s="7" t="s">
        <v>0</v>
      </c>
      <c r="CB19" s="7">
        <v>1.0327545969626879E-3</v>
      </c>
      <c r="CC19" s="7" t="s">
        <v>0</v>
      </c>
      <c r="CD19" s="7" t="s">
        <v>0</v>
      </c>
      <c r="CE19" s="7" t="s">
        <v>0</v>
      </c>
      <c r="CF19" s="7">
        <v>1.2251046159642025E-3</v>
      </c>
      <c r="CG19" s="7" t="s">
        <v>0</v>
      </c>
      <c r="CH19" s="8">
        <v>1</v>
      </c>
      <c r="CJ19" s="7">
        <v>0.91212097048141916</v>
      </c>
      <c r="CK19" s="7">
        <v>5.4606898378294971E-3</v>
      </c>
      <c r="CL19" s="7" t="s">
        <v>0</v>
      </c>
      <c r="CM19" s="8">
        <v>0.9175816603192487</v>
      </c>
      <c r="CO19" s="7">
        <v>8.2418339680751185E-2</v>
      </c>
      <c r="CQ19" s="7">
        <v>12.5</v>
      </c>
      <c r="CS19" s="7">
        <v>1</v>
      </c>
      <c r="CT19" s="7" t="s">
        <v>0</v>
      </c>
      <c r="CU19" s="7" t="s">
        <v>0</v>
      </c>
      <c r="CW19" s="8">
        <v>7.9175816603192484</v>
      </c>
      <c r="CY19" s="7">
        <v>0.75107106461408391</v>
      </c>
      <c r="CZ19" s="7">
        <v>0.12615594464822064</v>
      </c>
      <c r="DA19" s="7">
        <v>0.7542620425502975</v>
      </c>
      <c r="DB19" s="7">
        <v>32.473887870124287</v>
      </c>
      <c r="DE19" s="10">
        <v>164419.73144024768</v>
      </c>
      <c r="DF19" s="10">
        <v>148608.3231863165</v>
      </c>
      <c r="DG19" s="10">
        <v>99681.872123080218</v>
      </c>
      <c r="DH19" s="10">
        <v>74103.8090319966</v>
      </c>
      <c r="DI19" s="10">
        <v>23324.458669617023</v>
      </c>
      <c r="DJ19" s="10">
        <v>36201.179442945388</v>
      </c>
      <c r="DK19" s="10">
        <v>9068.2827691407092</v>
      </c>
      <c r="DL19" s="10">
        <v>10011.693541383007</v>
      </c>
      <c r="DM19" s="10">
        <v>10579.782522806743</v>
      </c>
      <c r="DN19" s="10">
        <v>1158.5897531761561</v>
      </c>
      <c r="DO19" s="10"/>
      <c r="DP19" s="10">
        <v>1945.8066089749923</v>
      </c>
      <c r="DQ19" s="10"/>
      <c r="DR19" s="10"/>
    </row>
    <row r="20" spans="1:145">
      <c r="A20" s="5" t="s">
        <v>102</v>
      </c>
      <c r="B20" s="5" t="s">
        <v>68</v>
      </c>
      <c r="C20" s="1">
        <v>63.897199999999998</v>
      </c>
      <c r="D20" s="1">
        <v>41.378700000000002</v>
      </c>
      <c r="E20" s="1">
        <v>100.24</v>
      </c>
      <c r="G20" s="1">
        <v>32.42</v>
      </c>
      <c r="H20" s="1" t="s">
        <v>47</v>
      </c>
      <c r="I20" s="1" t="s">
        <v>45</v>
      </c>
      <c r="J20" s="1" t="s">
        <v>43</v>
      </c>
      <c r="K20" s="1">
        <v>18.38</v>
      </c>
      <c r="L20" s="1">
        <v>4.1838397856944729</v>
      </c>
      <c r="M20" s="1" t="s">
        <v>0</v>
      </c>
      <c r="N20" s="1">
        <v>6.4443783077760664</v>
      </c>
      <c r="O20" s="1">
        <v>0.98852501715100016</v>
      </c>
      <c r="P20" s="1">
        <v>0.51570000000000005</v>
      </c>
      <c r="Q20" s="1">
        <v>11.44</v>
      </c>
      <c r="R20" s="1">
        <v>3.7199999999999997E-2</v>
      </c>
      <c r="S20" s="1" t="s">
        <v>50</v>
      </c>
      <c r="T20" s="1" t="s">
        <v>47</v>
      </c>
      <c r="U20" s="1">
        <v>0.19719999999999999</v>
      </c>
      <c r="V20" s="1">
        <v>4.29</v>
      </c>
      <c r="W20" s="1">
        <v>10.65</v>
      </c>
      <c r="X20" s="1">
        <v>1.0746</v>
      </c>
      <c r="Y20" s="1">
        <v>4.28</v>
      </c>
      <c r="Z20" s="1">
        <v>0.46579999999999999</v>
      </c>
      <c r="AA20" s="1">
        <v>0.26200000000000001</v>
      </c>
      <c r="AB20" s="1">
        <v>0.26569999999999999</v>
      </c>
      <c r="AC20" s="1">
        <v>5.3699999999999998E-2</v>
      </c>
      <c r="AD20" s="1">
        <v>0.32879999999999998</v>
      </c>
      <c r="AE20" s="1" t="s">
        <v>54</v>
      </c>
      <c r="AF20" s="1">
        <v>4.3999999999999997E-2</v>
      </c>
      <c r="AG20" s="1">
        <v>5.4800000000000001E-2</v>
      </c>
      <c r="AH20" s="1" t="s">
        <v>45</v>
      </c>
      <c r="AI20" s="1">
        <v>0.11210000000000001</v>
      </c>
      <c r="AJ20" s="1" t="s">
        <v>51</v>
      </c>
      <c r="AK20" s="1">
        <v>1.6052077251432793</v>
      </c>
      <c r="AL20" s="1" t="s">
        <v>80</v>
      </c>
      <c r="AM20" s="1" t="s">
        <v>47</v>
      </c>
      <c r="AN20" s="1" t="s">
        <v>0</v>
      </c>
      <c r="AO20" s="2">
        <v>98.093550835764816</v>
      </c>
      <c r="AQ20" s="1">
        <v>21.966600000000003</v>
      </c>
      <c r="AR20" s="1">
        <v>21.288100000000004</v>
      </c>
      <c r="AS20" s="1">
        <v>0.67849999999999988</v>
      </c>
      <c r="AU20" s="7">
        <v>3.0286428360279869</v>
      </c>
      <c r="AV20" s="7" t="s">
        <v>0</v>
      </c>
      <c r="AW20" s="7" t="s">
        <v>0</v>
      </c>
      <c r="AX20" s="7" t="s">
        <v>0</v>
      </c>
      <c r="AY20" s="8">
        <v>3.0286428360279869</v>
      </c>
      <c r="BA20" s="8">
        <v>1</v>
      </c>
      <c r="BC20" s="7">
        <v>1</v>
      </c>
      <c r="BD20" s="7" t="s">
        <v>0</v>
      </c>
      <c r="BE20" s="7" t="s">
        <v>0</v>
      </c>
      <c r="BF20" s="8">
        <v>1</v>
      </c>
      <c r="BH20" s="7">
        <v>2.3679497975196195E-2</v>
      </c>
      <c r="BI20" s="7">
        <v>0.29411920009962345</v>
      </c>
      <c r="BJ20" s="7">
        <v>0.50351308286458973</v>
      </c>
      <c r="BK20" s="7">
        <v>7.8218314633661676E-2</v>
      </c>
      <c r="BL20" s="7">
        <v>7.1827068398942276E-2</v>
      </c>
      <c r="BM20" s="8">
        <v>0.97135716397201333</v>
      </c>
      <c r="BO20" s="7">
        <v>0.22478556522639093</v>
      </c>
      <c r="BP20" s="7" t="s">
        <v>0</v>
      </c>
      <c r="BQ20" s="7">
        <v>9.8036949969331193E-3</v>
      </c>
      <c r="BR20" s="7">
        <v>0.14781550800724089</v>
      </c>
      <c r="BS20" s="7">
        <v>0.36423907718037396</v>
      </c>
      <c r="BT20" s="7">
        <v>3.6576683793163048E-2</v>
      </c>
      <c r="BU20" s="7">
        <v>0.14279496308944065</v>
      </c>
      <c r="BV20" s="7">
        <v>3.1432446891600359E-2</v>
      </c>
      <c r="BW20" s="7">
        <v>1.7511487092835339E-2</v>
      </c>
      <c r="BX20" s="7">
        <v>8.2283309604625713E-3</v>
      </c>
      <c r="BY20" s="7">
        <v>1.6477356722034496E-3</v>
      </c>
      <c r="BZ20" s="7">
        <v>9.8958049009071087E-3</v>
      </c>
      <c r="CA20" s="7" t="s">
        <v>0</v>
      </c>
      <c r="CB20" s="7">
        <v>1.2912984347876041E-3</v>
      </c>
      <c r="CC20" s="7">
        <v>1.5943324152022386E-3</v>
      </c>
      <c r="CD20" s="7" t="s">
        <v>0</v>
      </c>
      <c r="CE20" s="7" t="s">
        <v>0</v>
      </c>
      <c r="CF20" s="7">
        <v>2.3830713384587624E-3</v>
      </c>
      <c r="CG20" s="7" t="s">
        <v>0</v>
      </c>
      <c r="CH20" s="8">
        <v>1</v>
      </c>
      <c r="CJ20" s="7">
        <v>0.92029016727743984</v>
      </c>
      <c r="CK20" s="7">
        <v>6.7377892022665326E-3</v>
      </c>
      <c r="CL20" s="7" t="s">
        <v>0</v>
      </c>
      <c r="CM20" s="8">
        <v>0.92702795647970637</v>
      </c>
      <c r="CO20" s="7">
        <v>7.2972043520293628E-2</v>
      </c>
      <c r="CQ20" s="7">
        <v>12.5</v>
      </c>
      <c r="CS20" s="7">
        <v>1</v>
      </c>
      <c r="CT20" s="7" t="s">
        <v>0</v>
      </c>
      <c r="CU20" s="7" t="s">
        <v>0</v>
      </c>
      <c r="CW20" s="8">
        <v>7.9270279564797068</v>
      </c>
      <c r="CY20" s="7">
        <v>0.77041781131757769</v>
      </c>
      <c r="CZ20" s="7">
        <v>0.14533882484548866</v>
      </c>
      <c r="DA20" s="7">
        <v>0.77283136343515035</v>
      </c>
      <c r="DB20" s="7">
        <v>30.891867434891811</v>
      </c>
      <c r="DE20" s="10">
        <v>154345.87480933536</v>
      </c>
      <c r="DF20" s="10">
        <v>148329.76962832903</v>
      </c>
      <c r="DG20" s="10">
        <v>98945.261207705538</v>
      </c>
      <c r="DH20" s="10">
        <v>80294.760166315289</v>
      </c>
      <c r="DI20" s="10">
        <v>27140.976388477669</v>
      </c>
      <c r="DJ20" s="10">
        <v>40189.444974795304</v>
      </c>
      <c r="DK20" s="10">
        <v>11583.859287310992</v>
      </c>
      <c r="DL20" s="10">
        <v>12923.748633948735</v>
      </c>
      <c r="DM20" s="10">
        <v>11645.907243049403</v>
      </c>
      <c r="DN20" s="10">
        <v>989.06449924821618</v>
      </c>
      <c r="DO20" s="10"/>
      <c r="DP20" s="10">
        <v>2404.9295167106648</v>
      </c>
      <c r="DQ20" s="10">
        <v>19426.474629092623</v>
      </c>
      <c r="DR20" s="10"/>
    </row>
    <row r="21" spans="1:145">
      <c r="A21" s="5" t="s">
        <v>103</v>
      </c>
      <c r="B21" s="5" t="s">
        <v>68</v>
      </c>
      <c r="C21" s="1">
        <v>63.889499999999998</v>
      </c>
      <c r="D21" s="1">
        <v>41.402000000000001</v>
      </c>
      <c r="E21" s="1">
        <v>100.19</v>
      </c>
      <c r="G21" s="1">
        <v>32.4</v>
      </c>
      <c r="H21" s="1" t="s">
        <v>47</v>
      </c>
      <c r="I21" s="1" t="s">
        <v>45</v>
      </c>
      <c r="J21" s="1" t="s">
        <v>43</v>
      </c>
      <c r="K21" s="1">
        <v>18.45</v>
      </c>
      <c r="L21" s="1">
        <v>5.846255421359162</v>
      </c>
      <c r="M21" s="1" t="s">
        <v>0</v>
      </c>
      <c r="N21" s="1">
        <v>4.4688138879394943</v>
      </c>
      <c r="O21" s="1">
        <v>1.18623002058</v>
      </c>
      <c r="P21" s="1">
        <v>0.80049999999999999</v>
      </c>
      <c r="Q21" s="1">
        <v>10.75</v>
      </c>
      <c r="R21" s="1">
        <v>6.2899999999999998E-2</v>
      </c>
      <c r="S21" s="1" t="s">
        <v>50</v>
      </c>
      <c r="T21" s="1" t="s">
        <v>47</v>
      </c>
      <c r="U21" s="1">
        <v>0.16189999999999999</v>
      </c>
      <c r="V21" s="1">
        <v>4.59</v>
      </c>
      <c r="W21" s="1">
        <v>11.45</v>
      </c>
      <c r="X21" s="1">
        <v>1.1559999999999999</v>
      </c>
      <c r="Y21" s="1">
        <v>4.21</v>
      </c>
      <c r="Z21" s="1">
        <v>0.34539999999999998</v>
      </c>
      <c r="AA21" s="1">
        <v>0.2283</v>
      </c>
      <c r="AB21" s="1">
        <v>0.1694</v>
      </c>
      <c r="AC21" s="1" t="s">
        <v>45</v>
      </c>
      <c r="AD21" s="1">
        <v>0.36480000000000001</v>
      </c>
      <c r="AE21" s="1" t="s">
        <v>54</v>
      </c>
      <c r="AF21" s="1">
        <v>4.6699999999999998E-2</v>
      </c>
      <c r="AG21" s="1">
        <v>5.1799999999999999E-2</v>
      </c>
      <c r="AH21" s="1" t="s">
        <v>45</v>
      </c>
      <c r="AI21" s="1">
        <v>7.17E-2</v>
      </c>
      <c r="AJ21" s="1" t="s">
        <v>51</v>
      </c>
      <c r="AK21" s="1">
        <v>1.6115344496158919</v>
      </c>
      <c r="AL21" s="1" t="s">
        <v>80</v>
      </c>
      <c r="AM21" s="1" t="s">
        <v>47</v>
      </c>
      <c r="AN21" s="1" t="s">
        <v>0</v>
      </c>
      <c r="AO21" s="2">
        <v>98.422233779494562</v>
      </c>
      <c r="AQ21" s="1">
        <v>22.7743</v>
      </c>
      <c r="AR21" s="1">
        <v>22.149100000000001</v>
      </c>
      <c r="AS21" s="1">
        <v>0.62519999999999998</v>
      </c>
      <c r="AU21" s="7">
        <v>3.0148855329825812</v>
      </c>
      <c r="AV21" s="7" t="s">
        <v>0</v>
      </c>
      <c r="AW21" s="7" t="s">
        <v>0</v>
      </c>
      <c r="AX21" s="7" t="s">
        <v>0</v>
      </c>
      <c r="AY21" s="8">
        <v>3.0148855329825812</v>
      </c>
      <c r="BA21" s="8">
        <v>1</v>
      </c>
      <c r="BC21" s="7">
        <v>1</v>
      </c>
      <c r="BD21" s="7" t="s">
        <v>0</v>
      </c>
      <c r="BE21" s="7" t="s">
        <v>0</v>
      </c>
      <c r="BF21" s="8">
        <v>1</v>
      </c>
      <c r="BH21" s="7">
        <v>2.3407534546444619E-2</v>
      </c>
      <c r="BI21" s="7">
        <v>0.40937082096979449</v>
      </c>
      <c r="BJ21" s="7">
        <v>0.3477865383060248</v>
      </c>
      <c r="BK21" s="7">
        <v>9.3493295350806485E-2</v>
      </c>
      <c r="BL21" s="7">
        <v>0.11105627784434868</v>
      </c>
      <c r="BM21" s="8">
        <v>0.98511446701741912</v>
      </c>
      <c r="BO21" s="7">
        <v>0.20632810297898829</v>
      </c>
      <c r="BP21" s="7" t="s">
        <v>0</v>
      </c>
      <c r="BQ21" s="7">
        <v>8.017159006090414E-3</v>
      </c>
      <c r="BR21" s="7">
        <v>0.15753104762437395</v>
      </c>
      <c r="BS21" s="7">
        <v>0.39006158704868543</v>
      </c>
      <c r="BT21" s="7">
        <v>3.9192782124035486E-2</v>
      </c>
      <c r="BU21" s="7">
        <v>0.1399078178410032</v>
      </c>
      <c r="BV21" s="7">
        <v>2.3216235849029671E-2</v>
      </c>
      <c r="BW21" s="7">
        <v>1.5199119028408299E-2</v>
      </c>
      <c r="BX21" s="7">
        <v>5.2254581120913446E-3</v>
      </c>
      <c r="BY21" s="7" t="s">
        <v>0</v>
      </c>
      <c r="BZ21" s="7">
        <v>1.0936161442727872E-2</v>
      </c>
      <c r="CA21" s="7" t="s">
        <v>0</v>
      </c>
      <c r="CB21" s="7">
        <v>1.3651538437784224E-3</v>
      </c>
      <c r="CC21" s="7">
        <v>1.5011318681386126E-3</v>
      </c>
      <c r="CD21" s="7" t="s">
        <v>0</v>
      </c>
      <c r="CE21" s="7" t="s">
        <v>0</v>
      </c>
      <c r="CF21" s="7">
        <v>1.5182432326491418E-3</v>
      </c>
      <c r="CG21" s="7" t="s">
        <v>0</v>
      </c>
      <c r="CH21" s="8">
        <v>1</v>
      </c>
      <c r="CJ21" s="7">
        <v>0.86545626400279629</v>
      </c>
      <c r="CK21" s="7">
        <v>1.134791025935122E-2</v>
      </c>
      <c r="CL21" s="7" t="s">
        <v>0</v>
      </c>
      <c r="CM21" s="8">
        <v>0.87680417426214752</v>
      </c>
      <c r="CO21" s="7">
        <v>0.12319582573785248</v>
      </c>
      <c r="CQ21" s="7">
        <v>12.5</v>
      </c>
      <c r="CS21" s="7">
        <v>1</v>
      </c>
      <c r="CT21" s="7" t="s">
        <v>0</v>
      </c>
      <c r="CU21" s="7" t="s">
        <v>0</v>
      </c>
      <c r="CW21" s="8">
        <v>7.8768041742621477</v>
      </c>
      <c r="CY21" s="7">
        <v>0.62966467530211767</v>
      </c>
      <c r="CZ21" s="7">
        <v>0.20231753316148282</v>
      </c>
      <c r="DA21" s="7">
        <v>0.79215365378836256</v>
      </c>
      <c r="DB21" s="7">
        <v>35.304672410350562</v>
      </c>
      <c r="DE21" s="10">
        <v>165139.29262816999</v>
      </c>
      <c r="DF21" s="10">
        <v>159471.9119478279</v>
      </c>
      <c r="DG21" s="10">
        <v>106440.277271643</v>
      </c>
      <c r="DH21" s="10">
        <v>78981.528107520411</v>
      </c>
      <c r="DI21" s="10">
        <v>20125.575879304823</v>
      </c>
      <c r="DJ21" s="10">
        <v>35020.039266205225</v>
      </c>
      <c r="DK21" s="10">
        <v>7385.4187552520971</v>
      </c>
      <c r="DL21" s="10"/>
      <c r="DM21" s="10">
        <v>12921.006576229995</v>
      </c>
      <c r="DN21" s="10">
        <v>812.01593523471706</v>
      </c>
      <c r="DO21" s="10"/>
      <c r="DP21" s="10">
        <v>2552.5047370542738</v>
      </c>
      <c r="DQ21" s="10">
        <v>18362.981492463467</v>
      </c>
      <c r="DR21" s="10"/>
    </row>
    <row r="22" spans="1:145">
      <c r="A22" s="5" t="s">
        <v>104</v>
      </c>
      <c r="B22" s="5" t="s">
        <v>68</v>
      </c>
      <c r="C22" s="1">
        <v>63.938699999999997</v>
      </c>
      <c r="D22" s="1">
        <v>41.381500000000003</v>
      </c>
      <c r="E22" s="1">
        <v>100.2</v>
      </c>
      <c r="G22" s="1">
        <v>32.549999999999997</v>
      </c>
      <c r="H22" s="1" t="s">
        <v>47</v>
      </c>
      <c r="I22" s="1" t="s">
        <v>45</v>
      </c>
      <c r="J22" s="1" t="s">
        <v>43</v>
      </c>
      <c r="K22" s="1">
        <v>18.559999999999999</v>
      </c>
      <c r="L22" s="1">
        <v>3.1669076181149758</v>
      </c>
      <c r="M22" s="1" t="s">
        <v>0</v>
      </c>
      <c r="N22" s="1">
        <v>6.579404190536466</v>
      </c>
      <c r="O22" s="1">
        <v>0.98852501715100005</v>
      </c>
      <c r="P22" s="1">
        <v>0.71460000000000001</v>
      </c>
      <c r="Q22" s="1">
        <v>10.89</v>
      </c>
      <c r="R22" s="1">
        <v>3.8800000000000001E-2</v>
      </c>
      <c r="S22" s="1" t="s">
        <v>50</v>
      </c>
      <c r="T22" s="1" t="s">
        <v>47</v>
      </c>
      <c r="U22" s="1">
        <v>0.22639999999999999</v>
      </c>
      <c r="V22" s="1">
        <v>4.51</v>
      </c>
      <c r="W22" s="1">
        <v>11.39</v>
      </c>
      <c r="X22" s="1">
        <v>1.1908000000000001</v>
      </c>
      <c r="Y22" s="1">
        <v>4.59</v>
      </c>
      <c r="Z22" s="1">
        <v>0.48230000000000001</v>
      </c>
      <c r="AA22" s="1">
        <v>0.25109999999999999</v>
      </c>
      <c r="AB22" s="1">
        <v>0.17499999999999999</v>
      </c>
      <c r="AC22" s="1">
        <v>4.0899999999999999E-2</v>
      </c>
      <c r="AD22" s="1">
        <v>0.32440000000000002</v>
      </c>
      <c r="AE22" s="1" t="s">
        <v>54</v>
      </c>
      <c r="AF22" s="1">
        <v>3.6799999999999999E-2</v>
      </c>
      <c r="AG22" s="1">
        <v>3.6200000000000003E-2</v>
      </c>
      <c r="AH22" s="1" t="s">
        <v>45</v>
      </c>
      <c r="AI22" s="1">
        <v>0.1077</v>
      </c>
      <c r="AJ22" s="1" t="s">
        <v>51</v>
      </c>
      <c r="AK22" s="1">
        <v>1.6048672289423307</v>
      </c>
      <c r="AL22" s="1" t="s">
        <v>80</v>
      </c>
      <c r="AM22" s="1" t="s">
        <v>47</v>
      </c>
      <c r="AN22" s="1" t="s">
        <v>0</v>
      </c>
      <c r="AO22" s="2">
        <v>98.454704054744724</v>
      </c>
      <c r="AQ22" s="1">
        <v>23.253900000000002</v>
      </c>
      <c r="AR22" s="1">
        <v>22.589200000000002</v>
      </c>
      <c r="AS22" s="1">
        <v>0.66470000000000007</v>
      </c>
      <c r="AU22" s="7">
        <v>3.0414328511950424</v>
      </c>
      <c r="AV22" s="7" t="s">
        <v>0</v>
      </c>
      <c r="AW22" s="7" t="s">
        <v>0</v>
      </c>
      <c r="AX22" s="7" t="s">
        <v>0</v>
      </c>
      <c r="AY22" s="8">
        <v>3.0414328511950424</v>
      </c>
      <c r="BA22" s="8">
        <v>1</v>
      </c>
      <c r="BC22" s="7">
        <v>1</v>
      </c>
      <c r="BD22" s="7" t="s">
        <v>0</v>
      </c>
      <c r="BE22" s="7" t="s">
        <v>0</v>
      </c>
      <c r="BF22" s="8">
        <v>1</v>
      </c>
      <c r="BH22" s="7">
        <v>4.3931732670227319E-2</v>
      </c>
      <c r="BI22" s="7">
        <v>0.22267728372874684</v>
      </c>
      <c r="BJ22" s="7">
        <v>0.51417207832390233</v>
      </c>
      <c r="BK22" s="7">
        <v>7.8234920140322572E-2</v>
      </c>
      <c r="BL22" s="7">
        <v>9.9551133941759601E-2</v>
      </c>
      <c r="BM22" s="8">
        <v>0.95856714880495875</v>
      </c>
      <c r="BO22" s="7">
        <v>0.1797682214070162</v>
      </c>
      <c r="BP22" s="7" t="s">
        <v>0</v>
      </c>
      <c r="BQ22" s="7">
        <v>1.1257747222650745E-2</v>
      </c>
      <c r="BR22" s="7">
        <v>0.15542878051560971</v>
      </c>
      <c r="BS22" s="7">
        <v>0.38963040767072887</v>
      </c>
      <c r="BT22" s="7">
        <v>4.0540444595428868E-2</v>
      </c>
      <c r="BU22" s="7">
        <v>0.15317009955792876</v>
      </c>
      <c r="BV22" s="7">
        <v>3.2552785593008081E-2</v>
      </c>
      <c r="BW22" s="7">
        <v>1.6786518729266287E-2</v>
      </c>
      <c r="BX22" s="7">
        <v>5.420638376742234E-3</v>
      </c>
      <c r="BY22" s="7">
        <v>1.2552457390912224E-3</v>
      </c>
      <c r="BZ22" s="7">
        <v>9.7654520231517331E-3</v>
      </c>
      <c r="CA22" s="7" t="s">
        <v>0</v>
      </c>
      <c r="CB22" s="7">
        <v>1.0802243341647209E-3</v>
      </c>
      <c r="CC22" s="7">
        <v>1.0534139801320552E-3</v>
      </c>
      <c r="CD22" s="7" t="s">
        <v>0</v>
      </c>
      <c r="CE22" s="7" t="s">
        <v>0</v>
      </c>
      <c r="CF22" s="7">
        <v>2.2900202550804943E-3</v>
      </c>
      <c r="CG22" s="7" t="s">
        <v>0</v>
      </c>
      <c r="CH22" s="8">
        <v>1</v>
      </c>
      <c r="CJ22" s="7">
        <v>0.91048720192031363</v>
      </c>
      <c r="CK22" s="7">
        <v>7.0290785222417648E-3</v>
      </c>
      <c r="CL22" s="7" t="s">
        <v>0</v>
      </c>
      <c r="CM22" s="8">
        <v>0.9175162804425554</v>
      </c>
      <c r="CO22" s="7">
        <v>8.2483719557444601E-2</v>
      </c>
      <c r="CQ22" s="7">
        <v>12.5</v>
      </c>
      <c r="CS22" s="7">
        <v>1</v>
      </c>
      <c r="CT22" s="7" t="s">
        <v>0</v>
      </c>
      <c r="CU22" s="7" t="s">
        <v>0</v>
      </c>
      <c r="CW22" s="8">
        <v>7.9175162804425563</v>
      </c>
      <c r="CY22" s="7">
        <v>0.74306819190937434</v>
      </c>
      <c r="CZ22" s="7">
        <v>0.10894555829310279</v>
      </c>
      <c r="DA22" s="7">
        <v>0.81794175833790328</v>
      </c>
      <c r="DB22" s="7">
        <v>32.505610656548384</v>
      </c>
      <c r="DE22" s="10">
        <v>162261.04787648076</v>
      </c>
      <c r="DF22" s="10">
        <v>158636.25127386552</v>
      </c>
      <c r="DG22" s="10">
        <v>109644.53475352292</v>
      </c>
      <c r="DH22" s="10">
        <v>86110.502140978308</v>
      </c>
      <c r="DI22" s="10">
        <v>28102.389248954016</v>
      </c>
      <c r="DJ22" s="10">
        <v>38517.441347981301</v>
      </c>
      <c r="DK22" s="10">
        <v>7629.564829805885</v>
      </c>
      <c r="DL22" s="10">
        <v>9843.2275442924256</v>
      </c>
      <c r="DM22" s="10">
        <v>11490.061768993999</v>
      </c>
      <c r="DN22" s="10">
        <v>1135.5182689137737</v>
      </c>
      <c r="DO22" s="10"/>
      <c r="DP22" s="10">
        <v>2011.3955957943745</v>
      </c>
      <c r="DQ22" s="10">
        <v>12832.817181991844</v>
      </c>
      <c r="DR22" s="10"/>
    </row>
    <row r="23" spans="1:145">
      <c r="A23" s="5" t="s">
        <v>111</v>
      </c>
      <c r="B23" s="5" t="s">
        <v>79</v>
      </c>
      <c r="C23" s="1">
        <v>61.978000000000002</v>
      </c>
      <c r="D23" s="1">
        <v>41.159799999999997</v>
      </c>
      <c r="E23" s="1">
        <v>19.96</v>
      </c>
      <c r="G23" s="1">
        <v>32.39</v>
      </c>
      <c r="H23" s="1" t="s">
        <v>47</v>
      </c>
      <c r="I23" s="1" t="s">
        <v>45</v>
      </c>
      <c r="J23" s="1" t="s">
        <v>43</v>
      </c>
      <c r="K23" s="1">
        <v>19.178000000000001</v>
      </c>
      <c r="L23" s="1">
        <v>6.9361299081597316</v>
      </c>
      <c r="M23" s="1" t="s">
        <v>0</v>
      </c>
      <c r="N23" s="1">
        <v>4.5090965567251171</v>
      </c>
      <c r="O23" s="1">
        <v>0.907645697566</v>
      </c>
      <c r="P23" s="1">
        <v>0.623</v>
      </c>
      <c r="Q23" s="1">
        <v>11.512</v>
      </c>
      <c r="R23" s="1">
        <v>3.7999999999999999E-2</v>
      </c>
      <c r="S23" s="1" t="s">
        <v>50</v>
      </c>
      <c r="T23" s="1" t="s">
        <v>47</v>
      </c>
      <c r="U23" s="1">
        <v>0.222</v>
      </c>
      <c r="V23" s="1">
        <v>4.2779999999999996</v>
      </c>
      <c r="W23" s="1">
        <v>10.765000000000001</v>
      </c>
      <c r="X23" s="1">
        <v>1.1080000000000001</v>
      </c>
      <c r="Y23" s="1">
        <v>4.3769999999999998</v>
      </c>
      <c r="Z23" s="1">
        <v>0.47699999999999998</v>
      </c>
      <c r="AA23" s="1">
        <v>0.254</v>
      </c>
      <c r="AB23" s="1">
        <v>0.25900000000000001</v>
      </c>
      <c r="AC23" s="1" t="s">
        <v>45</v>
      </c>
      <c r="AD23" s="1">
        <v>0.28100000000000003</v>
      </c>
      <c r="AE23" s="1" t="s">
        <v>54</v>
      </c>
      <c r="AF23" s="1">
        <v>4.7E-2</v>
      </c>
      <c r="AG23" s="1" t="s">
        <v>45</v>
      </c>
      <c r="AH23" s="1" t="s">
        <v>45</v>
      </c>
      <c r="AI23" s="1" t="s">
        <v>46</v>
      </c>
      <c r="AJ23" s="1" t="s">
        <v>51</v>
      </c>
      <c r="AK23" s="1">
        <v>1.6415569950545181</v>
      </c>
      <c r="AL23" s="1" t="s">
        <v>80</v>
      </c>
      <c r="AM23" s="1" t="s">
        <v>47</v>
      </c>
      <c r="AN23" s="1" t="s">
        <v>0</v>
      </c>
      <c r="AO23" s="2">
        <v>99.803429157505363</v>
      </c>
      <c r="AQ23" s="1">
        <v>22.068000000000001</v>
      </c>
      <c r="AR23" s="1">
        <v>21.518000000000001</v>
      </c>
      <c r="AS23" s="1">
        <v>0.55000000000000004</v>
      </c>
      <c r="AU23" s="7">
        <v>2.9588328882603294</v>
      </c>
      <c r="AV23" s="7" t="s">
        <v>0</v>
      </c>
      <c r="AW23" s="7" t="s">
        <v>0</v>
      </c>
      <c r="AX23" s="7">
        <v>4.1167111739670581E-2</v>
      </c>
      <c r="AY23" s="8">
        <v>3</v>
      </c>
      <c r="BA23" s="8">
        <v>1</v>
      </c>
      <c r="BC23" s="7">
        <v>1</v>
      </c>
      <c r="BD23" s="7" t="s">
        <v>0</v>
      </c>
      <c r="BE23" s="7" t="s">
        <v>0</v>
      </c>
      <c r="BF23" s="8">
        <v>1</v>
      </c>
      <c r="BH23" s="7">
        <v>2.36138083285935E-2</v>
      </c>
      <c r="BI23" s="7">
        <v>0.47680410803869067</v>
      </c>
      <c r="BJ23" s="7">
        <v>0.34450355422153578</v>
      </c>
      <c r="BK23" s="7">
        <v>7.0228207219905081E-2</v>
      </c>
      <c r="BL23" s="7">
        <v>8.4850322191273378E-2</v>
      </c>
      <c r="BM23" s="8">
        <v>0.99999999999999845</v>
      </c>
      <c r="BO23" s="7">
        <v>0.23983712580976213</v>
      </c>
      <c r="BP23" s="7" t="s">
        <v>0</v>
      </c>
      <c r="BQ23" s="7">
        <v>1.0792207692278495E-2</v>
      </c>
      <c r="BR23" s="7">
        <v>0.14413781280430876</v>
      </c>
      <c r="BS23" s="7">
        <v>0.3600189845988635</v>
      </c>
      <c r="BT23" s="7">
        <v>3.687836779424946E-2</v>
      </c>
      <c r="BU23" s="7">
        <v>0.14279733600955108</v>
      </c>
      <c r="BV23" s="7">
        <v>3.1475419322518537E-2</v>
      </c>
      <c r="BW23" s="7">
        <v>1.6600833468912144E-2</v>
      </c>
      <c r="BX23" s="7">
        <v>7.8432200642439276E-3</v>
      </c>
      <c r="BY23" s="7" t="s">
        <v>0</v>
      </c>
      <c r="BZ23" s="7">
        <v>8.2698965097673209E-3</v>
      </c>
      <c r="CA23" s="7" t="s">
        <v>0</v>
      </c>
      <c r="CB23" s="7">
        <v>1.3487959255447514E-3</v>
      </c>
      <c r="CC23" s="7" t="s">
        <v>0</v>
      </c>
      <c r="CD23" s="7" t="s">
        <v>0</v>
      </c>
      <c r="CE23" s="7" t="s">
        <v>0</v>
      </c>
      <c r="CF23" s="7" t="s">
        <v>0</v>
      </c>
      <c r="CG23" s="7" t="s">
        <v>0</v>
      </c>
      <c r="CH23" s="8">
        <v>1.0000000000000002</v>
      </c>
      <c r="CJ23" s="7">
        <v>0.88692802537157089</v>
      </c>
      <c r="CK23" s="7">
        <v>6.7302704390074589E-3</v>
      </c>
      <c r="CL23" s="7" t="s">
        <v>0</v>
      </c>
      <c r="CM23" s="8">
        <v>0.89365829581057832</v>
      </c>
      <c r="CO23" s="7">
        <v>0.10634170418942146</v>
      </c>
      <c r="CQ23" s="7">
        <v>12.5</v>
      </c>
      <c r="CS23" s="7">
        <v>1</v>
      </c>
      <c r="CT23" s="7" t="s">
        <v>0</v>
      </c>
      <c r="CU23" s="7" t="s">
        <v>0</v>
      </c>
      <c r="CW23" s="8">
        <v>7.8936582958105763</v>
      </c>
      <c r="CY23" s="7">
        <v>0.68958348489296506</v>
      </c>
      <c r="CZ23" s="7">
        <v>0.23092237215313233</v>
      </c>
      <c r="DA23" s="7">
        <v>0.76016287419023787</v>
      </c>
      <c r="DB23" s="7">
        <v>36.242986318015589</v>
      </c>
      <c r="DE23" s="10">
        <v>153914.13809658197</v>
      </c>
      <c r="DF23" s="10">
        <v>149931.45258675699</v>
      </c>
      <c r="DG23" s="10">
        <v>102020.61177939488</v>
      </c>
      <c r="DH23" s="10">
        <v>82114.52459064532</v>
      </c>
      <c r="DI23" s="10">
        <v>27793.571784679796</v>
      </c>
      <c r="DJ23" s="10">
        <v>38962.286349610717</v>
      </c>
      <c r="DK23" s="10">
        <v>11291.75594811271</v>
      </c>
      <c r="DL23" s="10"/>
      <c r="DM23" s="10">
        <v>9952.8586839929521</v>
      </c>
      <c r="DN23" s="10">
        <v>1113.4498926627994</v>
      </c>
      <c r="DO23" s="10"/>
      <c r="DP23" s="10">
        <v>2568.9019837591195</v>
      </c>
      <c r="DQ23" s="10"/>
      <c r="DR23" s="10"/>
    </row>
    <row r="24" spans="1:145">
      <c r="A24" s="5" t="s">
        <v>111</v>
      </c>
      <c r="B24" s="5" t="s">
        <v>79</v>
      </c>
      <c r="C24" s="1">
        <v>63.404800000000002</v>
      </c>
      <c r="D24" s="1">
        <v>40.831000000000003</v>
      </c>
      <c r="E24" s="1">
        <v>50.18</v>
      </c>
      <c r="G24" s="1">
        <v>33.091000000000001</v>
      </c>
      <c r="H24" s="1" t="s">
        <v>47</v>
      </c>
      <c r="I24" s="1" t="s">
        <v>45</v>
      </c>
      <c r="J24" s="1" t="s">
        <v>43</v>
      </c>
      <c r="K24" s="1">
        <v>19.224</v>
      </c>
      <c r="L24" s="1">
        <v>6.0748911906693372</v>
      </c>
      <c r="M24" s="1" t="s">
        <v>0</v>
      </c>
      <c r="N24" s="1">
        <v>4.8255565295434284</v>
      </c>
      <c r="O24" s="1">
        <v>0.95257865289099997</v>
      </c>
      <c r="P24" s="1">
        <v>0.62</v>
      </c>
      <c r="Q24" s="1">
        <v>11.686999999999999</v>
      </c>
      <c r="R24" s="1">
        <v>4.2000000000000003E-2</v>
      </c>
      <c r="S24" s="1" t="s">
        <v>50</v>
      </c>
      <c r="T24" s="1" t="s">
        <v>47</v>
      </c>
      <c r="U24" s="1">
        <v>0.23300000000000001</v>
      </c>
      <c r="V24" s="1">
        <v>4.3159999999999998</v>
      </c>
      <c r="W24" s="1">
        <v>10.802</v>
      </c>
      <c r="X24" s="1">
        <v>1.1100000000000001</v>
      </c>
      <c r="Y24" s="1">
        <v>4.0519999999999996</v>
      </c>
      <c r="Z24" s="1">
        <v>0.41899999999999998</v>
      </c>
      <c r="AA24" s="1">
        <v>0.21299999999999999</v>
      </c>
      <c r="AB24" s="1">
        <v>0.255</v>
      </c>
      <c r="AC24" s="1">
        <v>3.5000000000000003E-2</v>
      </c>
      <c r="AD24" s="1">
        <v>0.32700000000000001</v>
      </c>
      <c r="AE24" s="1" t="s">
        <v>54</v>
      </c>
      <c r="AF24" s="1">
        <v>4.8000000000000001E-2</v>
      </c>
      <c r="AG24" s="1" t="s">
        <v>45</v>
      </c>
      <c r="AH24" s="1" t="s">
        <v>45</v>
      </c>
      <c r="AI24" s="1">
        <v>7.8E-2</v>
      </c>
      <c r="AJ24" s="1" t="s">
        <v>51</v>
      </c>
      <c r="AK24" s="1">
        <v>1.6516890701961893</v>
      </c>
      <c r="AL24" s="1" t="s">
        <v>58</v>
      </c>
      <c r="AM24" s="1" t="s">
        <v>47</v>
      </c>
      <c r="AN24" s="1" t="s">
        <v>0</v>
      </c>
      <c r="AO24" s="2">
        <v>100.05671544329994</v>
      </c>
      <c r="AQ24" s="1">
        <v>21.81</v>
      </c>
      <c r="AR24" s="1">
        <v>21.166999999999998</v>
      </c>
      <c r="AS24" s="1">
        <v>0.64300000000000002</v>
      </c>
      <c r="AU24" s="7">
        <v>3.0043267329132721</v>
      </c>
      <c r="AV24" s="7" t="s">
        <v>0</v>
      </c>
      <c r="AW24" s="7" t="s">
        <v>0</v>
      </c>
      <c r="AX24" s="7" t="s">
        <v>0</v>
      </c>
      <c r="AY24" s="8">
        <v>3.0043267329132721</v>
      </c>
      <c r="BA24" s="8">
        <v>1</v>
      </c>
      <c r="BC24" s="7">
        <v>1</v>
      </c>
      <c r="BD24" s="7" t="s">
        <v>0</v>
      </c>
      <c r="BE24" s="7" t="s">
        <v>0</v>
      </c>
      <c r="BF24" s="8">
        <v>1</v>
      </c>
      <c r="BH24" s="7">
        <v>5.7037472295393243E-2</v>
      </c>
      <c r="BI24" s="7">
        <v>0.41503914029094191</v>
      </c>
      <c r="BJ24" s="7">
        <v>0.36642016033004765</v>
      </c>
      <c r="BK24" s="7">
        <v>7.3252736737633828E-2</v>
      </c>
      <c r="BL24" s="7">
        <v>8.3923757432711618E-2</v>
      </c>
      <c r="BM24" s="8">
        <v>0.99567326708672832</v>
      </c>
      <c r="BO24" s="7">
        <v>0.25449616880361348</v>
      </c>
      <c r="BP24" s="7" t="s">
        <v>0</v>
      </c>
      <c r="BQ24" s="7">
        <v>1.1257475809914685E-2</v>
      </c>
      <c r="BR24" s="7">
        <v>0.1445261270103663</v>
      </c>
      <c r="BS24" s="7">
        <v>0.3590404030136029</v>
      </c>
      <c r="BT24" s="7">
        <v>3.6718310577672622E-2</v>
      </c>
      <c r="BU24" s="7">
        <v>0.13138348477035114</v>
      </c>
      <c r="BV24" s="7">
        <v>2.7478621991662639E-2</v>
      </c>
      <c r="BW24" s="7">
        <v>1.3835777237307258E-2</v>
      </c>
      <c r="BX24" s="7">
        <v>7.674721030047571E-3</v>
      </c>
      <c r="BY24" s="7">
        <v>1.0437188405749492E-3</v>
      </c>
      <c r="BZ24" s="7">
        <v>9.5646545438143431E-3</v>
      </c>
      <c r="CA24" s="7" t="s">
        <v>0</v>
      </c>
      <c r="CB24" s="7">
        <v>1.3690439994230878E-3</v>
      </c>
      <c r="CC24" s="7" t="s">
        <v>0</v>
      </c>
      <c r="CD24" s="7" t="s">
        <v>0</v>
      </c>
      <c r="CE24" s="7" t="s">
        <v>0</v>
      </c>
      <c r="CF24" s="7">
        <v>1.6114923716489926E-3</v>
      </c>
      <c r="CG24" s="7" t="s">
        <v>0</v>
      </c>
      <c r="CH24" s="8">
        <v>0.99999999999999989</v>
      </c>
      <c r="CJ24" s="7">
        <v>0.8823807540306573</v>
      </c>
      <c r="CK24" s="7">
        <v>7.3930899577703373E-3</v>
      </c>
      <c r="CL24" s="7" t="s">
        <v>0</v>
      </c>
      <c r="CM24" s="8">
        <v>0.88977384398842763</v>
      </c>
      <c r="CO24" s="7">
        <v>0.11022615601157248</v>
      </c>
      <c r="CQ24" s="7">
        <v>12.5</v>
      </c>
      <c r="CS24" s="7">
        <v>1</v>
      </c>
      <c r="CT24" s="7" t="s">
        <v>0</v>
      </c>
      <c r="CU24" s="7" t="s">
        <v>0</v>
      </c>
      <c r="CW24" s="8">
        <v>7.8897738439884275</v>
      </c>
      <c r="CY24" s="7">
        <v>0.69981379212531347</v>
      </c>
      <c r="CZ24" s="7">
        <v>0.20176547383349844</v>
      </c>
      <c r="DA24" s="7">
        <v>0.74389233882473749</v>
      </c>
      <c r="DB24" s="7">
        <v>31.016172083182759</v>
      </c>
      <c r="DE24" s="10">
        <v>155281.30435363436</v>
      </c>
      <c r="DF24" s="10">
        <v>150446.77666903377</v>
      </c>
      <c r="DG24" s="10">
        <v>102204.76450823856</v>
      </c>
      <c r="DH24" s="10">
        <v>76017.375746240548</v>
      </c>
      <c r="DI24" s="10">
        <v>24414.059911490214</v>
      </c>
      <c r="DJ24" s="10">
        <v>32673.098395539691</v>
      </c>
      <c r="DK24" s="10">
        <v>11117.365894860002</v>
      </c>
      <c r="DL24" s="10">
        <v>8423.2998545289738</v>
      </c>
      <c r="DM24" s="10">
        <v>11582.152276390374</v>
      </c>
      <c r="DN24" s="10">
        <v>1168.6208332902354</v>
      </c>
      <c r="DO24" s="10"/>
      <c r="DP24" s="10">
        <v>2623.5594727752709</v>
      </c>
      <c r="DQ24" s="10"/>
      <c r="DR24" s="10"/>
    </row>
    <row r="25" spans="1:145">
      <c r="A25" s="5" t="s">
        <v>111</v>
      </c>
      <c r="B25" s="5" t="s">
        <v>79</v>
      </c>
      <c r="C25" s="1">
        <v>63.369700000000002</v>
      </c>
      <c r="D25" s="1">
        <v>40.878500000000003</v>
      </c>
      <c r="E25" s="1">
        <v>50.21</v>
      </c>
      <c r="G25" s="1">
        <v>32.854999999999997</v>
      </c>
      <c r="H25" s="1" t="s">
        <v>47</v>
      </c>
      <c r="I25" s="1" t="s">
        <v>45</v>
      </c>
      <c r="J25" s="1" t="s">
        <v>43</v>
      </c>
      <c r="K25" s="1">
        <v>18.754000000000001</v>
      </c>
      <c r="L25" s="1">
        <v>6.9784216604320388</v>
      </c>
      <c r="M25" s="1" t="s">
        <v>0</v>
      </c>
      <c r="N25" s="1">
        <v>4.5968763930304002</v>
      </c>
      <c r="O25" s="1">
        <v>1.0064981992799999</v>
      </c>
      <c r="P25" s="1">
        <v>0.496</v>
      </c>
      <c r="Q25" s="1">
        <v>11.519</v>
      </c>
      <c r="R25" s="1" t="s">
        <v>43</v>
      </c>
      <c r="S25" s="1">
        <v>9.0999999999999998E-2</v>
      </c>
      <c r="T25" s="1" t="s">
        <v>47</v>
      </c>
      <c r="U25" s="1">
        <v>0.23699999999999999</v>
      </c>
      <c r="V25" s="1">
        <v>4.3070000000000004</v>
      </c>
      <c r="W25" s="1">
        <v>10.509</v>
      </c>
      <c r="X25" s="1">
        <v>1.1950000000000001</v>
      </c>
      <c r="Y25" s="1">
        <v>4.1109999999999998</v>
      </c>
      <c r="Z25" s="1">
        <v>0.442</v>
      </c>
      <c r="AA25" s="1">
        <v>0.20899999999999999</v>
      </c>
      <c r="AB25" s="1">
        <v>0.191</v>
      </c>
      <c r="AC25" s="1">
        <v>3.5000000000000003E-2</v>
      </c>
      <c r="AD25" s="1">
        <v>0.30299999999999999</v>
      </c>
      <c r="AE25" s="1" t="s">
        <v>54</v>
      </c>
      <c r="AF25" s="1">
        <v>5.0999999999999997E-2</v>
      </c>
      <c r="AG25" s="1" t="s">
        <v>45</v>
      </c>
      <c r="AH25" s="1" t="s">
        <v>45</v>
      </c>
      <c r="AI25" s="1" t="s">
        <v>46</v>
      </c>
      <c r="AJ25" s="1" t="s">
        <v>51</v>
      </c>
      <c r="AK25" s="1">
        <v>1.6406798488084953</v>
      </c>
      <c r="AL25" s="1" t="s">
        <v>58</v>
      </c>
      <c r="AM25" s="1" t="s">
        <v>47</v>
      </c>
      <c r="AN25" s="1" t="s">
        <v>0</v>
      </c>
      <c r="AO25" s="2">
        <v>99.527476101550903</v>
      </c>
      <c r="AQ25" s="1">
        <v>21.59</v>
      </c>
      <c r="AR25" s="1">
        <v>20.963999999999999</v>
      </c>
      <c r="AS25" s="1">
        <v>0.62599999999999989</v>
      </c>
      <c r="AU25" s="7">
        <v>3.0029154175304864</v>
      </c>
      <c r="AV25" s="7" t="s">
        <v>0</v>
      </c>
      <c r="AW25" s="7" t="s">
        <v>0</v>
      </c>
      <c r="AX25" s="7" t="s">
        <v>0</v>
      </c>
      <c r="AY25" s="8">
        <v>3.0029154175304864</v>
      </c>
      <c r="BA25" s="8">
        <v>1</v>
      </c>
      <c r="BC25" s="7">
        <v>1</v>
      </c>
      <c r="BD25" s="7" t="s">
        <v>0</v>
      </c>
      <c r="BE25" s="7" t="s">
        <v>0</v>
      </c>
      <c r="BF25" s="8">
        <v>1</v>
      </c>
      <c r="BH25" s="7">
        <v>2.0210921299055773E-2</v>
      </c>
      <c r="BI25" s="7">
        <v>0.47996781527522236</v>
      </c>
      <c r="BJ25" s="7">
        <v>0.35139787947560919</v>
      </c>
      <c r="BK25" s="7">
        <v>7.7918461645867326E-2</v>
      </c>
      <c r="BL25" s="7">
        <v>6.7589504773759579E-2</v>
      </c>
      <c r="BM25" s="8">
        <v>0.99708458246951426</v>
      </c>
      <c r="BO25" s="7">
        <v>0.25757546933317021</v>
      </c>
      <c r="BP25" s="7" t="s">
        <v>0</v>
      </c>
      <c r="BQ25" s="7">
        <v>1.1527570978253469E-2</v>
      </c>
      <c r="BR25" s="7">
        <v>0.14519249156360431</v>
      </c>
      <c r="BS25" s="7">
        <v>0.35164536659949663</v>
      </c>
      <c r="BT25" s="7">
        <v>3.979531759228376E-2</v>
      </c>
      <c r="BU25" s="7">
        <v>0.13419093360372353</v>
      </c>
      <c r="BV25" s="7">
        <v>2.918149608844034E-2</v>
      </c>
      <c r="BW25" s="7">
        <v>1.3667044273073192E-2</v>
      </c>
      <c r="BX25" s="7">
        <v>5.7870887480698189E-3</v>
      </c>
      <c r="BY25" s="7">
        <v>1.0507221333313226E-3</v>
      </c>
      <c r="BZ25" s="7">
        <v>8.9221294936489975E-3</v>
      </c>
      <c r="CA25" s="7" t="s">
        <v>0</v>
      </c>
      <c r="CB25" s="7">
        <v>1.4643695929044227E-3</v>
      </c>
      <c r="CC25" s="7" t="s">
        <v>0</v>
      </c>
      <c r="CD25" s="7" t="s">
        <v>0</v>
      </c>
      <c r="CE25" s="7" t="s">
        <v>0</v>
      </c>
      <c r="CF25" s="7" t="s">
        <v>0</v>
      </c>
      <c r="CG25" s="7" t="s">
        <v>0</v>
      </c>
      <c r="CH25" s="8">
        <v>1</v>
      </c>
      <c r="CJ25" s="7">
        <v>0.87047762908038151</v>
      </c>
      <c r="CK25" s="7" t="s">
        <v>0</v>
      </c>
      <c r="CL25" s="7">
        <v>1.0610639537156246E-2</v>
      </c>
      <c r="CM25" s="8">
        <v>0.88108826861753775</v>
      </c>
      <c r="CO25" s="7">
        <v>0.11891173138246236</v>
      </c>
      <c r="CQ25" s="7">
        <v>12.5</v>
      </c>
      <c r="CS25" s="7">
        <v>1</v>
      </c>
      <c r="CT25" s="7" t="s">
        <v>0</v>
      </c>
      <c r="CU25" s="7" t="s">
        <v>0</v>
      </c>
      <c r="CW25" s="8">
        <v>7.881088268617539</v>
      </c>
      <c r="CY25" s="7">
        <v>0.70717195697813395</v>
      </c>
      <c r="CZ25" s="7">
        <v>0.23758302176021737</v>
      </c>
      <c r="DA25" s="7">
        <v>0.74242453066682979</v>
      </c>
      <c r="DB25" s="7">
        <v>31.328815530367361</v>
      </c>
      <c r="DE25" s="10">
        <v>154957.50181906935</v>
      </c>
      <c r="DF25" s="10">
        <v>146365.96704451737</v>
      </c>
      <c r="DG25" s="10">
        <v>110031.25548409465</v>
      </c>
      <c r="DH25" s="10">
        <v>77124.242767224801</v>
      </c>
      <c r="DI25" s="10">
        <v>25754.211171548155</v>
      </c>
      <c r="DJ25" s="10">
        <v>32059.519082947401</v>
      </c>
      <c r="DK25" s="10">
        <v>8327.1250428167095</v>
      </c>
      <c r="DL25" s="10">
        <v>8423.2998545289738</v>
      </c>
      <c r="DM25" s="10">
        <v>10732.086054269979</v>
      </c>
      <c r="DN25" s="10">
        <v>1188.6829935183937</v>
      </c>
      <c r="DO25" s="10"/>
      <c r="DP25" s="10">
        <v>2787.5319398237252</v>
      </c>
      <c r="DQ25" s="10"/>
      <c r="DR25" s="10"/>
    </row>
    <row r="26" spans="1:145" s="11" customFormat="1">
      <c r="A26" s="11" t="s">
        <v>174</v>
      </c>
      <c r="B26" s="11" t="s">
        <v>83</v>
      </c>
      <c r="C26" s="2"/>
      <c r="D26" s="2"/>
      <c r="E26" s="2"/>
      <c r="F26" s="12"/>
      <c r="G26" s="2">
        <v>32.663714285714285</v>
      </c>
      <c r="H26" s="2" t="s">
        <v>47</v>
      </c>
      <c r="I26" s="2" t="s">
        <v>45</v>
      </c>
      <c r="J26" s="2" t="s">
        <v>43</v>
      </c>
      <c r="K26" s="2">
        <v>18.793714285714287</v>
      </c>
      <c r="L26" s="2">
        <v>5.1316030880476182</v>
      </c>
      <c r="M26" s="2" t="s">
        <v>0</v>
      </c>
      <c r="N26" s="2">
        <v>5.4379762328645276</v>
      </c>
      <c r="O26" s="2">
        <v>0.99622780949214285</v>
      </c>
      <c r="P26" s="2">
        <v>0.62422857142857147</v>
      </c>
      <c r="Q26" s="2">
        <v>11.355428571428572</v>
      </c>
      <c r="R26" s="2">
        <v>4.1566666666666668E-2</v>
      </c>
      <c r="S26" s="2" t="s">
        <v>50</v>
      </c>
      <c r="T26" s="2" t="s">
        <v>47</v>
      </c>
      <c r="U26" s="2">
        <v>0.21550000000000002</v>
      </c>
      <c r="V26" s="2">
        <v>4.4087142857142849</v>
      </c>
      <c r="W26" s="2">
        <v>10.890857142857143</v>
      </c>
      <c r="X26" s="2">
        <v>1.131</v>
      </c>
      <c r="Y26" s="2">
        <v>4.2242857142857142</v>
      </c>
      <c r="Z26" s="2">
        <v>0.43311428571428573</v>
      </c>
      <c r="AA26" s="2">
        <v>0.23619999999999999</v>
      </c>
      <c r="AB26" s="2">
        <v>0.2175857142857143</v>
      </c>
      <c r="AC26" s="2">
        <v>4.1239999999999999E-2</v>
      </c>
      <c r="AD26" s="2">
        <v>0.31824285714285716</v>
      </c>
      <c r="AE26" s="2" t="s">
        <v>44</v>
      </c>
      <c r="AF26" s="2">
        <v>4.4157142857142853E-2</v>
      </c>
      <c r="AG26" s="2" t="s">
        <v>45</v>
      </c>
      <c r="AH26" s="2" t="s">
        <v>45</v>
      </c>
      <c r="AI26" s="2">
        <v>8.5559999999999997E-2</v>
      </c>
      <c r="AJ26" s="2" t="s">
        <v>51</v>
      </c>
      <c r="AK26" s="2">
        <v>1.6223445608188178</v>
      </c>
      <c r="AL26" s="2" t="s">
        <v>58</v>
      </c>
      <c r="AM26" s="2" t="s">
        <v>47</v>
      </c>
      <c r="AN26" s="2" t="s">
        <v>0</v>
      </c>
      <c r="AO26" s="2">
        <v>98.913261215032648</v>
      </c>
      <c r="AP26" s="1"/>
      <c r="AQ26" s="2">
        <v>22.160897142857145</v>
      </c>
      <c r="AR26" s="2">
        <v>21.541757142857143</v>
      </c>
      <c r="AS26" s="2">
        <v>0.61914000000000002</v>
      </c>
      <c r="AT26" s="8"/>
      <c r="AU26" s="8">
        <v>3.015208680654982</v>
      </c>
      <c r="AV26" s="8" t="s">
        <v>0</v>
      </c>
      <c r="AW26" s="8" t="s">
        <v>0</v>
      </c>
      <c r="AX26" s="8" t="s">
        <v>0</v>
      </c>
      <c r="AY26" s="8">
        <v>3.015208680654982</v>
      </c>
      <c r="AZ26" s="8"/>
      <c r="BA26" s="8">
        <v>1</v>
      </c>
      <c r="BB26" s="8"/>
      <c r="BC26" s="8">
        <v>1</v>
      </c>
      <c r="BD26" s="8" t="s">
        <v>0</v>
      </c>
      <c r="BE26" s="8" t="s">
        <v>0</v>
      </c>
      <c r="BF26" s="8">
        <v>1</v>
      </c>
      <c r="BG26" s="8"/>
      <c r="BH26" s="8">
        <v>4.4681189185214354E-2</v>
      </c>
      <c r="BI26" s="8">
        <v>0.35646602651084047</v>
      </c>
      <c r="BJ26" s="8">
        <v>0.41983998130162448</v>
      </c>
      <c r="BK26" s="8">
        <v>7.7892601106865245E-2</v>
      </c>
      <c r="BL26" s="8">
        <v>8.5911521240473729E-2</v>
      </c>
      <c r="BM26" s="8">
        <v>0.98479131934501829</v>
      </c>
      <c r="BN26" s="8"/>
      <c r="BO26" s="8">
        <v>0.22901773392784341</v>
      </c>
      <c r="BP26" s="8" t="s">
        <v>0</v>
      </c>
      <c r="BQ26" s="8">
        <v>1.0586366177224707E-2</v>
      </c>
      <c r="BR26" s="8">
        <v>0.1501037074959076</v>
      </c>
      <c r="BS26" s="8">
        <v>0.36805756383031812</v>
      </c>
      <c r="BT26" s="8">
        <v>3.8039679847790421E-2</v>
      </c>
      <c r="BU26" s="8">
        <v>0.1392640947989604</v>
      </c>
      <c r="BV26" s="8">
        <v>2.8880052039765639E-2</v>
      </c>
      <c r="BW26" s="8">
        <v>1.5599776885600238E-2</v>
      </c>
      <c r="BX26" s="8">
        <v>6.6583609090916261E-3</v>
      </c>
      <c r="BY26" s="8">
        <v>1.2503991548582247E-3</v>
      </c>
      <c r="BZ26" s="8">
        <v>9.4644359612499323E-3</v>
      </c>
      <c r="CA26" s="8" t="s">
        <v>0</v>
      </c>
      <c r="CB26" s="8">
        <v>1.280535638484144E-3</v>
      </c>
      <c r="CC26" s="8" t="s">
        <v>0</v>
      </c>
      <c r="CD26" s="8" t="s">
        <v>0</v>
      </c>
      <c r="CE26" s="8" t="s">
        <v>0</v>
      </c>
      <c r="CF26" s="8">
        <v>1.7972933329054657E-3</v>
      </c>
      <c r="CG26" s="8" t="s">
        <v>0</v>
      </c>
      <c r="CH26" s="8">
        <v>0.99999999999999989</v>
      </c>
      <c r="CI26" s="8"/>
      <c r="CJ26" s="8">
        <v>0.89410824443047376</v>
      </c>
      <c r="CK26" s="8">
        <v>7.4393747279689086E-3</v>
      </c>
      <c r="CL26" s="8" t="s">
        <v>0</v>
      </c>
      <c r="CM26" s="8">
        <v>0.90154761915844273</v>
      </c>
      <c r="CN26" s="8"/>
      <c r="CO26" s="8">
        <v>9.8452380841557385E-2</v>
      </c>
      <c r="CP26" s="8"/>
      <c r="CQ26" s="8">
        <v>12.5</v>
      </c>
      <c r="CR26" s="8"/>
      <c r="CS26" s="8">
        <v>1</v>
      </c>
      <c r="CT26" s="8" t="s">
        <v>0</v>
      </c>
      <c r="CU26" s="8" t="s">
        <v>0</v>
      </c>
      <c r="CV26" s="8"/>
      <c r="CW26" s="8">
        <v>7.9015476191584435</v>
      </c>
      <c r="CX26" s="7"/>
      <c r="CY26" s="7">
        <v>0.71934245317783585</v>
      </c>
      <c r="CZ26" s="7">
        <v>0.1743381943338016</v>
      </c>
      <c r="DA26" s="7">
        <v>0.76918497273925113</v>
      </c>
      <c r="DB26" s="7">
        <v>33.062259030902617</v>
      </c>
      <c r="DC26" s="7"/>
      <c r="DD26" s="14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L26" s="15"/>
      <c r="EM26" s="15"/>
      <c r="EN26" s="15"/>
      <c r="EO26" s="15"/>
    </row>
    <row r="27" spans="1:145" s="16" customFormat="1">
      <c r="A27" s="16" t="s">
        <v>93</v>
      </c>
      <c r="C27" s="3"/>
      <c r="D27" s="3"/>
      <c r="E27" s="3"/>
      <c r="F27" s="17"/>
      <c r="G27" s="3">
        <v>0.29220125158625043</v>
      </c>
      <c r="H27" s="3" t="s">
        <v>0</v>
      </c>
      <c r="I27" s="3" t="s">
        <v>0</v>
      </c>
      <c r="J27" s="3" t="s">
        <v>0</v>
      </c>
      <c r="K27" s="3">
        <v>0.34763472893527958</v>
      </c>
      <c r="L27" s="3">
        <v>1.5582489395426602</v>
      </c>
      <c r="M27" s="3" t="s">
        <v>0</v>
      </c>
      <c r="N27" s="3">
        <v>0.96699679978391251</v>
      </c>
      <c r="O27" s="3">
        <v>9.0228920439468258E-2</v>
      </c>
      <c r="P27" s="3">
        <v>0.10651742759263517</v>
      </c>
      <c r="Q27" s="3">
        <v>0.3793564098763661</v>
      </c>
      <c r="R27" s="3">
        <v>1.1110475537377611E-2</v>
      </c>
      <c r="S27" s="3" t="s">
        <v>0</v>
      </c>
      <c r="T27" s="3" t="s">
        <v>0</v>
      </c>
      <c r="U27" s="3">
        <v>2.7011293934204306E-2</v>
      </c>
      <c r="V27" s="3">
        <v>0.14098311280163345</v>
      </c>
      <c r="W27" s="3">
        <v>0.37374787784076591</v>
      </c>
      <c r="X27" s="3">
        <v>4.9649706276405442E-2</v>
      </c>
      <c r="Y27" s="3">
        <v>0.21530034392735672</v>
      </c>
      <c r="Z27" s="3">
        <v>4.9095635534856401E-2</v>
      </c>
      <c r="AA27" s="3">
        <v>2.0595387833201882E-2</v>
      </c>
      <c r="AB27" s="3">
        <v>4.1561297243606486E-2</v>
      </c>
      <c r="AC27" s="3">
        <v>7.6382589639263105E-3</v>
      </c>
      <c r="AD27" s="3">
        <v>2.7064482084019088E-2</v>
      </c>
      <c r="AE27" s="3" t="s">
        <v>0</v>
      </c>
      <c r="AF27" s="3">
        <v>5.8240470301607122E-3</v>
      </c>
      <c r="AG27" s="3" t="s">
        <v>0</v>
      </c>
      <c r="AH27" s="3" t="s">
        <v>0</v>
      </c>
      <c r="AI27" s="3">
        <v>2.3382215463894809E-2</v>
      </c>
      <c r="AJ27" s="3" t="s">
        <v>0</v>
      </c>
      <c r="AK27" s="3">
        <v>1.9188102345602542E-2</v>
      </c>
      <c r="AL27" s="3" t="s">
        <v>0</v>
      </c>
      <c r="AM27" s="3" t="s">
        <v>0</v>
      </c>
      <c r="AN27" s="3" t="s">
        <v>0</v>
      </c>
      <c r="AO27" s="3"/>
      <c r="AP27" s="1"/>
      <c r="AQ27" s="3"/>
      <c r="AR27" s="3"/>
      <c r="AS27" s="3"/>
      <c r="AT27" s="19"/>
      <c r="AU27" s="19">
        <v>2.885917248406435E-2</v>
      </c>
      <c r="AV27" s="19" t="s">
        <v>0</v>
      </c>
      <c r="AW27" s="19" t="s">
        <v>0</v>
      </c>
      <c r="AX27" s="19">
        <v>1.5559705693996563E-2</v>
      </c>
      <c r="AY27" s="27">
        <v>1.8111852644958678E-2</v>
      </c>
      <c r="AZ27" s="19"/>
      <c r="BA27" s="27" t="s">
        <v>0</v>
      </c>
      <c r="BB27" s="19"/>
      <c r="BC27" s="19" t="s">
        <v>0</v>
      </c>
      <c r="BD27" s="19" t="s">
        <v>0</v>
      </c>
      <c r="BE27" s="19" t="s">
        <v>0</v>
      </c>
      <c r="BF27" s="27" t="s">
        <v>0</v>
      </c>
      <c r="BG27" s="19"/>
      <c r="BH27" s="19">
        <v>1.955160308697652E-2</v>
      </c>
      <c r="BI27" s="19">
        <v>0.10510444712166071</v>
      </c>
      <c r="BJ27" s="19">
        <v>7.8303887925777041E-2</v>
      </c>
      <c r="BK27" s="19">
        <v>7.5343040945907488E-3</v>
      </c>
      <c r="BL27" s="19">
        <v>1.5102690941410207E-2</v>
      </c>
      <c r="BM27" s="27">
        <v>1.8111852644958303E-2</v>
      </c>
      <c r="BN27" s="19"/>
      <c r="BO27" s="19">
        <v>2.8218205206244868E-2</v>
      </c>
      <c r="BP27" s="19" t="s">
        <v>0</v>
      </c>
      <c r="BQ27" s="19">
        <v>1.2667188684575114E-3</v>
      </c>
      <c r="BR27" s="19">
        <v>5.9206435476512028E-3</v>
      </c>
      <c r="BS27" s="19">
        <v>1.5454585628136099E-2</v>
      </c>
      <c r="BT27" s="19">
        <v>1.756175847843934E-3</v>
      </c>
      <c r="BU27" s="19">
        <v>8.036249429941229E-3</v>
      </c>
      <c r="BV27" s="19">
        <v>3.3069823359467183E-3</v>
      </c>
      <c r="BW27" s="19">
        <v>1.476077945822056E-3</v>
      </c>
      <c r="BX27" s="19">
        <v>1.2470049096286974E-3</v>
      </c>
      <c r="BY27" s="19">
        <v>6.4282179791113356E-4</v>
      </c>
      <c r="BZ27" s="19">
        <v>8.6677523241176753E-4</v>
      </c>
      <c r="CA27" s="19" t="s">
        <v>0</v>
      </c>
      <c r="CB27" s="19">
        <v>1.6076033674575831E-4</v>
      </c>
      <c r="CC27" s="19">
        <v>7.5784194544501404E-4</v>
      </c>
      <c r="CD27" s="19" t="s">
        <v>0</v>
      </c>
      <c r="CE27" s="19" t="s">
        <v>0</v>
      </c>
      <c r="CF27" s="19">
        <v>9.7319992632746992E-4</v>
      </c>
      <c r="CG27" s="19" t="s">
        <v>0</v>
      </c>
      <c r="CH27" s="27">
        <v>1.013490324081353E-16</v>
      </c>
      <c r="CI27" s="19"/>
      <c r="CJ27" s="19">
        <v>2.172000280542101E-2</v>
      </c>
      <c r="CK27" s="19">
        <v>3.3647140747200691E-3</v>
      </c>
      <c r="CL27" s="19">
        <v>4.0104447809521312E-3</v>
      </c>
      <c r="CM27" s="27">
        <v>1.9938387830577012E-2</v>
      </c>
      <c r="CN27" s="19"/>
      <c r="CO27" s="19">
        <v>1.9938387830577092E-2</v>
      </c>
      <c r="CP27" s="19"/>
      <c r="CQ27" s="19" t="s">
        <v>0</v>
      </c>
      <c r="CR27" s="19"/>
      <c r="CS27" s="19" t="s">
        <v>0</v>
      </c>
      <c r="CT27" s="19" t="s">
        <v>0</v>
      </c>
      <c r="CU27" s="19" t="s">
        <v>0</v>
      </c>
      <c r="CV27" s="19"/>
      <c r="CW27" s="27">
        <v>1.9938387830577071E-2</v>
      </c>
      <c r="CX27" s="8"/>
      <c r="CY27" s="8"/>
      <c r="CZ27" s="8"/>
      <c r="DA27" s="8"/>
      <c r="DB27" s="8"/>
      <c r="DC27" s="8"/>
      <c r="DD27" s="20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L27" s="21"/>
      <c r="EM27" s="21"/>
      <c r="EN27" s="21"/>
      <c r="EO27" s="21"/>
    </row>
    <row r="28" spans="1:145">
      <c r="CX28" s="19"/>
      <c r="CY28" s="19"/>
      <c r="CZ28" s="19"/>
      <c r="DA28" s="19"/>
      <c r="DB28" s="19"/>
      <c r="DC28" s="19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</row>
    <row r="29" spans="1:145">
      <c r="A29" s="5" t="s">
        <v>110</v>
      </c>
      <c r="B29" s="5" t="s">
        <v>78</v>
      </c>
      <c r="C29" s="1">
        <v>63.589300000000001</v>
      </c>
      <c r="D29" s="1">
        <v>41.456000000000003</v>
      </c>
      <c r="E29" s="1">
        <v>50.13</v>
      </c>
      <c r="G29" s="1">
        <v>32.520000000000003</v>
      </c>
      <c r="H29" s="1" t="s">
        <v>47</v>
      </c>
      <c r="I29" s="1" t="s">
        <v>45</v>
      </c>
      <c r="J29" s="1" t="s">
        <v>43</v>
      </c>
      <c r="K29" s="1">
        <v>18.523</v>
      </c>
      <c r="L29" s="1">
        <v>5.6199634835369148</v>
      </c>
      <c r="M29" s="1" t="s">
        <v>0</v>
      </c>
      <c r="N29" s="1">
        <v>4.8553607412704585</v>
      </c>
      <c r="O29" s="1">
        <v>0.97953842608599995</v>
      </c>
      <c r="P29" s="1">
        <v>0.90600000000000003</v>
      </c>
      <c r="Q29" s="1">
        <v>10.711</v>
      </c>
      <c r="R29" s="1">
        <v>5.7000000000000002E-2</v>
      </c>
      <c r="S29" s="1" t="s">
        <v>50</v>
      </c>
      <c r="T29" s="1" t="s">
        <v>47</v>
      </c>
      <c r="U29" s="1">
        <v>0.125</v>
      </c>
      <c r="V29" s="1">
        <v>4.2850000000000001</v>
      </c>
      <c r="W29" s="1">
        <v>12.016999999999999</v>
      </c>
      <c r="X29" s="1">
        <v>1.2330000000000001</v>
      </c>
      <c r="Y29" s="1">
        <v>4.4669999999999996</v>
      </c>
      <c r="Z29" s="1">
        <v>0.45200000000000001</v>
      </c>
      <c r="AA29" s="1">
        <v>0.22</v>
      </c>
      <c r="AB29" s="1">
        <v>0.14899999999999999</v>
      </c>
      <c r="AC29" s="1">
        <v>3.5000000000000003E-2</v>
      </c>
      <c r="AD29" s="1">
        <v>0.31900000000000001</v>
      </c>
      <c r="AE29" s="1" t="s">
        <v>54</v>
      </c>
      <c r="AF29" s="1" t="s">
        <v>45</v>
      </c>
      <c r="AG29" s="1" t="s">
        <v>45</v>
      </c>
      <c r="AH29" s="1" t="s">
        <v>45</v>
      </c>
      <c r="AI29" s="1">
        <v>7.3999999999999996E-2</v>
      </c>
      <c r="AJ29" s="1" t="s">
        <v>51</v>
      </c>
      <c r="AK29" s="1">
        <v>1.6200643760494975</v>
      </c>
      <c r="AL29" s="1" t="s">
        <v>58</v>
      </c>
      <c r="AM29" s="1" t="s">
        <v>47</v>
      </c>
      <c r="AN29" s="1" t="s">
        <v>0</v>
      </c>
      <c r="AO29" s="2">
        <v>99.167927026942877</v>
      </c>
      <c r="AP29" s="2"/>
      <c r="AQ29" s="1">
        <v>23.302</v>
      </c>
      <c r="AR29" s="1">
        <v>22.823</v>
      </c>
      <c r="AS29" s="1">
        <v>0.47899999999999998</v>
      </c>
      <c r="AU29" s="7">
        <v>3.0101204324440252</v>
      </c>
      <c r="AV29" s="7" t="s">
        <v>0</v>
      </c>
      <c r="AW29" s="7" t="s">
        <v>0</v>
      </c>
      <c r="AX29" s="7" t="s">
        <v>0</v>
      </c>
      <c r="AY29" s="8">
        <v>3.0101204324440252</v>
      </c>
      <c r="BA29" s="8">
        <v>1</v>
      </c>
      <c r="BC29" s="7">
        <v>1</v>
      </c>
      <c r="BD29" s="7" t="s">
        <v>0</v>
      </c>
      <c r="BE29" s="7" t="s">
        <v>0</v>
      </c>
      <c r="BF29" s="8">
        <v>1</v>
      </c>
      <c r="BH29" s="7">
        <v>2.0718587187174009E-2</v>
      </c>
      <c r="BI29" s="7">
        <v>0.39145343570174274</v>
      </c>
      <c r="BJ29" s="7">
        <v>0.37588026074475422</v>
      </c>
      <c r="BK29" s="7">
        <v>7.6796345096506097E-2</v>
      </c>
      <c r="BL29" s="7">
        <v>0.12503093882579719</v>
      </c>
      <c r="BM29" s="8">
        <v>0.98987956755597428</v>
      </c>
      <c r="BO29" s="7">
        <v>0.18958287434767063</v>
      </c>
      <c r="BP29" s="7" t="s">
        <v>0</v>
      </c>
      <c r="BQ29" s="7">
        <v>6.1573122565480318E-3</v>
      </c>
      <c r="BR29" s="7">
        <v>0.14628904982646312</v>
      </c>
      <c r="BS29" s="7">
        <v>0.40722203993037737</v>
      </c>
      <c r="BT29" s="7">
        <v>4.1583290567588964E-2</v>
      </c>
      <c r="BU29" s="7">
        <v>0.14766696765421383</v>
      </c>
      <c r="BV29" s="7">
        <v>3.0221458921073394E-2</v>
      </c>
      <c r="BW29" s="7">
        <v>1.456943474402716E-2</v>
      </c>
      <c r="BX29" s="7">
        <v>4.5719845100917035E-3</v>
      </c>
      <c r="BY29" s="7">
        <v>1.0640930026505108E-3</v>
      </c>
      <c r="BZ29" s="7">
        <v>9.5127981878240578E-3</v>
      </c>
      <c r="CA29" s="7" t="s">
        <v>0</v>
      </c>
      <c r="CB29" s="7" t="s">
        <v>0</v>
      </c>
      <c r="CC29" s="7" t="s">
        <v>0</v>
      </c>
      <c r="CD29" s="7" t="s">
        <v>0</v>
      </c>
      <c r="CE29" s="7" t="s">
        <v>0</v>
      </c>
      <c r="CF29" s="7">
        <v>1.558696051471324E-3</v>
      </c>
      <c r="CG29" s="7" t="s">
        <v>0</v>
      </c>
      <c r="CH29" s="8">
        <v>1</v>
      </c>
      <c r="CJ29" s="7">
        <v>0.87269097518558514</v>
      </c>
      <c r="CK29" s="7">
        <v>1.0229340148062387E-2</v>
      </c>
      <c r="CL29" s="7" t="s">
        <v>0</v>
      </c>
      <c r="CM29" s="8">
        <v>0.88292031533364757</v>
      </c>
      <c r="CO29" s="7">
        <v>0.11707968466635243</v>
      </c>
      <c r="CQ29" s="7">
        <v>12.5</v>
      </c>
      <c r="CS29" s="7">
        <v>1</v>
      </c>
      <c r="CT29" s="7" t="s">
        <v>0</v>
      </c>
      <c r="CU29" s="7" t="s">
        <v>0</v>
      </c>
      <c r="CW29" s="8">
        <v>7.8829203153336467</v>
      </c>
      <c r="CX29" s="23"/>
      <c r="CY29" s="7">
        <v>0.6506410799280461</v>
      </c>
      <c r="CZ29" s="7">
        <v>0.19371991636234867</v>
      </c>
      <c r="DA29" s="7">
        <v>0.80885842960085808</v>
      </c>
      <c r="DB29" s="7">
        <v>47.335639766873548</v>
      </c>
      <c r="DC29" s="23"/>
      <c r="DE29" s="10">
        <v>154165.9845123548</v>
      </c>
      <c r="DF29" s="10">
        <v>167368.90531677275</v>
      </c>
      <c r="DG29" s="10">
        <v>113530.15733212445</v>
      </c>
      <c r="DH29" s="10">
        <v>83802.965809095884</v>
      </c>
      <c r="DI29" s="10">
        <v>26336.885632442907</v>
      </c>
      <c r="DJ29" s="10">
        <v>33746.862192576213</v>
      </c>
      <c r="DK29" s="10">
        <v>6496.0294836632947</v>
      </c>
      <c r="DL29" s="10">
        <v>8423.2998545289738</v>
      </c>
      <c r="DM29" s="10">
        <v>11298.796869016909</v>
      </c>
      <c r="DN29" s="10">
        <v>626.94250712995461</v>
      </c>
      <c r="DO29" s="10"/>
      <c r="DP29" s="10"/>
      <c r="DQ29" s="10"/>
      <c r="DR29" s="10"/>
    </row>
    <row r="30" spans="1:145">
      <c r="A30" s="5" t="s">
        <v>110</v>
      </c>
      <c r="B30" s="5" t="s">
        <v>78</v>
      </c>
      <c r="C30" s="1">
        <v>61.954300000000003</v>
      </c>
      <c r="D30" s="1">
        <v>41.221299999999999</v>
      </c>
      <c r="E30" s="1">
        <v>50.05</v>
      </c>
      <c r="G30" s="1">
        <v>32.244</v>
      </c>
      <c r="H30" s="1" t="s">
        <v>47</v>
      </c>
      <c r="I30" s="1" t="s">
        <v>45</v>
      </c>
      <c r="J30" s="1" t="s">
        <v>43</v>
      </c>
      <c r="K30" s="1">
        <v>17.965</v>
      </c>
      <c r="L30" s="1">
        <v>7.6457908656681344</v>
      </c>
      <c r="M30" s="1" t="s">
        <v>0</v>
      </c>
      <c r="N30" s="1">
        <v>4.2371325551155339</v>
      </c>
      <c r="O30" s="1">
        <v>1.1412970652600001</v>
      </c>
      <c r="P30" s="1">
        <v>0.94199999999999995</v>
      </c>
      <c r="Q30" s="1">
        <v>10.276</v>
      </c>
      <c r="R30" s="1">
        <v>6.5000000000000002E-2</v>
      </c>
      <c r="S30" s="1" t="s">
        <v>50</v>
      </c>
      <c r="T30" s="1" t="s">
        <v>47</v>
      </c>
      <c r="U30" s="1">
        <v>0.18099999999999999</v>
      </c>
      <c r="V30" s="1">
        <v>4.4560000000000004</v>
      </c>
      <c r="W30" s="1">
        <v>12.204000000000001</v>
      </c>
      <c r="X30" s="1">
        <v>1.373</v>
      </c>
      <c r="Y30" s="1">
        <v>4.7450000000000001</v>
      </c>
      <c r="Z30" s="1">
        <v>0.504</v>
      </c>
      <c r="AA30" s="1">
        <v>0.20599999999999999</v>
      </c>
      <c r="AB30" s="1">
        <v>0.19600000000000001</v>
      </c>
      <c r="AC30" s="1">
        <v>6.8000000000000005E-2</v>
      </c>
      <c r="AD30" s="1">
        <v>0.36099999999999999</v>
      </c>
      <c r="AE30" s="1" t="s">
        <v>54</v>
      </c>
      <c r="AF30" s="1">
        <v>3.1E-2</v>
      </c>
      <c r="AG30" s="1" t="s">
        <v>45</v>
      </c>
      <c r="AH30" s="1" t="s">
        <v>45</v>
      </c>
      <c r="AI30" s="1">
        <v>8.3000000000000004E-2</v>
      </c>
      <c r="AJ30" s="1" t="s">
        <v>51</v>
      </c>
      <c r="AK30" s="1">
        <v>1.6266720646996986</v>
      </c>
      <c r="AL30" s="1" t="s">
        <v>53</v>
      </c>
      <c r="AM30" s="1" t="s">
        <v>47</v>
      </c>
      <c r="AN30" s="1" t="s">
        <v>0</v>
      </c>
      <c r="AO30" s="2">
        <v>100.5508925507434</v>
      </c>
      <c r="AP30" s="3"/>
      <c r="AQ30" s="1">
        <v>24.325000000000003</v>
      </c>
      <c r="AR30" s="1">
        <v>23.684000000000005</v>
      </c>
      <c r="AS30" s="1">
        <v>0.64100000000000001</v>
      </c>
      <c r="AU30" s="7">
        <v>2.9724476408311173</v>
      </c>
      <c r="AV30" s="7" t="s">
        <v>0</v>
      </c>
      <c r="AW30" s="7" t="s">
        <v>0</v>
      </c>
      <c r="AX30" s="7">
        <v>2.7552359168882656E-2</v>
      </c>
      <c r="AY30" s="8">
        <v>3</v>
      </c>
      <c r="BA30" s="8">
        <v>1</v>
      </c>
      <c r="BC30" s="7">
        <v>0.92433026131536167</v>
      </c>
      <c r="BD30" s="7" t="s">
        <v>0</v>
      </c>
      <c r="BE30" s="7">
        <v>7.5669738684638332E-2</v>
      </c>
      <c r="BF30" s="8">
        <v>1</v>
      </c>
      <c r="BH30" s="7" t="s">
        <v>0</v>
      </c>
      <c r="BI30" s="7">
        <v>0.45472718458609718</v>
      </c>
      <c r="BJ30" s="7">
        <v>0.32668713620800816</v>
      </c>
      <c r="BK30" s="7">
        <v>8.9114780270572652E-2</v>
      </c>
      <c r="BL30" s="7">
        <v>0.12947089893532174</v>
      </c>
      <c r="BM30" s="8">
        <v>0.99999999999999967</v>
      </c>
      <c r="BO30" s="7">
        <v>0.1568390767215696</v>
      </c>
      <c r="BP30" s="7" t="s">
        <v>0</v>
      </c>
      <c r="BQ30" s="7">
        <v>8.8795653233066547E-3</v>
      </c>
      <c r="BR30" s="7">
        <v>0.15150889859597017</v>
      </c>
      <c r="BS30" s="7">
        <v>0.41187874331406343</v>
      </c>
      <c r="BT30" s="7">
        <v>4.611670604990644E-2</v>
      </c>
      <c r="BU30" s="7">
        <v>0.15621962360385092</v>
      </c>
      <c r="BV30" s="7">
        <v>3.3561355529769424E-2</v>
      </c>
      <c r="BW30" s="7">
        <v>1.3586863372444392E-2</v>
      </c>
      <c r="BX30" s="7">
        <v>5.9897199771281424E-3</v>
      </c>
      <c r="BY30" s="7">
        <v>2.0589813922231694E-3</v>
      </c>
      <c r="BZ30" s="7">
        <v>1.07215300780038E-2</v>
      </c>
      <c r="CA30" s="7" t="s">
        <v>0</v>
      </c>
      <c r="CB30" s="7">
        <v>8.9777166180513251E-4</v>
      </c>
      <c r="CC30" s="7" t="s">
        <v>0</v>
      </c>
      <c r="CD30" s="7" t="s">
        <v>0</v>
      </c>
      <c r="CE30" s="7" t="s">
        <v>0</v>
      </c>
      <c r="CF30" s="7">
        <v>1.741164379958596E-3</v>
      </c>
      <c r="CG30" s="7" t="s">
        <v>0</v>
      </c>
      <c r="CH30" s="8">
        <v>1</v>
      </c>
      <c r="CJ30" s="7">
        <v>0.85815272115596619</v>
      </c>
      <c r="CK30" s="7">
        <v>1.1617644612469174E-2</v>
      </c>
      <c r="CL30" s="7" t="s">
        <v>0</v>
      </c>
      <c r="CM30" s="8">
        <v>0.86977036576843536</v>
      </c>
      <c r="CO30" s="7">
        <v>0.13022963423156453</v>
      </c>
      <c r="CQ30" s="7">
        <v>12.5</v>
      </c>
      <c r="CS30" s="7">
        <v>1</v>
      </c>
      <c r="CT30" s="7" t="s">
        <v>0</v>
      </c>
      <c r="CU30" s="7" t="s">
        <v>0</v>
      </c>
      <c r="CW30" s="8">
        <v>7.869770365768435</v>
      </c>
      <c r="CY30" s="7">
        <v>0.5991260282433637</v>
      </c>
      <c r="CZ30" s="7">
        <v>0.27173607557361662</v>
      </c>
      <c r="DA30" s="7">
        <v>0.84141975889847176</v>
      </c>
      <c r="DB30" s="7">
        <v>36.300532476063047</v>
      </c>
      <c r="DE30" s="10">
        <v>160318.23266909056</v>
      </c>
      <c r="DF30" s="10">
        <v>169973.38108395561</v>
      </c>
      <c r="DG30" s="10">
        <v>126420.84835118156</v>
      </c>
      <c r="DH30" s="10">
        <v>89018.373128309817</v>
      </c>
      <c r="DI30" s="10">
        <v>29366.79282909563</v>
      </c>
      <c r="DJ30" s="10">
        <v>31599.334598503174</v>
      </c>
      <c r="DK30" s="10">
        <v>8545.1126093825915</v>
      </c>
      <c r="DL30" s="10">
        <v>16365.268288799147</v>
      </c>
      <c r="DM30" s="10">
        <v>12786.412757727598</v>
      </c>
      <c r="DN30" s="10">
        <v>907.8127503241742</v>
      </c>
      <c r="DO30" s="10"/>
      <c r="DP30" s="10">
        <v>1694.3821595006959</v>
      </c>
      <c r="DQ30" s="10"/>
      <c r="DR30" s="10"/>
    </row>
    <row r="31" spans="1:145" s="11" customFormat="1">
      <c r="A31" s="11" t="s">
        <v>174</v>
      </c>
      <c r="B31" s="11" t="s">
        <v>81</v>
      </c>
      <c r="C31" s="2"/>
      <c r="D31" s="2"/>
      <c r="E31" s="2"/>
      <c r="F31" s="12"/>
      <c r="G31" s="2">
        <v>32.382000000000005</v>
      </c>
      <c r="H31" s="2" t="s">
        <v>47</v>
      </c>
      <c r="I31" s="2" t="s">
        <v>45</v>
      </c>
      <c r="J31" s="2" t="s">
        <v>43</v>
      </c>
      <c r="K31" s="2">
        <v>18.244</v>
      </c>
      <c r="L31" s="2">
        <v>6.5395054461079516</v>
      </c>
      <c r="M31" s="2" t="s">
        <v>0</v>
      </c>
      <c r="N31" s="2">
        <v>4.5834218161088653</v>
      </c>
      <c r="O31" s="2">
        <v>1.060417745673</v>
      </c>
      <c r="P31" s="2">
        <v>0.92399999999999993</v>
      </c>
      <c r="Q31" s="2">
        <v>10.493500000000001</v>
      </c>
      <c r="R31" s="2">
        <v>6.0999999999999999E-2</v>
      </c>
      <c r="S31" s="2" t="s">
        <v>50</v>
      </c>
      <c r="T31" s="2" t="s">
        <v>47</v>
      </c>
      <c r="U31" s="2">
        <v>0.153</v>
      </c>
      <c r="V31" s="2">
        <v>4.3704999999999998</v>
      </c>
      <c r="W31" s="2">
        <v>12.1105</v>
      </c>
      <c r="X31" s="2">
        <v>1.3029999999999999</v>
      </c>
      <c r="Y31" s="2">
        <v>4.6059999999999999</v>
      </c>
      <c r="Z31" s="2">
        <v>0.47799999999999998</v>
      </c>
      <c r="AA31" s="2">
        <v>0.21299999999999999</v>
      </c>
      <c r="AB31" s="2">
        <v>0.17249999999999999</v>
      </c>
      <c r="AC31" s="2">
        <v>5.1500000000000004E-2</v>
      </c>
      <c r="AD31" s="2">
        <v>0.33999999999999997</v>
      </c>
      <c r="AE31" s="2" t="s">
        <v>44</v>
      </c>
      <c r="AF31" s="2" t="s">
        <v>45</v>
      </c>
      <c r="AG31" s="2" t="s">
        <v>45</v>
      </c>
      <c r="AH31" s="2" t="s">
        <v>45</v>
      </c>
      <c r="AI31" s="2">
        <v>7.85E-2</v>
      </c>
      <c r="AJ31" s="2" t="s">
        <v>51</v>
      </c>
      <c r="AK31" s="2">
        <v>1.6201175802015848</v>
      </c>
      <c r="AL31" s="2" t="s">
        <v>53</v>
      </c>
      <c r="AM31" s="2" t="s">
        <v>47</v>
      </c>
      <c r="AN31" s="2" t="s">
        <v>0</v>
      </c>
      <c r="AO31" s="2">
        <v>99.784462588091401</v>
      </c>
      <c r="AP31" s="1"/>
      <c r="AQ31" s="2">
        <v>23.798000000000002</v>
      </c>
      <c r="AR31" s="2">
        <v>23.253500000000003</v>
      </c>
      <c r="AS31" s="2">
        <v>0.54449999999999998</v>
      </c>
      <c r="AT31" s="8"/>
      <c r="AU31" s="8">
        <v>2.9930507075879169</v>
      </c>
      <c r="AV31" s="8" t="s">
        <v>0</v>
      </c>
      <c r="AW31" s="8" t="s">
        <v>0</v>
      </c>
      <c r="AX31" s="8">
        <v>6.9492924120830857E-3</v>
      </c>
      <c r="AY31" s="8">
        <v>3</v>
      </c>
      <c r="AZ31" s="8"/>
      <c r="BA31" s="8">
        <v>1</v>
      </c>
      <c r="BB31" s="8"/>
      <c r="BC31" s="8">
        <v>0.98047980759547015</v>
      </c>
      <c r="BD31" s="8" t="s">
        <v>0</v>
      </c>
      <c r="BE31" s="8">
        <v>1.9520192404529846E-2</v>
      </c>
      <c r="BF31" s="8">
        <v>1</v>
      </c>
      <c r="BG31" s="8"/>
      <c r="BH31" s="8" t="s">
        <v>0</v>
      </c>
      <c r="BI31" s="8">
        <v>0.43533021979266384</v>
      </c>
      <c r="BJ31" s="8">
        <v>0.35431938703423427</v>
      </c>
      <c r="BK31" s="8">
        <v>8.3018165494879836E-2</v>
      </c>
      <c r="BL31" s="8">
        <v>0.12733222767822208</v>
      </c>
      <c r="BM31" s="8">
        <v>1</v>
      </c>
      <c r="BN31" s="8"/>
      <c r="BO31" s="8">
        <v>0.17312879023726258</v>
      </c>
      <c r="BP31" s="8" t="s">
        <v>0</v>
      </c>
      <c r="BQ31" s="8">
        <v>7.5257479293029898E-3</v>
      </c>
      <c r="BR31" s="8">
        <v>0.1489941403533688</v>
      </c>
      <c r="BS31" s="8">
        <v>0.40980226963087468</v>
      </c>
      <c r="BT31" s="8">
        <v>4.3881075509588065E-2</v>
      </c>
      <c r="BU31" s="8">
        <v>0.15204369285874064</v>
      </c>
      <c r="BV31" s="8">
        <v>3.1914052782211398E-2</v>
      </c>
      <c r="BW31" s="8">
        <v>1.4085643635357241E-2</v>
      </c>
      <c r="BX31" s="8">
        <v>5.2854826640959173E-3</v>
      </c>
      <c r="BY31" s="8">
        <v>1.5634926480243084E-3</v>
      </c>
      <c r="BZ31" s="8">
        <v>1.012450009389922E-2</v>
      </c>
      <c r="CA31" s="8" t="s">
        <v>0</v>
      </c>
      <c r="CB31" s="8" t="s">
        <v>0</v>
      </c>
      <c r="CC31" s="8" t="s">
        <v>0</v>
      </c>
      <c r="CD31" s="8" t="s">
        <v>0</v>
      </c>
      <c r="CE31" s="8" t="s">
        <v>0</v>
      </c>
      <c r="CF31" s="8">
        <v>1.6511116572741117E-3</v>
      </c>
      <c r="CG31" s="8" t="s">
        <v>0</v>
      </c>
      <c r="CH31" s="8">
        <v>1</v>
      </c>
      <c r="CI31" s="8"/>
      <c r="CJ31" s="8">
        <v>0.86608262671091751</v>
      </c>
      <c r="CK31" s="8">
        <v>1.0931497777574297E-2</v>
      </c>
      <c r="CL31" s="8" t="s">
        <v>0</v>
      </c>
      <c r="CM31" s="8">
        <v>0.87701412448849181</v>
      </c>
      <c r="CN31" s="8"/>
      <c r="CO31" s="8">
        <v>0.12298587551150808</v>
      </c>
      <c r="CP31" s="8"/>
      <c r="CQ31" s="8">
        <v>12.5</v>
      </c>
      <c r="CR31" s="8"/>
      <c r="CS31" s="8">
        <v>1</v>
      </c>
      <c r="CT31" s="8" t="s">
        <v>0</v>
      </c>
      <c r="CU31" s="8" t="s">
        <v>0</v>
      </c>
      <c r="CV31" s="8"/>
      <c r="CW31" s="8">
        <v>7.8770141244884915</v>
      </c>
      <c r="CX31" s="7"/>
      <c r="CY31" s="7">
        <v>0.62748069660135675</v>
      </c>
      <c r="CZ31" s="7">
        <v>0.22886371755121479</v>
      </c>
      <c r="DA31" s="7">
        <v>0.82522009810546326</v>
      </c>
      <c r="DB31" s="7">
        <v>41.949476222569679</v>
      </c>
      <c r="DC31" s="7"/>
      <c r="DD31" s="14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L31" s="15"/>
      <c r="EM31" s="15"/>
      <c r="EN31" s="15"/>
      <c r="EO31" s="15"/>
    </row>
    <row r="32" spans="1:145" s="16" customFormat="1">
      <c r="A32" s="16" t="s">
        <v>92</v>
      </c>
      <c r="C32" s="3"/>
      <c r="D32" s="3"/>
      <c r="E32" s="3"/>
      <c r="F32" s="17"/>
      <c r="G32" s="3">
        <v>0.19516147160748948</v>
      </c>
      <c r="H32" s="3" t="s">
        <v>0</v>
      </c>
      <c r="I32" s="3" t="s">
        <v>0</v>
      </c>
      <c r="J32" s="3" t="s">
        <v>0</v>
      </c>
      <c r="K32" s="3">
        <v>0.3945655839020934</v>
      </c>
      <c r="L32" s="3">
        <v>1.4324762794183692</v>
      </c>
      <c r="M32" s="3" t="s">
        <v>0</v>
      </c>
      <c r="N32" s="3">
        <v>0.43715334275080642</v>
      </c>
      <c r="O32" s="3">
        <v>0.11438063067544341</v>
      </c>
      <c r="P32" s="3">
        <v>2.5455844122715655E-2</v>
      </c>
      <c r="Q32" s="3">
        <v>0.3075914498161485</v>
      </c>
      <c r="R32" s="3">
        <v>5.656854249492381E-3</v>
      </c>
      <c r="S32" s="3" t="s">
        <v>0</v>
      </c>
      <c r="T32" s="3" t="s">
        <v>0</v>
      </c>
      <c r="U32" s="3">
        <v>3.959797974644666E-2</v>
      </c>
      <c r="V32" s="3">
        <v>0.12091525958289981</v>
      </c>
      <c r="W32" s="3">
        <v>0.13222896808188522</v>
      </c>
      <c r="X32" s="3">
        <v>9.899494936611658E-2</v>
      </c>
      <c r="Y32" s="3">
        <v>0.19657568516986054</v>
      </c>
      <c r="Z32" s="3">
        <v>3.6769552621700466E-2</v>
      </c>
      <c r="AA32" s="3">
        <v>9.8994949366116736E-3</v>
      </c>
      <c r="AB32" s="3">
        <v>3.3234018715767963E-2</v>
      </c>
      <c r="AC32" s="3">
        <v>2.3334523779156065E-2</v>
      </c>
      <c r="AD32" s="3">
        <v>2.9698484809834984E-2</v>
      </c>
      <c r="AE32" s="3" t="s">
        <v>0</v>
      </c>
      <c r="AF32" s="3" t="s">
        <v>0</v>
      </c>
      <c r="AG32" s="3" t="s">
        <v>0</v>
      </c>
      <c r="AH32" s="3" t="s">
        <v>0</v>
      </c>
      <c r="AI32" s="3">
        <v>6.3639610306789329E-3</v>
      </c>
      <c r="AJ32" s="3" t="s">
        <v>0</v>
      </c>
      <c r="AK32" s="3">
        <v>4.6723414525265943E-3</v>
      </c>
      <c r="AL32" s="3" t="s">
        <v>0</v>
      </c>
      <c r="AM32" s="3" t="s">
        <v>0</v>
      </c>
      <c r="AN32" s="3" t="s">
        <v>0</v>
      </c>
      <c r="AO32" s="3"/>
      <c r="AP32" s="1"/>
      <c r="AQ32" s="3"/>
      <c r="AR32" s="3"/>
      <c r="AS32" s="3"/>
      <c r="AT32" s="19"/>
      <c r="AU32" s="19">
        <v>2.6638686415714811E-2</v>
      </c>
      <c r="AV32" s="19" t="s">
        <v>0</v>
      </c>
      <c r="AW32" s="19" t="s">
        <v>0</v>
      </c>
      <c r="AX32" s="19">
        <v>1.9482460006004274E-2</v>
      </c>
      <c r="AY32" s="27">
        <v>7.1562264097105371E-3</v>
      </c>
      <c r="AZ32" s="19"/>
      <c r="BA32" s="27" t="s">
        <v>0</v>
      </c>
      <c r="BB32" s="19"/>
      <c r="BC32" s="19">
        <v>5.3506585354521789E-2</v>
      </c>
      <c r="BD32" s="19" t="s">
        <v>0</v>
      </c>
      <c r="BE32" s="19">
        <v>5.3506585354521789E-2</v>
      </c>
      <c r="BF32" s="27" t="s">
        <v>0</v>
      </c>
      <c r="BG32" s="19"/>
      <c r="BH32" s="19">
        <v>1.465025349665546E-2</v>
      </c>
      <c r="BI32" s="19">
        <v>4.474129690722177E-2</v>
      </c>
      <c r="BJ32" s="19">
        <v>3.4784791947687486E-2</v>
      </c>
      <c r="BK32" s="19">
        <v>8.7104490451893508E-3</v>
      </c>
      <c r="BL32" s="19">
        <v>3.1395259016425746E-3</v>
      </c>
      <c r="BM32" s="27">
        <v>7.1562264097106941E-3</v>
      </c>
      <c r="BN32" s="19"/>
      <c r="BO32" s="19">
        <v>2.3153361343216008E-2</v>
      </c>
      <c r="BP32" s="19" t="s">
        <v>0</v>
      </c>
      <c r="BQ32" s="19">
        <v>1.9249236036108974E-3</v>
      </c>
      <c r="BR32" s="19">
        <v>3.6909904616866844E-3</v>
      </c>
      <c r="BS32" s="19">
        <v>3.2927865405787595E-3</v>
      </c>
      <c r="BT32" s="19">
        <v>3.2056088294827706E-3</v>
      </c>
      <c r="BU32" s="19">
        <v>6.0476410191438526E-3</v>
      </c>
      <c r="BV32" s="19">
        <v>2.3616635404709154E-3</v>
      </c>
      <c r="BW32" s="19">
        <v>6.9478287984594211E-4</v>
      </c>
      <c r="BX32" s="19">
        <v>1.002490362670143E-3</v>
      </c>
      <c r="BY32" s="19">
        <v>7.0349232679059058E-4</v>
      </c>
      <c r="BZ32" s="19">
        <v>8.5470251618252862E-4</v>
      </c>
      <c r="CA32" s="19" t="s">
        <v>0</v>
      </c>
      <c r="CB32" s="19">
        <v>6.34820430019525E-4</v>
      </c>
      <c r="CC32" s="19" t="s">
        <v>0</v>
      </c>
      <c r="CD32" s="19" t="s">
        <v>0</v>
      </c>
      <c r="CE32" s="19" t="s">
        <v>0</v>
      </c>
      <c r="CF32" s="19">
        <v>1.2902459242512449E-4</v>
      </c>
      <c r="CG32" s="19" t="s">
        <v>0</v>
      </c>
      <c r="CH32" s="27" t="s">
        <v>0</v>
      </c>
      <c r="CI32" s="19"/>
      <c r="CJ32" s="19">
        <v>1.0280098010956208E-2</v>
      </c>
      <c r="CK32" s="19">
        <v>9.8167950113359713E-4</v>
      </c>
      <c r="CL32" s="19" t="s">
        <v>0</v>
      </c>
      <c r="CM32" s="27">
        <v>9.2984185098226417E-3</v>
      </c>
      <c r="CN32" s="19"/>
      <c r="CO32" s="19">
        <v>9.2984185098225636E-3</v>
      </c>
      <c r="CP32" s="19"/>
      <c r="CQ32" s="19" t="s">
        <v>0</v>
      </c>
      <c r="CR32" s="19"/>
      <c r="CS32" s="19" t="s">
        <v>0</v>
      </c>
      <c r="CT32" s="19" t="s">
        <v>0</v>
      </c>
      <c r="CU32" s="19" t="s">
        <v>0</v>
      </c>
      <c r="CV32" s="19"/>
      <c r="CW32" s="27">
        <v>9.2984185098222497E-3</v>
      </c>
      <c r="CX32" s="8"/>
      <c r="CY32" s="8"/>
      <c r="CZ32" s="8"/>
      <c r="DA32" s="8"/>
      <c r="DB32" s="8"/>
      <c r="DC32" s="8"/>
      <c r="DD32" s="20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L32" s="21"/>
      <c r="EM32" s="21"/>
      <c r="EN32" s="21"/>
      <c r="EO32" s="21"/>
    </row>
    <row r="33" spans="1:145">
      <c r="A33" s="5"/>
      <c r="B33" s="5"/>
      <c r="CX33" s="19"/>
      <c r="CY33" s="19"/>
      <c r="CZ33" s="19"/>
      <c r="DA33" s="19"/>
      <c r="DB33" s="19"/>
      <c r="DC33" s="19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</row>
    <row r="34" spans="1:145">
      <c r="A34" s="5" t="s">
        <v>96</v>
      </c>
      <c r="B34" s="5" t="s">
        <v>66</v>
      </c>
      <c r="C34" s="1">
        <v>63.757100000000001</v>
      </c>
      <c r="D34" s="1">
        <v>41.399700000000003</v>
      </c>
      <c r="E34" s="1">
        <v>100.36</v>
      </c>
      <c r="G34" s="1">
        <v>32.17</v>
      </c>
      <c r="H34" s="1" t="s">
        <v>47</v>
      </c>
      <c r="I34" s="1" t="s">
        <v>45</v>
      </c>
      <c r="J34" s="1" t="s">
        <v>43</v>
      </c>
      <c r="K34" s="1">
        <v>18.09</v>
      </c>
      <c r="L34" s="1">
        <v>6.576314636839351</v>
      </c>
      <c r="M34" s="1" t="s">
        <v>0</v>
      </c>
      <c r="N34" s="1">
        <v>3.801998426712617</v>
      </c>
      <c r="O34" s="1">
        <v>1.2760959312300002</v>
      </c>
      <c r="P34" s="1">
        <v>1.0033000000000001</v>
      </c>
      <c r="Q34" s="1">
        <v>9.49</v>
      </c>
      <c r="R34" s="1">
        <v>0.1229</v>
      </c>
      <c r="S34" s="1" t="s">
        <v>50</v>
      </c>
      <c r="T34" s="1" t="s">
        <v>47</v>
      </c>
      <c r="U34" s="1">
        <v>0.18140000000000001</v>
      </c>
      <c r="V34" s="1">
        <v>4.7699999999999996</v>
      </c>
      <c r="W34" s="1">
        <v>12.28</v>
      </c>
      <c r="X34" s="1">
        <v>1.3482000000000001</v>
      </c>
      <c r="Y34" s="1">
        <v>4.79</v>
      </c>
      <c r="Z34" s="1">
        <v>0.47539999999999999</v>
      </c>
      <c r="AA34" s="1">
        <v>0.2445</v>
      </c>
      <c r="AB34" s="1">
        <v>0.20710000000000001</v>
      </c>
      <c r="AC34" s="1" t="s">
        <v>45</v>
      </c>
      <c r="AD34" s="1">
        <v>0.41839999999999999</v>
      </c>
      <c r="AE34" s="1" t="s">
        <v>54</v>
      </c>
      <c r="AF34" s="1">
        <v>3.9199999999999999E-2</v>
      </c>
      <c r="AG34" s="1">
        <v>4.7699999999999999E-2</v>
      </c>
      <c r="AH34" s="1" t="s">
        <v>45</v>
      </c>
      <c r="AI34" s="1" t="s">
        <v>46</v>
      </c>
      <c r="AJ34" s="1" t="s">
        <v>51</v>
      </c>
      <c r="AK34" s="1">
        <v>1.6044320317222018</v>
      </c>
      <c r="AL34" s="1" t="s">
        <v>80</v>
      </c>
      <c r="AM34" s="1" t="s">
        <v>47</v>
      </c>
      <c r="AN34" s="1" t="s">
        <v>0</v>
      </c>
      <c r="AO34" s="2">
        <v>98.936941026504172</v>
      </c>
      <c r="AQ34" s="1">
        <v>24.801899999999993</v>
      </c>
      <c r="AR34" s="1">
        <v>24.115199999999994</v>
      </c>
      <c r="AS34" s="1">
        <v>0.68669999999999998</v>
      </c>
      <c r="AU34" s="7">
        <v>3.0067329425395077</v>
      </c>
      <c r="AV34" s="7" t="s">
        <v>0</v>
      </c>
      <c r="AW34" s="7" t="s">
        <v>0</v>
      </c>
      <c r="AX34" s="7" t="s">
        <v>0</v>
      </c>
      <c r="AY34" s="8">
        <v>3.0067329425395077</v>
      </c>
      <c r="BA34" s="8">
        <v>1</v>
      </c>
      <c r="BC34" s="7">
        <v>0.99270741369818416</v>
      </c>
      <c r="BD34" s="7" t="s">
        <v>0</v>
      </c>
      <c r="BE34" s="7">
        <v>7.2925863018158399E-3</v>
      </c>
      <c r="BF34" s="8">
        <v>1</v>
      </c>
      <c r="BH34" s="7" t="s">
        <v>0</v>
      </c>
      <c r="BI34" s="7">
        <v>0.45523714998145048</v>
      </c>
      <c r="BJ34" s="7">
        <v>0.29720109828217289</v>
      </c>
      <c r="BK34" s="7">
        <v>0.10102127794031844</v>
      </c>
      <c r="BL34" s="7">
        <v>0.1398075312565509</v>
      </c>
      <c r="BM34" s="8">
        <v>0.99326705746049271</v>
      </c>
      <c r="BO34" s="7">
        <v>0.13055729773672498</v>
      </c>
      <c r="BP34" s="7" t="s">
        <v>0</v>
      </c>
      <c r="BQ34" s="7">
        <v>9.0225419187273618E-3</v>
      </c>
      <c r="BR34" s="7">
        <v>0.16443332247045053</v>
      </c>
      <c r="BS34" s="7">
        <v>0.42018838269896791</v>
      </c>
      <c r="BT34" s="7">
        <v>4.5911402450184664E-2</v>
      </c>
      <c r="BU34" s="7">
        <v>0.15988708247335429</v>
      </c>
      <c r="BV34" s="7">
        <v>3.2095683486645467E-2</v>
      </c>
      <c r="BW34" s="7">
        <v>1.6349683330053939E-2</v>
      </c>
      <c r="BX34" s="7">
        <v>6.416660193212834E-3</v>
      </c>
      <c r="BY34" s="7" t="s">
        <v>0</v>
      </c>
      <c r="BZ34" s="7">
        <v>1.2598525993037846E-2</v>
      </c>
      <c r="CA34" s="7" t="s">
        <v>0</v>
      </c>
      <c r="CB34" s="7">
        <v>1.1509826048400392E-3</v>
      </c>
      <c r="CC34" s="7">
        <v>1.3884346438002226E-3</v>
      </c>
      <c r="CD34" s="7" t="s">
        <v>0</v>
      </c>
      <c r="CE34" s="7" t="s">
        <v>0</v>
      </c>
      <c r="CF34" s="7" t="s">
        <v>0</v>
      </c>
      <c r="CG34" s="7" t="s">
        <v>0</v>
      </c>
      <c r="CH34" s="8">
        <v>1</v>
      </c>
      <c r="CJ34" s="7">
        <v>0.81979174955116008</v>
      </c>
      <c r="CK34" s="7">
        <v>2.2270763573934094E-2</v>
      </c>
      <c r="CL34" s="7" t="s">
        <v>0</v>
      </c>
      <c r="CM34" s="8">
        <v>0.84206251312509417</v>
      </c>
      <c r="CO34" s="7">
        <v>0.15793748687490572</v>
      </c>
      <c r="CQ34" s="7">
        <v>12.5</v>
      </c>
      <c r="CS34" s="7">
        <v>1</v>
      </c>
      <c r="CT34" s="7" t="s">
        <v>0</v>
      </c>
      <c r="CU34" s="7" t="s">
        <v>0</v>
      </c>
      <c r="CW34" s="8">
        <v>7.8420625131250938</v>
      </c>
      <c r="CY34" s="7">
        <v>0.55238769100163765</v>
      </c>
      <c r="CZ34" s="7">
        <v>0.23211121367028806</v>
      </c>
      <c r="DA34" s="7">
        <v>0.86944270226327502</v>
      </c>
      <c r="DB34" s="7">
        <v>34.986144172639776</v>
      </c>
      <c r="DE34" s="10">
        <v>171615.34331947076</v>
      </c>
      <c r="DF34" s="10">
        <v>171031.884604308</v>
      </c>
      <c r="DG34" s="10">
        <v>124137.35451352003</v>
      </c>
      <c r="DH34" s="10">
        <v>89862.59373753512</v>
      </c>
      <c r="DI34" s="10">
        <v>27700.343870936631</v>
      </c>
      <c r="DJ34" s="10">
        <v>37505.035482204017</v>
      </c>
      <c r="DK34" s="10">
        <v>9029.0450071588493</v>
      </c>
      <c r="DL34" s="10"/>
      <c r="DM34" s="10">
        <v>14819.48780563221</v>
      </c>
      <c r="DN34" s="10">
        <v>909.81896634699024</v>
      </c>
      <c r="DO34" s="10"/>
      <c r="DP34" s="10">
        <v>2142.5735694331379</v>
      </c>
      <c r="DQ34" s="10">
        <v>16909.540872403617</v>
      </c>
      <c r="DR34" s="10"/>
    </row>
    <row r="35" spans="1:145">
      <c r="A35" s="5" t="s">
        <v>97</v>
      </c>
      <c r="B35" s="5" t="s">
        <v>66</v>
      </c>
      <c r="C35" s="1">
        <v>63.769599999999997</v>
      </c>
      <c r="D35" s="1">
        <v>41.399700000000003</v>
      </c>
      <c r="E35" s="1">
        <v>100.34</v>
      </c>
      <c r="G35" s="1">
        <v>32.01</v>
      </c>
      <c r="H35" s="1" t="s">
        <v>47</v>
      </c>
      <c r="I35" s="1" t="s">
        <v>45</v>
      </c>
      <c r="J35" s="1" t="s">
        <v>43</v>
      </c>
      <c r="K35" s="1">
        <v>18.12</v>
      </c>
      <c r="L35" s="1">
        <v>6.5701131164511812</v>
      </c>
      <c r="M35" s="1" t="s">
        <v>0</v>
      </c>
      <c r="N35" s="1">
        <v>3.7075926779896542</v>
      </c>
      <c r="O35" s="1">
        <v>1.2760959312300002</v>
      </c>
      <c r="P35" s="1">
        <v>1.0159</v>
      </c>
      <c r="Q35" s="1">
        <v>9.43</v>
      </c>
      <c r="R35" s="1">
        <v>0.13780000000000001</v>
      </c>
      <c r="S35" s="1" t="s">
        <v>50</v>
      </c>
      <c r="T35" s="1" t="s">
        <v>47</v>
      </c>
      <c r="U35" s="1">
        <v>0.1774</v>
      </c>
      <c r="V35" s="1">
        <v>4.7699999999999996</v>
      </c>
      <c r="W35" s="1">
        <v>12.22</v>
      </c>
      <c r="X35" s="1">
        <v>1.3444</v>
      </c>
      <c r="Y35" s="1">
        <v>4.8600000000000003</v>
      </c>
      <c r="Z35" s="1">
        <v>0.4768</v>
      </c>
      <c r="AA35" s="1">
        <v>0.25790000000000002</v>
      </c>
      <c r="AB35" s="1">
        <v>0.17960000000000001</v>
      </c>
      <c r="AC35" s="1" t="s">
        <v>45</v>
      </c>
      <c r="AD35" s="1">
        <v>0.38390000000000002</v>
      </c>
      <c r="AE35" s="1" t="s">
        <v>54</v>
      </c>
      <c r="AF35" s="1">
        <v>5.0999999999999997E-2</v>
      </c>
      <c r="AG35" s="1" t="s">
        <v>45</v>
      </c>
      <c r="AH35" s="1" t="s">
        <v>45</v>
      </c>
      <c r="AI35" s="1">
        <v>4.6399999999999997E-2</v>
      </c>
      <c r="AJ35" s="1" t="s">
        <v>51</v>
      </c>
      <c r="AK35" s="1">
        <v>1.5996962516272955</v>
      </c>
      <c r="AL35" s="1" t="s">
        <v>80</v>
      </c>
      <c r="AM35" s="1" t="s">
        <v>47</v>
      </c>
      <c r="AN35" s="1" t="s">
        <v>0</v>
      </c>
      <c r="AO35" s="2">
        <v>98.634597977298114</v>
      </c>
      <c r="AP35" s="2"/>
      <c r="AQ35" s="1">
        <v>24.721000000000004</v>
      </c>
      <c r="AR35" s="1">
        <v>24.108700000000002</v>
      </c>
      <c r="AS35" s="1">
        <v>0.61230000000000007</v>
      </c>
      <c r="AU35" s="7">
        <v>3.0006354090546687</v>
      </c>
      <c r="AV35" s="7" t="s">
        <v>0</v>
      </c>
      <c r="AW35" s="7" t="s">
        <v>0</v>
      </c>
      <c r="AX35" s="7" t="s">
        <v>0</v>
      </c>
      <c r="AY35" s="8">
        <v>3.0006354090546687</v>
      </c>
      <c r="BA35" s="8">
        <v>1</v>
      </c>
      <c r="BC35" s="7">
        <v>1</v>
      </c>
      <c r="BD35" s="7" t="s">
        <v>0</v>
      </c>
      <c r="BE35" s="7" t="s">
        <v>0</v>
      </c>
      <c r="BF35" s="8">
        <v>1</v>
      </c>
      <c r="BH35" s="7">
        <v>1.9209469540610868E-3</v>
      </c>
      <c r="BI35" s="7">
        <v>0.46346152162247423</v>
      </c>
      <c r="BJ35" s="7">
        <v>0.29067939910771301</v>
      </c>
      <c r="BK35" s="7">
        <v>0.10132033542928358</v>
      </c>
      <c r="BL35" s="7">
        <v>0.14198238783179951</v>
      </c>
      <c r="BM35" s="8">
        <v>0.99936459094533137</v>
      </c>
      <c r="BO35" s="7">
        <v>0.12898665745853</v>
      </c>
      <c r="BP35" s="7" t="s">
        <v>0</v>
      </c>
      <c r="BQ35" s="7">
        <v>8.8497092390144444E-3</v>
      </c>
      <c r="BR35" s="7">
        <v>0.16492010127114298</v>
      </c>
      <c r="BS35" s="7">
        <v>0.41937316844392419</v>
      </c>
      <c r="BT35" s="7">
        <v>4.5917528166366378E-2</v>
      </c>
      <c r="BU35" s="7">
        <v>0.16270387429118507</v>
      </c>
      <c r="BV35" s="7">
        <v>3.2285495688687653E-2</v>
      </c>
      <c r="BW35" s="7">
        <v>1.7296792874258494E-2</v>
      </c>
      <c r="BX35" s="7">
        <v>5.5810901186257467E-3</v>
      </c>
      <c r="BY35" s="7" t="s">
        <v>0</v>
      </c>
      <c r="BZ35" s="7">
        <v>1.1593910229916782E-2</v>
      </c>
      <c r="CA35" s="7" t="s">
        <v>0</v>
      </c>
      <c r="CB35" s="7">
        <v>1.5018848273294003E-3</v>
      </c>
      <c r="CC35" s="7" t="s">
        <v>0</v>
      </c>
      <c r="CD35" s="7" t="s">
        <v>0</v>
      </c>
      <c r="CE35" s="7" t="s">
        <v>0</v>
      </c>
      <c r="CF35" s="7">
        <v>9.8978739101897133E-4</v>
      </c>
      <c r="CG35" s="7" t="s">
        <v>0</v>
      </c>
      <c r="CH35" s="8">
        <v>1</v>
      </c>
      <c r="CJ35" s="7">
        <v>0.8181494310481745</v>
      </c>
      <c r="CK35" s="7">
        <v>2.5044721285285974E-2</v>
      </c>
      <c r="CL35" s="7" t="s">
        <v>0</v>
      </c>
      <c r="CM35" s="8">
        <v>0.84319415233346051</v>
      </c>
      <c r="CO35" s="7">
        <v>0.15680584766653949</v>
      </c>
      <c r="CQ35" s="7">
        <v>12.5</v>
      </c>
      <c r="CS35" s="7">
        <v>1</v>
      </c>
      <c r="CT35" s="7" t="s">
        <v>0</v>
      </c>
      <c r="CU35" s="7" t="s">
        <v>0</v>
      </c>
      <c r="CW35" s="8">
        <v>7.8431941523334601</v>
      </c>
      <c r="CY35" s="7">
        <v>0.54436166854843604</v>
      </c>
      <c r="CZ35" s="7">
        <v>0.23150840313032076</v>
      </c>
      <c r="DA35" s="7">
        <v>0.87002355515045104</v>
      </c>
      <c r="DB35" s="7">
        <v>38.644728296296087</v>
      </c>
      <c r="DE35" s="10">
        <v>171615.34331947076</v>
      </c>
      <c r="DF35" s="10">
        <v>170196.22393034559</v>
      </c>
      <c r="DG35" s="10">
        <v>123787.46432871705</v>
      </c>
      <c r="DH35" s="10">
        <v>91175.825796329984</v>
      </c>
      <c r="DI35" s="10">
        <v>27781.918295461903</v>
      </c>
      <c r="DJ35" s="10">
        <v>39560.526179388209</v>
      </c>
      <c r="DK35" s="10">
        <v>7830.1133910464969</v>
      </c>
      <c r="DL35" s="10"/>
      <c r="DM35" s="10">
        <v>13597.517611334144</v>
      </c>
      <c r="DN35" s="10">
        <v>889.75680611883149</v>
      </c>
      <c r="DO35" s="10"/>
      <c r="DP35" s="10">
        <v>2787.5319398237252</v>
      </c>
      <c r="DQ35" s="10"/>
      <c r="DR35" s="10"/>
    </row>
    <row r="36" spans="1:145">
      <c r="A36" s="5" t="s">
        <v>98</v>
      </c>
      <c r="B36" s="5" t="s">
        <v>66</v>
      </c>
      <c r="C36" s="1">
        <v>63.785499999999999</v>
      </c>
      <c r="D36" s="1">
        <v>41.399700000000003</v>
      </c>
      <c r="E36" s="1">
        <v>100.31</v>
      </c>
      <c r="G36" s="1">
        <v>32.06</v>
      </c>
      <c r="H36" s="1" t="s">
        <v>47</v>
      </c>
      <c r="I36" s="1" t="s">
        <v>45</v>
      </c>
      <c r="J36" s="1" t="s">
        <v>43</v>
      </c>
      <c r="K36" s="1">
        <v>18.170000000000002</v>
      </c>
      <c r="L36" s="1">
        <v>6.6249032657167639</v>
      </c>
      <c r="M36" s="1" t="s">
        <v>0</v>
      </c>
      <c r="N36" s="1">
        <v>3.5483156604783459</v>
      </c>
      <c r="O36" s="1">
        <v>1.3120422955</v>
      </c>
      <c r="P36" s="1">
        <v>1.0285</v>
      </c>
      <c r="Q36" s="1">
        <v>9.36</v>
      </c>
      <c r="R36" s="1">
        <v>0.14030000000000001</v>
      </c>
      <c r="S36" s="1" t="s">
        <v>50</v>
      </c>
      <c r="T36" s="1" t="s">
        <v>47</v>
      </c>
      <c r="U36" s="1">
        <v>0.22570000000000001</v>
      </c>
      <c r="V36" s="1">
        <v>4.6500000000000004</v>
      </c>
      <c r="W36" s="1">
        <v>12.31</v>
      </c>
      <c r="X36" s="1">
        <v>1.2972999999999999</v>
      </c>
      <c r="Y36" s="1">
        <v>4.9000000000000004</v>
      </c>
      <c r="Z36" s="1">
        <v>0.49519999999999997</v>
      </c>
      <c r="AA36" s="1">
        <v>0.26540000000000002</v>
      </c>
      <c r="AB36" s="1">
        <v>0.21890000000000001</v>
      </c>
      <c r="AC36" s="1" t="s">
        <v>45</v>
      </c>
      <c r="AD36" s="1">
        <v>0.39340000000000003</v>
      </c>
      <c r="AE36" s="1" t="s">
        <v>54</v>
      </c>
      <c r="AF36" s="1" t="s">
        <v>45</v>
      </c>
      <c r="AG36" s="1">
        <v>4.2700000000000002E-2</v>
      </c>
      <c r="AH36" s="1" t="s">
        <v>45</v>
      </c>
      <c r="AI36" s="1" t="s">
        <v>46</v>
      </c>
      <c r="AJ36" s="1" t="s">
        <v>51</v>
      </c>
      <c r="AK36" s="1">
        <v>1.6013499540088949</v>
      </c>
      <c r="AL36" s="1" t="s">
        <v>80</v>
      </c>
      <c r="AM36" s="1" t="s">
        <v>47</v>
      </c>
      <c r="AN36" s="1" t="s">
        <v>0</v>
      </c>
      <c r="AO36" s="2">
        <v>98.644011175704023</v>
      </c>
      <c r="AP36" s="3"/>
      <c r="AQ36" s="1">
        <v>24.7986</v>
      </c>
      <c r="AR36" s="1">
        <v>24.136800000000001</v>
      </c>
      <c r="AS36" s="1">
        <v>0.66180000000000005</v>
      </c>
      <c r="AU36" s="7">
        <v>3.0022183364062798</v>
      </c>
      <c r="AV36" s="7" t="s">
        <v>0</v>
      </c>
      <c r="AW36" s="7" t="s">
        <v>0</v>
      </c>
      <c r="AX36" s="7" t="s">
        <v>0</v>
      </c>
      <c r="AY36" s="8">
        <v>3.0022183364062798</v>
      </c>
      <c r="BA36" s="8">
        <v>1</v>
      </c>
      <c r="BC36" s="7">
        <v>1</v>
      </c>
      <c r="BD36" s="7" t="s">
        <v>0</v>
      </c>
      <c r="BE36" s="7" t="s">
        <v>0</v>
      </c>
      <c r="BF36" s="8">
        <v>1</v>
      </c>
      <c r="BH36" s="7">
        <v>5.3715860615213273E-3</v>
      </c>
      <c r="BI36" s="7">
        <v>0.46684378017894945</v>
      </c>
      <c r="BJ36" s="7">
        <v>0.27790456791619889</v>
      </c>
      <c r="BK36" s="7">
        <v>0.104066830971971</v>
      </c>
      <c r="BL36" s="7">
        <v>0.1435948984650792</v>
      </c>
      <c r="BM36" s="8">
        <v>0.99778166359371989</v>
      </c>
      <c r="BO36" s="7">
        <v>0.12679785095881857</v>
      </c>
      <c r="BP36" s="7" t="s">
        <v>0</v>
      </c>
      <c r="BQ36" s="7">
        <v>1.1247555503953332E-2</v>
      </c>
      <c r="BR36" s="7">
        <v>0.16060511254307824</v>
      </c>
      <c r="BS36" s="7">
        <v>0.42202549430041841</v>
      </c>
      <c r="BT36" s="7">
        <v>4.4263078388227101E-2</v>
      </c>
      <c r="BU36" s="7">
        <v>0.16387356609493006</v>
      </c>
      <c r="BV36" s="7">
        <v>3.3496778952339754E-2</v>
      </c>
      <c r="BW36" s="7">
        <v>1.7781416743287915E-2</v>
      </c>
      <c r="BX36" s="7">
        <v>6.7953161009265397E-3</v>
      </c>
      <c r="BY36" s="7" t="s">
        <v>0</v>
      </c>
      <c r="BZ36" s="7">
        <v>1.1868542142918092E-2</v>
      </c>
      <c r="CA36" s="7" t="s">
        <v>0</v>
      </c>
      <c r="CB36" s="7" t="s">
        <v>0</v>
      </c>
      <c r="CC36" s="7">
        <v>1.2452882711018816E-3</v>
      </c>
      <c r="CD36" s="7" t="s">
        <v>0</v>
      </c>
      <c r="CE36" s="7" t="s">
        <v>0</v>
      </c>
      <c r="CF36" s="7" t="s">
        <v>0</v>
      </c>
      <c r="CG36" s="7" t="s">
        <v>0</v>
      </c>
      <c r="CH36" s="8">
        <v>1</v>
      </c>
      <c r="CJ36" s="7">
        <v>0.81233653029291941</v>
      </c>
      <c r="CK36" s="7">
        <v>2.5472751319953753E-2</v>
      </c>
      <c r="CL36" s="7" t="s">
        <v>0</v>
      </c>
      <c r="CM36" s="8">
        <v>0.83780928161287316</v>
      </c>
      <c r="CO36" s="7">
        <v>0.16219071838712695</v>
      </c>
      <c r="CQ36" s="7">
        <v>12.5</v>
      </c>
      <c r="CS36" s="7">
        <v>1</v>
      </c>
      <c r="CT36" s="7" t="s">
        <v>0</v>
      </c>
      <c r="CU36" s="7" t="s">
        <v>0</v>
      </c>
      <c r="CW36" s="8">
        <v>7.8378092816128735</v>
      </c>
      <c r="CY36" s="7">
        <v>0.52877166841885748</v>
      </c>
      <c r="CZ36" s="7">
        <v>0.23279664647877757</v>
      </c>
      <c r="DA36" s="7">
        <v>0.87320214904118143</v>
      </c>
      <c r="DB36" s="7">
        <v>34.843697562253695</v>
      </c>
      <c r="DE36" s="10">
        <v>167297.97619193693</v>
      </c>
      <c r="DF36" s="10">
        <v>171449.71494128925</v>
      </c>
      <c r="DG36" s="10">
        <v>119450.66756444852</v>
      </c>
      <c r="DH36" s="10">
        <v>91926.244115641355</v>
      </c>
      <c r="DI36" s="10">
        <v>28854.039303508249</v>
      </c>
      <c r="DJ36" s="10">
        <v>40710.987390498762</v>
      </c>
      <c r="DK36" s="10">
        <v>9543.495664254333</v>
      </c>
      <c r="DL36" s="10"/>
      <c r="DM36" s="10">
        <v>13934.002157590134</v>
      </c>
      <c r="DN36" s="10">
        <v>1132.0073908738459</v>
      </c>
      <c r="DO36" s="10"/>
      <c r="DP36" s="10"/>
      <c r="DQ36" s="10">
        <v>15137.052311355021</v>
      </c>
      <c r="DR36" s="10"/>
    </row>
    <row r="37" spans="1:145">
      <c r="A37" s="5" t="s">
        <v>106</v>
      </c>
      <c r="B37" s="5" t="s">
        <v>66</v>
      </c>
      <c r="C37" s="1">
        <v>63.963000000000001</v>
      </c>
      <c r="D37" s="1">
        <v>41.3322</v>
      </c>
      <c r="E37" s="1">
        <v>100.18</v>
      </c>
      <c r="G37" s="1">
        <v>32.130000000000003</v>
      </c>
      <c r="H37" s="1" t="s">
        <v>47</v>
      </c>
      <c r="I37" s="1" t="s">
        <v>45</v>
      </c>
      <c r="J37" s="1" t="s">
        <v>43</v>
      </c>
      <c r="K37" s="1">
        <v>18.149999999999999</v>
      </c>
      <c r="L37" s="1">
        <v>6.1866195114685514</v>
      </c>
      <c r="M37" s="1" t="s">
        <v>0</v>
      </c>
      <c r="N37" s="1">
        <v>3.8126485105229713</v>
      </c>
      <c r="O37" s="1">
        <v>1.24014956697</v>
      </c>
      <c r="P37" s="1">
        <v>1.1538999999999999</v>
      </c>
      <c r="Q37" s="1">
        <v>9.35</v>
      </c>
      <c r="R37" s="1">
        <v>0.13220000000000001</v>
      </c>
      <c r="S37" s="1" t="s">
        <v>50</v>
      </c>
      <c r="T37" s="1" t="s">
        <v>47</v>
      </c>
      <c r="U37" s="1">
        <v>0.1867</v>
      </c>
      <c r="V37" s="1">
        <v>4.9000000000000004</v>
      </c>
      <c r="W37" s="1">
        <v>12.41</v>
      </c>
      <c r="X37" s="1">
        <v>1.3347</v>
      </c>
      <c r="Y37" s="1">
        <v>4.92</v>
      </c>
      <c r="Z37" s="1">
        <v>0.49049999999999999</v>
      </c>
      <c r="AA37" s="1">
        <v>0.24340000000000001</v>
      </c>
      <c r="AB37" s="1">
        <v>0.1905</v>
      </c>
      <c r="AC37" s="1">
        <v>3.9E-2</v>
      </c>
      <c r="AD37" s="1">
        <v>0.35560000000000003</v>
      </c>
      <c r="AE37" s="1" t="s">
        <v>54</v>
      </c>
      <c r="AF37" s="1" t="s">
        <v>45</v>
      </c>
      <c r="AG37" s="1">
        <v>3.5000000000000003E-2</v>
      </c>
      <c r="AH37" s="1" t="s">
        <v>45</v>
      </c>
      <c r="AI37" s="1">
        <v>0.1023</v>
      </c>
      <c r="AJ37" s="1" t="s">
        <v>51</v>
      </c>
      <c r="AK37" s="1">
        <v>1.602943987389795</v>
      </c>
      <c r="AL37" s="1" t="s">
        <v>80</v>
      </c>
      <c r="AM37" s="1" t="s">
        <v>47</v>
      </c>
      <c r="AN37" s="1" t="s">
        <v>0</v>
      </c>
      <c r="AO37" s="2">
        <v>98.966161576351297</v>
      </c>
      <c r="AQ37" s="1">
        <v>25.105400000000003</v>
      </c>
      <c r="AR37" s="1">
        <v>24.489100000000004</v>
      </c>
      <c r="AS37" s="1">
        <v>0.61629999999999996</v>
      </c>
      <c r="AU37" s="7">
        <v>3.0057822179435658</v>
      </c>
      <c r="AV37" s="7" t="s">
        <v>0</v>
      </c>
      <c r="AW37" s="7" t="s">
        <v>0</v>
      </c>
      <c r="AX37" s="7" t="s">
        <v>0</v>
      </c>
      <c r="AY37" s="8">
        <v>3.0057822179435658</v>
      </c>
      <c r="BA37" s="8">
        <v>1</v>
      </c>
      <c r="BC37" s="7">
        <v>1</v>
      </c>
      <c r="BD37" s="7" t="s">
        <v>0</v>
      </c>
      <c r="BE37" s="7" t="s">
        <v>0</v>
      </c>
      <c r="BF37" s="8">
        <v>1</v>
      </c>
      <c r="BH37" s="7">
        <v>1.1727913134107482E-3</v>
      </c>
      <c r="BI37" s="7">
        <v>0.43552538454536993</v>
      </c>
      <c r="BJ37" s="7">
        <v>0.29831029177010038</v>
      </c>
      <c r="BK37" s="7">
        <v>9.8266749486859109E-2</v>
      </c>
      <c r="BL37" s="7">
        <v>0.16094256494069392</v>
      </c>
      <c r="BM37" s="8">
        <v>0.99421778205643407</v>
      </c>
      <c r="BO37" s="7">
        <v>0.11627181669843811</v>
      </c>
      <c r="BP37" s="7" t="s">
        <v>0</v>
      </c>
      <c r="BQ37" s="7">
        <v>9.2947761308611997E-3</v>
      </c>
      <c r="BR37" s="7">
        <v>0.16907154580538802</v>
      </c>
      <c r="BS37" s="7">
        <v>0.42503084256100326</v>
      </c>
      <c r="BT37" s="7">
        <v>4.5493870529388178E-2</v>
      </c>
      <c r="BU37" s="7">
        <v>0.16437885747709644</v>
      </c>
      <c r="BV37" s="7">
        <v>3.3145872329246255E-2</v>
      </c>
      <c r="BW37" s="7">
        <v>1.6291236418171241E-2</v>
      </c>
      <c r="BX37" s="7">
        <v>5.9078153441122251E-3</v>
      </c>
      <c r="BY37" s="7">
        <v>1.1983663360547975E-3</v>
      </c>
      <c r="BZ37" s="7">
        <v>1.0717482995690192E-2</v>
      </c>
      <c r="CA37" s="7" t="s">
        <v>0</v>
      </c>
      <c r="CB37" s="7" t="s">
        <v>0</v>
      </c>
      <c r="CC37" s="7">
        <v>1.019713331433613E-3</v>
      </c>
      <c r="CD37" s="7" t="s">
        <v>0</v>
      </c>
      <c r="CE37" s="7" t="s">
        <v>0</v>
      </c>
      <c r="CF37" s="7">
        <v>2.1778040431166238E-3</v>
      </c>
      <c r="CG37" s="7" t="s">
        <v>0</v>
      </c>
      <c r="CH37" s="8">
        <v>1</v>
      </c>
      <c r="CJ37" s="7">
        <v>0.82092657031431748</v>
      </c>
      <c r="CK37" s="7">
        <v>2.397826028076781E-2</v>
      </c>
      <c r="CL37" s="7" t="s">
        <v>0</v>
      </c>
      <c r="CM37" s="8">
        <v>0.84490483059508525</v>
      </c>
      <c r="CO37" s="7">
        <v>0.15509516940491475</v>
      </c>
      <c r="CQ37" s="7">
        <v>12.5</v>
      </c>
      <c r="CS37" s="7">
        <v>1</v>
      </c>
      <c r="CT37" s="7" t="s">
        <v>0</v>
      </c>
      <c r="CU37" s="7" t="s">
        <v>0</v>
      </c>
      <c r="CW37" s="8">
        <v>7.8449048305950839</v>
      </c>
      <c r="CY37" s="7">
        <v>0.53506690787900757</v>
      </c>
      <c r="CZ37" s="7">
        <v>0.21763507201171053</v>
      </c>
      <c r="DA37" s="7">
        <v>0.88155037925844526</v>
      </c>
      <c r="DB37" s="7">
        <v>38.655283143718833</v>
      </c>
      <c r="DE37" s="10">
        <v>176292.4910409658</v>
      </c>
      <c r="DF37" s="10">
        <v>172842.48273122657</v>
      </c>
      <c r="DG37" s="10">
        <v>122894.3235938252</v>
      </c>
      <c r="DH37" s="10">
        <v>92301.453275297026</v>
      </c>
      <c r="DI37" s="10">
        <v>28580.182306887709</v>
      </c>
      <c r="DJ37" s="10">
        <v>37336.301171241139</v>
      </c>
      <c r="DK37" s="10">
        <v>8305.3262861601197</v>
      </c>
      <c r="DL37" s="10">
        <v>9385.9626950465681</v>
      </c>
      <c r="DM37" s="10">
        <v>12595.147857750511</v>
      </c>
      <c r="DN37" s="10">
        <v>936.40132864930013</v>
      </c>
      <c r="DO37" s="10"/>
      <c r="DP37" s="10"/>
      <c r="DQ37" s="10">
        <v>12407.419927340181</v>
      </c>
      <c r="DR37" s="10"/>
    </row>
    <row r="38" spans="1:145">
      <c r="A38" s="5" t="s">
        <v>107</v>
      </c>
      <c r="B38" s="5" t="s">
        <v>66</v>
      </c>
      <c r="C38" s="1">
        <v>63.9925</v>
      </c>
      <c r="D38" s="1">
        <v>41.320399999999999</v>
      </c>
      <c r="E38" s="1">
        <v>100.19</v>
      </c>
      <c r="G38" s="1">
        <v>31.83</v>
      </c>
      <c r="H38" s="1" t="s">
        <v>47</v>
      </c>
      <c r="I38" s="1" t="s">
        <v>45</v>
      </c>
      <c r="J38" s="1" t="s">
        <v>43</v>
      </c>
      <c r="K38" s="1">
        <v>18.02</v>
      </c>
      <c r="L38" s="1">
        <v>7.085480638910405</v>
      </c>
      <c r="M38" s="1" t="s">
        <v>0</v>
      </c>
      <c r="N38" s="1">
        <v>3.433900456396505</v>
      </c>
      <c r="O38" s="1">
        <v>1.4108947972099999</v>
      </c>
      <c r="P38" s="1">
        <v>0.98080000000000001</v>
      </c>
      <c r="Q38" s="1">
        <v>8.98</v>
      </c>
      <c r="R38" s="1">
        <v>0.1648</v>
      </c>
      <c r="S38" s="1" t="s">
        <v>50</v>
      </c>
      <c r="T38" s="1" t="s">
        <v>47</v>
      </c>
      <c r="U38" s="1">
        <v>0.1361</v>
      </c>
      <c r="V38" s="1">
        <v>4.96</v>
      </c>
      <c r="W38" s="1">
        <v>12.59</v>
      </c>
      <c r="X38" s="1">
        <v>1.3399000000000001</v>
      </c>
      <c r="Y38" s="1">
        <v>5.0199999999999996</v>
      </c>
      <c r="Z38" s="1">
        <v>0.49880000000000002</v>
      </c>
      <c r="AA38" s="1">
        <v>0.26269999999999999</v>
      </c>
      <c r="AB38" s="1">
        <v>0.1774</v>
      </c>
      <c r="AC38" s="1" t="s">
        <v>45</v>
      </c>
      <c r="AD38" s="1">
        <v>0.4214</v>
      </c>
      <c r="AE38" s="1" t="s">
        <v>54</v>
      </c>
      <c r="AF38" s="1">
        <v>4.7399999999999998E-2</v>
      </c>
      <c r="AG38" s="1" t="s">
        <v>45</v>
      </c>
      <c r="AH38" s="1" t="s">
        <v>45</v>
      </c>
      <c r="AI38" s="1">
        <v>7.8399999999999997E-2</v>
      </c>
      <c r="AJ38" s="1" t="s">
        <v>51</v>
      </c>
      <c r="AK38" s="1">
        <v>1.5977687699162766</v>
      </c>
      <c r="AL38" s="1" t="s">
        <v>80</v>
      </c>
      <c r="AM38" s="1" t="s">
        <v>47</v>
      </c>
      <c r="AN38" s="1" t="s">
        <v>0</v>
      </c>
      <c r="AO38" s="2">
        <v>99.035744662433174</v>
      </c>
      <c r="AQ38" s="1">
        <v>25.453699999999998</v>
      </c>
      <c r="AR38" s="1">
        <v>24.848799999999997</v>
      </c>
      <c r="AS38" s="1">
        <v>0.60489999999999999</v>
      </c>
      <c r="AU38" s="7">
        <v>2.9873606129880588</v>
      </c>
      <c r="AV38" s="7" t="s">
        <v>0</v>
      </c>
      <c r="AW38" s="7" t="s">
        <v>0</v>
      </c>
      <c r="AX38" s="7">
        <v>1.2639387011941228E-2</v>
      </c>
      <c r="AY38" s="8">
        <v>3</v>
      </c>
      <c r="BA38" s="8">
        <v>1</v>
      </c>
      <c r="BC38" s="7">
        <v>0.98063448249836238</v>
      </c>
      <c r="BD38" s="7" t="s">
        <v>0</v>
      </c>
      <c r="BE38" s="7">
        <v>1.9365517501637619E-2</v>
      </c>
      <c r="BF38" s="8">
        <v>1</v>
      </c>
      <c r="BH38" s="7" t="s">
        <v>0</v>
      </c>
      <c r="BI38" s="7">
        <v>0.48105327244530804</v>
      </c>
      <c r="BJ38" s="7">
        <v>0.26954631305552823</v>
      </c>
      <c r="BK38" s="7">
        <v>0.11215829103587936</v>
      </c>
      <c r="BL38" s="7">
        <v>0.13724212346328271</v>
      </c>
      <c r="BM38" s="8">
        <v>0.99999999999999833</v>
      </c>
      <c r="BO38" s="7">
        <v>0.10204308991429367</v>
      </c>
      <c r="BP38" s="7" t="s">
        <v>0</v>
      </c>
      <c r="BQ38" s="7">
        <v>6.797621331334049E-3</v>
      </c>
      <c r="BR38" s="7">
        <v>0.17169606686012773</v>
      </c>
      <c r="BS38" s="7">
        <v>0.43259213714282591</v>
      </c>
      <c r="BT38" s="7">
        <v>4.5819024718317704E-2</v>
      </c>
      <c r="BU38" s="7">
        <v>0.16826306622177115</v>
      </c>
      <c r="BV38" s="7">
        <v>3.3815912658025707E-2</v>
      </c>
      <c r="BW38" s="7">
        <v>1.7639967143946438E-2</v>
      </c>
      <c r="BX38" s="7">
        <v>5.5193733811522809E-3</v>
      </c>
      <c r="BY38" s="7" t="s">
        <v>0</v>
      </c>
      <c r="BZ38" s="7">
        <v>1.2741771392843207E-2</v>
      </c>
      <c r="CA38" s="7" t="s">
        <v>0</v>
      </c>
      <c r="CB38" s="7">
        <v>1.3975528874985133E-3</v>
      </c>
      <c r="CC38" s="7" t="s">
        <v>0</v>
      </c>
      <c r="CD38" s="7" t="s">
        <v>0</v>
      </c>
      <c r="CE38" s="7" t="s">
        <v>0</v>
      </c>
      <c r="CF38" s="7">
        <v>1.6744163478637139E-3</v>
      </c>
      <c r="CG38" s="7" t="s">
        <v>0</v>
      </c>
      <c r="CH38" s="8">
        <v>1</v>
      </c>
      <c r="CJ38" s="7">
        <v>0.80098338899402288</v>
      </c>
      <c r="CK38" s="7">
        <v>2.9988010145026008E-2</v>
      </c>
      <c r="CL38" s="7" t="s">
        <v>0</v>
      </c>
      <c r="CM38" s="8">
        <v>0.83097139913904894</v>
      </c>
      <c r="CO38" s="7">
        <v>0.16902860086095117</v>
      </c>
      <c r="CQ38" s="7">
        <v>12.5</v>
      </c>
      <c r="CS38" s="7">
        <v>1</v>
      </c>
      <c r="CT38" s="7" t="s">
        <v>0</v>
      </c>
      <c r="CU38" s="7" t="s">
        <v>0</v>
      </c>
      <c r="CW38" s="8">
        <v>7.8309713991390471</v>
      </c>
      <c r="CY38" s="7">
        <v>0.51941037247820687</v>
      </c>
      <c r="CZ38" s="7">
        <v>0.25105370496322504</v>
      </c>
      <c r="DA38" s="7">
        <v>0.89628249373784263</v>
      </c>
      <c r="DB38" s="7">
        <v>41.808655587184539</v>
      </c>
      <c r="DE38" s="10">
        <v>178451.17460473272</v>
      </c>
      <c r="DF38" s="10">
        <v>175349.46475311383</v>
      </c>
      <c r="DG38" s="10">
        <v>123373.12068881879</v>
      </c>
      <c r="DH38" s="10">
        <v>94177.499073575396</v>
      </c>
      <c r="DI38" s="10">
        <v>29063.802109430362</v>
      </c>
      <c r="DJ38" s="10">
        <v>40296.821354498956</v>
      </c>
      <c r="DK38" s="10">
        <v>7734.1988617575089</v>
      </c>
      <c r="DL38" s="10"/>
      <c r="DM38" s="10">
        <v>14925.746083397258</v>
      </c>
      <c r="DN38" s="10">
        <v>682.61500176309448</v>
      </c>
      <c r="DO38" s="10"/>
      <c r="DP38" s="10">
        <v>2590.7649793655796</v>
      </c>
      <c r="DQ38" s="10"/>
      <c r="DR38" s="10"/>
    </row>
    <row r="39" spans="1:145">
      <c r="A39" s="5" t="s">
        <v>109</v>
      </c>
      <c r="B39" s="5" t="s">
        <v>78</v>
      </c>
      <c r="C39" s="1">
        <v>63.482599999999998</v>
      </c>
      <c r="D39" s="1">
        <v>40.919400000000003</v>
      </c>
      <c r="E39" s="1">
        <v>50.25</v>
      </c>
      <c r="G39" s="1">
        <v>32.453000000000003</v>
      </c>
      <c r="H39" s="1" t="s">
        <v>47</v>
      </c>
      <c r="I39" s="1" t="s">
        <v>45</v>
      </c>
      <c r="J39" s="1" t="s">
        <v>43</v>
      </c>
      <c r="K39" s="1">
        <v>18.04</v>
      </c>
      <c r="L39" s="1">
        <v>9.3460554999012686</v>
      </c>
      <c r="M39" s="1" t="s">
        <v>0</v>
      </c>
      <c r="N39" s="1">
        <v>2.520699012401034</v>
      </c>
      <c r="O39" s="1">
        <v>1.2850825223</v>
      </c>
      <c r="P39" s="1">
        <v>0.98099999999999998</v>
      </c>
      <c r="Q39" s="1">
        <v>9.3219999999999992</v>
      </c>
      <c r="R39" s="1">
        <v>0.13600000000000001</v>
      </c>
      <c r="S39" s="1" t="s">
        <v>50</v>
      </c>
      <c r="T39" s="1" t="s">
        <v>47</v>
      </c>
      <c r="U39" s="1">
        <v>0.183</v>
      </c>
      <c r="V39" s="1">
        <v>4.556</v>
      </c>
      <c r="W39" s="1">
        <v>12.606</v>
      </c>
      <c r="X39" s="1">
        <v>1.4590000000000001</v>
      </c>
      <c r="Y39" s="1">
        <v>4.9809999999999999</v>
      </c>
      <c r="Z39" s="1">
        <v>0.47199999999999998</v>
      </c>
      <c r="AA39" s="1">
        <v>0.191</v>
      </c>
      <c r="AB39" s="1">
        <v>0.17199999999999999</v>
      </c>
      <c r="AC39" s="1">
        <v>4.8000000000000001E-2</v>
      </c>
      <c r="AD39" s="1">
        <v>0.43099999999999999</v>
      </c>
      <c r="AE39" s="1" t="s">
        <v>54</v>
      </c>
      <c r="AF39" s="1">
        <v>3.9E-2</v>
      </c>
      <c r="AG39" s="1" t="s">
        <v>45</v>
      </c>
      <c r="AH39" s="1" t="s">
        <v>45</v>
      </c>
      <c r="AI39" s="1">
        <v>6.6000000000000003E-2</v>
      </c>
      <c r="AJ39" s="1" t="s">
        <v>51</v>
      </c>
      <c r="AK39" s="1">
        <v>1.6346977995232204</v>
      </c>
      <c r="AL39" s="1" t="s">
        <v>53</v>
      </c>
      <c r="AM39" s="1" t="s">
        <v>47</v>
      </c>
      <c r="AN39" s="1" t="s">
        <v>0</v>
      </c>
      <c r="AO39" s="2">
        <v>100.92253483412551</v>
      </c>
      <c r="AQ39" s="1">
        <v>25.137999999999998</v>
      </c>
      <c r="AR39" s="1">
        <v>24.436999999999998</v>
      </c>
      <c r="AS39" s="1">
        <v>0.70100000000000007</v>
      </c>
      <c r="AU39" s="7">
        <v>2.9770212472788891</v>
      </c>
      <c r="AV39" s="7" t="s">
        <v>0</v>
      </c>
      <c r="AW39" s="7" t="s">
        <v>0</v>
      </c>
      <c r="AX39" s="7">
        <v>2.297875272111094E-2</v>
      </c>
      <c r="AY39" s="8">
        <v>3</v>
      </c>
      <c r="BA39" s="8">
        <v>1</v>
      </c>
      <c r="BC39" s="7">
        <v>0.92742620603581649</v>
      </c>
      <c r="BD39" s="7" t="s">
        <v>0</v>
      </c>
      <c r="BE39" s="7">
        <v>7.2573793964183508E-2</v>
      </c>
      <c r="BF39" s="8">
        <v>1</v>
      </c>
      <c r="BH39" s="7" t="s">
        <v>0</v>
      </c>
      <c r="BI39" s="7">
        <v>0.57258811877392013</v>
      </c>
      <c r="BJ39" s="7">
        <v>0.19339389395309325</v>
      </c>
      <c r="BK39" s="7">
        <v>9.9849027824892578E-2</v>
      </c>
      <c r="BL39" s="7">
        <v>0.13416895944809304</v>
      </c>
      <c r="BM39" s="8">
        <v>0.999999999999999</v>
      </c>
      <c r="BO39" s="7">
        <v>0.13588523770163496</v>
      </c>
      <c r="BP39" s="7" t="s">
        <v>0</v>
      </c>
      <c r="BQ39" s="7">
        <v>8.9335897533743529E-3</v>
      </c>
      <c r="BR39" s="7">
        <v>0.15414820005160404</v>
      </c>
      <c r="BS39" s="7">
        <v>0.42335653348567109</v>
      </c>
      <c r="BT39" s="7">
        <v>4.8764617038057873E-2</v>
      </c>
      <c r="BU39" s="7">
        <v>0.16318404555634058</v>
      </c>
      <c r="BV39" s="7">
        <v>3.1276110533867654E-2</v>
      </c>
      <c r="BW39" s="7">
        <v>1.2535658104169584E-2</v>
      </c>
      <c r="BX39" s="7">
        <v>5.2304695548776921E-3</v>
      </c>
      <c r="BY39" s="7">
        <v>1.4462605168668902E-3</v>
      </c>
      <c r="BZ39" s="7">
        <v>1.2737629728350998E-2</v>
      </c>
      <c r="CA39" s="7" t="s">
        <v>0</v>
      </c>
      <c r="CB39" s="7">
        <v>1.1239075524079431E-3</v>
      </c>
      <c r="CC39" s="7" t="s">
        <v>0</v>
      </c>
      <c r="CD39" s="7" t="s">
        <v>0</v>
      </c>
      <c r="CE39" s="7" t="s">
        <v>0</v>
      </c>
      <c r="CF39" s="7">
        <v>1.3777404227761092E-3</v>
      </c>
      <c r="CG39" s="7" t="s">
        <v>0</v>
      </c>
      <c r="CH39" s="8">
        <v>1</v>
      </c>
      <c r="CJ39" s="7">
        <v>0.78035491349359754</v>
      </c>
      <c r="CK39" s="7">
        <v>2.4188304238850794E-2</v>
      </c>
      <c r="CL39" s="7" t="s">
        <v>0</v>
      </c>
      <c r="CM39" s="8">
        <v>0.8045432177324483</v>
      </c>
      <c r="CO39" s="7">
        <v>0.1954567822675517</v>
      </c>
      <c r="CQ39" s="7">
        <v>12.5</v>
      </c>
      <c r="CS39" s="7">
        <v>1</v>
      </c>
      <c r="CT39" s="7" t="s">
        <v>0</v>
      </c>
      <c r="CU39" s="7" t="s">
        <v>0</v>
      </c>
      <c r="CW39" s="8">
        <v>7.8045432177324479</v>
      </c>
      <c r="CY39" s="7">
        <v>0.45247664477253463</v>
      </c>
      <c r="CZ39" s="7">
        <v>0.33078356873604936</v>
      </c>
      <c r="DA39" s="7">
        <v>0.86273702187558887</v>
      </c>
      <c r="DB39" s="7">
        <v>34.589424081460756</v>
      </c>
      <c r="DE39" s="10">
        <v>163916.03860870207</v>
      </c>
      <c r="DF39" s="10">
        <v>175572.30759950381</v>
      </c>
      <c r="DG39" s="10">
        <v>134339.41569145949</v>
      </c>
      <c r="DH39" s="10">
        <v>93445.841212246829</v>
      </c>
      <c r="DI39" s="10">
        <v>27502.234554232415</v>
      </c>
      <c r="DJ39" s="10">
        <v>29298.412176282072</v>
      </c>
      <c r="DK39" s="10">
        <v>7498.7722898663542</v>
      </c>
      <c r="DL39" s="10">
        <v>11551.954086211163</v>
      </c>
      <c r="DM39" s="10">
        <v>15265.772572245416</v>
      </c>
      <c r="DN39" s="10">
        <v>917.84383043825346</v>
      </c>
      <c r="DO39" s="10"/>
      <c r="DP39" s="10">
        <v>2131.6420716299076</v>
      </c>
      <c r="DQ39" s="10"/>
      <c r="DR39" s="10"/>
    </row>
    <row r="40" spans="1:145">
      <c r="A40" s="5" t="s">
        <v>109</v>
      </c>
      <c r="B40" s="5" t="s">
        <v>78</v>
      </c>
      <c r="C40" s="1">
        <v>63.424399999999999</v>
      </c>
      <c r="D40" s="1">
        <v>41.534300000000002</v>
      </c>
      <c r="E40" s="1">
        <v>50.24</v>
      </c>
      <c r="G40" s="1">
        <v>32.616999999999997</v>
      </c>
      <c r="H40" s="1" t="s">
        <v>47</v>
      </c>
      <c r="I40" s="1" t="s">
        <v>45</v>
      </c>
      <c r="J40" s="1">
        <v>4.4399999999999995E-2</v>
      </c>
      <c r="K40" s="1">
        <v>18.015000000000001</v>
      </c>
      <c r="L40" s="1">
        <v>6.540221673793603</v>
      </c>
      <c r="M40" s="1" t="s">
        <v>0</v>
      </c>
      <c r="N40" s="1">
        <v>4.6345968427318391</v>
      </c>
      <c r="O40" s="1">
        <v>1.1323104741900001</v>
      </c>
      <c r="P40" s="1">
        <v>0.93100000000000005</v>
      </c>
      <c r="Q40" s="1">
        <v>9.6649999999999991</v>
      </c>
      <c r="R40" s="1">
        <v>7.0999999999999994E-2</v>
      </c>
      <c r="S40" s="1" t="s">
        <v>50</v>
      </c>
      <c r="T40" s="1" t="s">
        <v>47</v>
      </c>
      <c r="U40" s="1">
        <v>0.13400000000000001</v>
      </c>
      <c r="V40" s="1">
        <v>4.9740000000000002</v>
      </c>
      <c r="W40" s="1">
        <v>13.411</v>
      </c>
      <c r="X40" s="1">
        <v>1.42</v>
      </c>
      <c r="Y40" s="1">
        <v>4.4320000000000004</v>
      </c>
      <c r="Z40" s="1">
        <v>0.34200000000000003</v>
      </c>
      <c r="AA40" s="1">
        <v>0.21</v>
      </c>
      <c r="AB40" s="1">
        <v>0.13200000000000001</v>
      </c>
      <c r="AC40" s="1" t="s">
        <v>45</v>
      </c>
      <c r="AD40" s="1">
        <v>0.33</v>
      </c>
      <c r="AE40" s="1" t="s">
        <v>54</v>
      </c>
      <c r="AF40" s="1" t="s">
        <v>45</v>
      </c>
      <c r="AG40" s="1" t="s">
        <v>45</v>
      </c>
      <c r="AH40" s="1" t="s">
        <v>45</v>
      </c>
      <c r="AI40" s="1">
        <v>6.7000000000000004E-2</v>
      </c>
      <c r="AJ40" s="1" t="s">
        <v>51</v>
      </c>
      <c r="AK40" s="1">
        <v>1.6243831230626176</v>
      </c>
      <c r="AL40" s="1" t="s">
        <v>53</v>
      </c>
      <c r="AM40" s="1" t="s">
        <v>47</v>
      </c>
      <c r="AN40" s="1" t="s">
        <v>0</v>
      </c>
      <c r="AO40" s="2">
        <v>100.72691211377804</v>
      </c>
      <c r="AQ40" s="1">
        <v>25.385000000000002</v>
      </c>
      <c r="AR40" s="1">
        <v>24.921000000000003</v>
      </c>
      <c r="AS40" s="1">
        <v>0.46400000000000002</v>
      </c>
      <c r="AU40" s="7">
        <v>3.0110713059609271</v>
      </c>
      <c r="AV40" s="7" t="s">
        <v>0</v>
      </c>
      <c r="AW40" s="7">
        <v>3.0759046626204498E-3</v>
      </c>
      <c r="AX40" s="7" t="s">
        <v>0</v>
      </c>
      <c r="AY40" s="8">
        <v>3.0141472106235474</v>
      </c>
      <c r="BA40" s="8">
        <v>1</v>
      </c>
      <c r="BC40" s="7">
        <v>0.96007399989635567</v>
      </c>
      <c r="BD40" s="7" t="s">
        <v>0</v>
      </c>
      <c r="BE40" s="7">
        <v>3.9926000103644332E-2</v>
      </c>
      <c r="BF40" s="8">
        <v>1</v>
      </c>
      <c r="BH40" s="7" t="s">
        <v>0</v>
      </c>
      <c r="BI40" s="7">
        <v>0.4144158852073524</v>
      </c>
      <c r="BJ40" s="7">
        <v>0.35783570320948854</v>
      </c>
      <c r="BK40" s="7">
        <v>8.8537711154015208E-2</v>
      </c>
      <c r="BL40" s="7">
        <v>0.1281393944682172</v>
      </c>
      <c r="BM40" s="8">
        <v>0.98892869403907335</v>
      </c>
      <c r="BO40" s="7">
        <v>0.12498389929913634</v>
      </c>
      <c r="BP40" s="7" t="s">
        <v>0</v>
      </c>
      <c r="BQ40" s="7">
        <v>6.5830879273309634E-3</v>
      </c>
      <c r="BR40" s="7">
        <v>0.16935985205924267</v>
      </c>
      <c r="BS40" s="7">
        <v>0.45325235402170844</v>
      </c>
      <c r="BT40" s="7">
        <v>4.7762583790799451E-2</v>
      </c>
      <c r="BU40" s="7">
        <v>0.14612039846209901</v>
      </c>
      <c r="BV40" s="7">
        <v>2.2805877588717188E-2</v>
      </c>
      <c r="BW40" s="7">
        <v>1.3870209102186677E-2</v>
      </c>
      <c r="BX40" s="7">
        <v>4.0395789922670665E-3</v>
      </c>
      <c r="BY40" s="7" t="s">
        <v>0</v>
      </c>
      <c r="BZ40" s="7">
        <v>9.8146593834408952E-3</v>
      </c>
      <c r="CA40" s="7" t="s">
        <v>0</v>
      </c>
      <c r="CB40" s="7" t="s">
        <v>0</v>
      </c>
      <c r="CC40" s="7" t="s">
        <v>0</v>
      </c>
      <c r="CD40" s="7" t="s">
        <v>0</v>
      </c>
      <c r="CE40" s="7" t="s">
        <v>0</v>
      </c>
      <c r="CF40" s="7">
        <v>1.4074993730711549E-3</v>
      </c>
      <c r="CG40" s="7" t="s">
        <v>0</v>
      </c>
      <c r="CH40" s="8">
        <v>1</v>
      </c>
      <c r="CJ40" s="7">
        <v>0.83100317720333472</v>
      </c>
      <c r="CK40" s="7">
        <v>1.2707929739710562E-2</v>
      </c>
      <c r="CL40" s="7" t="s">
        <v>0</v>
      </c>
      <c r="CM40" s="8">
        <v>0.8437111069430453</v>
      </c>
      <c r="CO40" s="7">
        <v>0.15628889305695459</v>
      </c>
      <c r="CQ40" s="7">
        <v>12.5</v>
      </c>
      <c r="CS40" s="7">
        <v>1</v>
      </c>
      <c r="CT40" s="7" t="s">
        <v>0</v>
      </c>
      <c r="CU40" s="7" t="s">
        <v>0</v>
      </c>
      <c r="CW40" s="8">
        <v>7.8467870116056666</v>
      </c>
      <c r="CY40" s="7">
        <v>0.62285069664008352</v>
      </c>
      <c r="CZ40" s="7">
        <v>0.23179833278489553</v>
      </c>
      <c r="DA40" s="7">
        <v>0.8736086013277925</v>
      </c>
      <c r="DB40" s="7">
        <v>52.276135116066186</v>
      </c>
      <c r="DE40" s="10">
        <v>178954.86743627835</v>
      </c>
      <c r="DF40" s="10">
        <v>186784.08830849957</v>
      </c>
      <c r="DG40" s="10">
        <v>130748.43747900787</v>
      </c>
      <c r="DH40" s="10">
        <v>83146.349779698459</v>
      </c>
      <c r="DI40" s="10">
        <v>19927.466562600606</v>
      </c>
      <c r="DJ40" s="10">
        <v>32212.913911095475</v>
      </c>
      <c r="DK40" s="10">
        <v>5754.8717573392969</v>
      </c>
      <c r="DL40" s="10"/>
      <c r="DM40" s="10">
        <v>11688.410554155425</v>
      </c>
      <c r="DN40" s="10">
        <v>672.08236764331127</v>
      </c>
      <c r="DO40" s="10"/>
      <c r="DP40" s="10"/>
      <c r="DQ40" s="10"/>
      <c r="DR40" s="10"/>
    </row>
    <row r="41" spans="1:145">
      <c r="A41" s="5" t="s">
        <v>109</v>
      </c>
      <c r="B41" s="5" t="s">
        <v>78</v>
      </c>
      <c r="C41" s="1">
        <v>63.589300000000001</v>
      </c>
      <c r="D41" s="1">
        <v>41.480200000000004</v>
      </c>
      <c r="E41" s="1">
        <v>50.2</v>
      </c>
      <c r="G41" s="1">
        <v>31.997</v>
      </c>
      <c r="H41" s="1" t="s">
        <v>47</v>
      </c>
      <c r="I41" s="1" t="s">
        <v>45</v>
      </c>
      <c r="J41" s="1" t="s">
        <v>43</v>
      </c>
      <c r="K41" s="1">
        <v>17.721</v>
      </c>
      <c r="L41" s="1">
        <v>7.4266872921325007</v>
      </c>
      <c r="M41" s="1" t="s">
        <v>0</v>
      </c>
      <c r="N41" s="1">
        <v>3.8610351029299128</v>
      </c>
      <c r="O41" s="1">
        <v>1.2311629759100002</v>
      </c>
      <c r="P41" s="1">
        <v>0.98499999999999999</v>
      </c>
      <c r="Q41" s="1">
        <v>9.1999999999999993</v>
      </c>
      <c r="R41" s="1">
        <v>0.122</v>
      </c>
      <c r="S41" s="1" t="s">
        <v>50</v>
      </c>
      <c r="T41" s="1" t="s">
        <v>47</v>
      </c>
      <c r="U41" s="1">
        <v>0.189</v>
      </c>
      <c r="V41" s="1">
        <v>4.9809999999999999</v>
      </c>
      <c r="W41" s="1">
        <v>12.888</v>
      </c>
      <c r="X41" s="1">
        <v>1.452</v>
      </c>
      <c r="Y41" s="1">
        <v>4.6959999999999997</v>
      </c>
      <c r="Z41" s="1">
        <v>0.45200000000000001</v>
      </c>
      <c r="AA41" s="1">
        <v>0.16900000000000001</v>
      </c>
      <c r="AB41" s="1">
        <v>0.26100000000000001</v>
      </c>
      <c r="AC41" s="1">
        <v>3.4000000000000002E-2</v>
      </c>
      <c r="AD41" s="1">
        <v>0.38900000000000001</v>
      </c>
      <c r="AE41" s="1" t="s">
        <v>54</v>
      </c>
      <c r="AF41" s="1">
        <v>3.1E-2</v>
      </c>
      <c r="AG41" s="1" t="s">
        <v>45</v>
      </c>
      <c r="AH41" s="1" t="s">
        <v>45</v>
      </c>
      <c r="AI41" s="1">
        <v>8.6999999999999994E-2</v>
      </c>
      <c r="AJ41" s="1" t="s">
        <v>51</v>
      </c>
      <c r="AK41" s="1">
        <v>1.6048333156703896</v>
      </c>
      <c r="AL41" s="1" t="s">
        <v>53</v>
      </c>
      <c r="AM41" s="1" t="s">
        <v>47</v>
      </c>
      <c r="AN41" s="1" t="s">
        <v>0</v>
      </c>
      <c r="AO41" s="2">
        <v>99.7777186866428</v>
      </c>
      <c r="AQ41" s="1">
        <v>25.541999999999998</v>
      </c>
      <c r="AR41" s="1">
        <v>24.898999999999997</v>
      </c>
      <c r="AS41" s="1">
        <v>0.64300000000000002</v>
      </c>
      <c r="AU41" s="7">
        <v>2.9898161436921891</v>
      </c>
      <c r="AV41" s="7" t="s">
        <v>0</v>
      </c>
      <c r="AW41" s="7" t="s">
        <v>0</v>
      </c>
      <c r="AX41" s="7">
        <v>1.0183856307810935E-2</v>
      </c>
      <c r="AY41" s="8">
        <v>3</v>
      </c>
      <c r="BA41" s="8">
        <v>1</v>
      </c>
      <c r="BC41" s="7">
        <v>0.94138833734113114</v>
      </c>
      <c r="BD41" s="7" t="s">
        <v>0</v>
      </c>
      <c r="BE41" s="7">
        <v>5.8611662658868857E-2</v>
      </c>
      <c r="BF41" s="8">
        <v>1</v>
      </c>
      <c r="BH41" s="7" t="s">
        <v>0</v>
      </c>
      <c r="BI41" s="7">
        <v>0.46359648052080038</v>
      </c>
      <c r="BJ41" s="7">
        <v>0.3017405332719747</v>
      </c>
      <c r="BK41" s="7">
        <v>9.7439827669325949E-2</v>
      </c>
      <c r="BL41" s="7">
        <v>0.13722315853789951</v>
      </c>
      <c r="BM41" s="8">
        <v>1.0000000000000004</v>
      </c>
      <c r="BO41" s="7">
        <v>0.10650657715619904</v>
      </c>
      <c r="BP41" s="7" t="s">
        <v>0</v>
      </c>
      <c r="BQ41" s="7">
        <v>9.3982037514186972E-3</v>
      </c>
      <c r="BR41" s="7">
        <v>0.17166407632576086</v>
      </c>
      <c r="BS41" s="7">
        <v>0.44088226363868704</v>
      </c>
      <c r="BT41" s="7">
        <v>4.9433832212921844E-2</v>
      </c>
      <c r="BU41" s="7">
        <v>0.15671024116584736</v>
      </c>
      <c r="BV41" s="7">
        <v>3.0508251103059023E-2</v>
      </c>
      <c r="BW41" s="7">
        <v>1.1298183208561987E-2</v>
      </c>
      <c r="BX41" s="7">
        <v>8.084643531514394E-3</v>
      </c>
      <c r="BY41" s="7">
        <v>1.0434997431330126E-3</v>
      </c>
      <c r="BZ41" s="7">
        <v>1.1710328768838435E-2</v>
      </c>
      <c r="CA41" s="7" t="s">
        <v>0</v>
      </c>
      <c r="CB41" s="7">
        <v>9.0998830977702481E-4</v>
      </c>
      <c r="CC41" s="7" t="s">
        <v>0</v>
      </c>
      <c r="CD41" s="7" t="s">
        <v>0</v>
      </c>
      <c r="CE41" s="7" t="s">
        <v>0</v>
      </c>
      <c r="CF41" s="7">
        <v>1.8499110842812821E-3</v>
      </c>
      <c r="CG41" s="7" t="s">
        <v>0</v>
      </c>
      <c r="CH41" s="8">
        <v>1</v>
      </c>
      <c r="CJ41" s="7">
        <v>0.8145709469582072</v>
      </c>
      <c r="CK41" s="7">
        <v>2.2102147942514177E-2</v>
      </c>
      <c r="CL41" s="7" t="s">
        <v>0</v>
      </c>
      <c r="CM41" s="8">
        <v>0.83667309490072139</v>
      </c>
      <c r="CO41" s="7">
        <v>0.16332690509927872</v>
      </c>
      <c r="CQ41" s="7">
        <v>12.5</v>
      </c>
      <c r="CS41" s="7">
        <v>1</v>
      </c>
      <c r="CT41" s="7" t="s">
        <v>0</v>
      </c>
      <c r="CU41" s="7" t="s">
        <v>0</v>
      </c>
      <c r="CW41" s="8">
        <v>7.8366730949007213</v>
      </c>
      <c r="CY41" s="7">
        <v>0.56252526747948584</v>
      </c>
      <c r="CZ41" s="7">
        <v>0.26758330789868101</v>
      </c>
      <c r="DA41" s="7">
        <v>0.89164351175951972</v>
      </c>
      <c r="DB41" s="7">
        <v>37.662853019780648</v>
      </c>
      <c r="DE41" s="10">
        <v>179206.71385205112</v>
      </c>
      <c r="DF41" s="10">
        <v>179499.91276712719</v>
      </c>
      <c r="DG41" s="10">
        <v>133694.88114050665</v>
      </c>
      <c r="DH41" s="10">
        <v>88099.110687153414</v>
      </c>
      <c r="DI41" s="10">
        <v>26336.885632442907</v>
      </c>
      <c r="DJ41" s="10">
        <v>25923.725957024453</v>
      </c>
      <c r="DK41" s="10">
        <v>11378.950974739064</v>
      </c>
      <c r="DL41" s="10">
        <v>8182.6341443995734</v>
      </c>
      <c r="DM41" s="10">
        <v>13778.156683534726</v>
      </c>
      <c r="DN41" s="10">
        <v>947.93707078049113</v>
      </c>
      <c r="DO41" s="10"/>
      <c r="DP41" s="10">
        <v>1694.3821595006959</v>
      </c>
      <c r="DQ41" s="10"/>
      <c r="DR41" s="10"/>
    </row>
    <row r="42" spans="1:145" s="11" customFormat="1">
      <c r="A42" s="11" t="s">
        <v>174</v>
      </c>
      <c r="B42" s="11" t="s">
        <v>81</v>
      </c>
      <c r="C42" s="2"/>
      <c r="D42" s="2"/>
      <c r="E42" s="2"/>
      <c r="F42" s="12"/>
      <c r="G42" s="2">
        <v>32.158374999999999</v>
      </c>
      <c r="H42" s="2" t="s">
        <v>47</v>
      </c>
      <c r="I42" s="2" t="s">
        <v>45</v>
      </c>
      <c r="J42" s="2" t="s">
        <v>43</v>
      </c>
      <c r="K42" s="2">
        <v>18.040749999999999</v>
      </c>
      <c r="L42" s="2">
        <v>6.9727898168531759</v>
      </c>
      <c r="M42" s="2" t="s">
        <v>0</v>
      </c>
      <c r="N42" s="2">
        <v>3.6918198321194531</v>
      </c>
      <c r="O42" s="2">
        <v>1.2704793118175002</v>
      </c>
      <c r="P42" s="2">
        <v>1.009925</v>
      </c>
      <c r="Q42" s="2">
        <v>9.3496250000000014</v>
      </c>
      <c r="R42" s="2">
        <v>0.12837499999999999</v>
      </c>
      <c r="S42" s="2" t="s">
        <v>50</v>
      </c>
      <c r="T42" s="2" t="s">
        <v>47</v>
      </c>
      <c r="U42" s="2">
        <v>0.1766625</v>
      </c>
      <c r="V42" s="2">
        <v>4.820125</v>
      </c>
      <c r="W42" s="2">
        <v>12.589375</v>
      </c>
      <c r="X42" s="2">
        <v>1.3744375</v>
      </c>
      <c r="Y42" s="2">
        <v>4.8248749999999996</v>
      </c>
      <c r="Z42" s="2">
        <v>0.46283750000000001</v>
      </c>
      <c r="AA42" s="2">
        <v>0.23048750000000001</v>
      </c>
      <c r="AB42" s="2">
        <v>0.1923125</v>
      </c>
      <c r="AC42" s="2" t="s">
        <v>46</v>
      </c>
      <c r="AD42" s="2">
        <v>0.3903375</v>
      </c>
      <c r="AE42" s="2" t="s">
        <v>44</v>
      </c>
      <c r="AF42" s="2">
        <v>4.1520000000000001E-2</v>
      </c>
      <c r="AG42" s="2" t="s">
        <v>45</v>
      </c>
      <c r="AH42" s="2" t="s">
        <v>45</v>
      </c>
      <c r="AI42" s="2">
        <v>7.4516666666666675E-2</v>
      </c>
      <c r="AJ42" s="2" t="s">
        <v>51</v>
      </c>
      <c r="AK42" s="2">
        <v>1.6052504335388049</v>
      </c>
      <c r="AL42" s="2" t="s">
        <v>53</v>
      </c>
      <c r="AM42" s="2" t="s">
        <v>47</v>
      </c>
      <c r="AN42" s="2" t="s">
        <v>0</v>
      </c>
      <c r="AO42" s="2">
        <v>99.404876060995633</v>
      </c>
      <c r="AP42" s="1"/>
      <c r="AQ42" s="2">
        <v>25.102969999999996</v>
      </c>
      <c r="AR42" s="2">
        <v>24.494449999999997</v>
      </c>
      <c r="AS42" s="2">
        <v>0.60851999999999995</v>
      </c>
      <c r="AT42" s="8"/>
      <c r="AU42" s="8">
        <v>2.9990288630621835</v>
      </c>
      <c r="AV42" s="8" t="s">
        <v>0</v>
      </c>
      <c r="AW42" s="8" t="s">
        <v>0</v>
      </c>
      <c r="AX42" s="8">
        <v>9.711369378164747E-4</v>
      </c>
      <c r="AY42" s="8">
        <v>3</v>
      </c>
      <c r="AZ42" s="8"/>
      <c r="BA42" s="8">
        <v>1</v>
      </c>
      <c r="BB42" s="8"/>
      <c r="BC42" s="8">
        <v>0.98193571425998916</v>
      </c>
      <c r="BD42" s="8" t="s">
        <v>0</v>
      </c>
      <c r="BE42" s="8">
        <v>1.8064285740010844E-2</v>
      </c>
      <c r="BF42" s="8">
        <v>1</v>
      </c>
      <c r="BG42" s="8"/>
      <c r="BH42" s="8" t="s">
        <v>0</v>
      </c>
      <c r="BI42" s="8">
        <v>0.47127085528959178</v>
      </c>
      <c r="BJ42" s="8">
        <v>0.28795308183200774</v>
      </c>
      <c r="BK42" s="8">
        <v>0.10035520143192897</v>
      </c>
      <c r="BL42" s="8">
        <v>0.14042086144647128</v>
      </c>
      <c r="BM42" s="8">
        <v>0.99999999999999978</v>
      </c>
      <c r="BN42" s="8"/>
      <c r="BO42" s="8">
        <v>0.12118435694603247</v>
      </c>
      <c r="BP42" s="8" t="s">
        <v>0</v>
      </c>
      <c r="BQ42" s="8">
        <v>8.7675601291483038E-3</v>
      </c>
      <c r="BR42" s="8">
        <v>0.165795412357608</v>
      </c>
      <c r="BS42" s="8">
        <v>0.42982591811383458</v>
      </c>
      <c r="BT42" s="8">
        <v>4.6701839579249227E-2</v>
      </c>
      <c r="BU42" s="8">
        <v>0.16069659925986424</v>
      </c>
      <c r="BV42" s="8">
        <v>3.1178753289898435E-2</v>
      </c>
      <c r="BW42" s="8">
        <v>1.5378735041463075E-2</v>
      </c>
      <c r="BX42" s="8">
        <v>5.9453744302069653E-3</v>
      </c>
      <c r="BY42" s="8" t="s">
        <v>0</v>
      </c>
      <c r="BZ42" s="8">
        <v>1.1727652582916269E-2</v>
      </c>
      <c r="CA42" s="8" t="s">
        <v>0</v>
      </c>
      <c r="CB42" s="8">
        <v>1.2164178744211967E-3</v>
      </c>
      <c r="CC42" s="8" t="s">
        <v>0</v>
      </c>
      <c r="CD42" s="8" t="s">
        <v>0</v>
      </c>
      <c r="CE42" s="8" t="s">
        <v>0</v>
      </c>
      <c r="CF42" s="8">
        <v>1.5813803953573925E-3</v>
      </c>
      <c r="CG42" s="8" t="s">
        <v>0</v>
      </c>
      <c r="CH42" s="8">
        <v>1.0000000000000002</v>
      </c>
      <c r="CI42" s="8"/>
      <c r="CJ42" s="8">
        <v>0.81304579279191502</v>
      </c>
      <c r="CK42" s="8">
        <v>2.3211672615061484E-2</v>
      </c>
      <c r="CL42" s="8" t="s">
        <v>0</v>
      </c>
      <c r="CM42" s="8">
        <v>0.83625746540697654</v>
      </c>
      <c r="CN42" s="8"/>
      <c r="CO42" s="8">
        <v>0.16374253459302324</v>
      </c>
      <c r="CP42" s="8"/>
      <c r="CQ42" s="8">
        <v>12.5</v>
      </c>
      <c r="CR42" s="8"/>
      <c r="CS42" s="8">
        <v>1</v>
      </c>
      <c r="CT42" s="8" t="s">
        <v>0</v>
      </c>
      <c r="CU42" s="8" t="s">
        <v>0</v>
      </c>
      <c r="CV42" s="8"/>
      <c r="CW42" s="8">
        <v>7.8362574654069768</v>
      </c>
      <c r="CX42" s="7"/>
      <c r="CY42" s="7">
        <v>0.5446135979315524</v>
      </c>
      <c r="CZ42" s="7">
        <v>0.24677666564821849</v>
      </c>
      <c r="DA42" s="7">
        <v>0.87723426265861015</v>
      </c>
      <c r="DB42" s="7">
        <v>39.403886717040848</v>
      </c>
      <c r="DC42" s="7"/>
      <c r="DD42" s="14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L42" s="15"/>
      <c r="EM42" s="15"/>
      <c r="EN42" s="15"/>
      <c r="EO42" s="15"/>
    </row>
    <row r="43" spans="1:145" s="16" customFormat="1">
      <c r="A43" s="16" t="s">
        <v>85</v>
      </c>
      <c r="C43" s="3"/>
      <c r="D43" s="3"/>
      <c r="E43" s="3"/>
      <c r="F43" s="17"/>
      <c r="G43" s="3">
        <v>0.25736185614810925</v>
      </c>
      <c r="H43" s="3" t="s">
        <v>0</v>
      </c>
      <c r="I43" s="3" t="s">
        <v>0</v>
      </c>
      <c r="J43" s="3" t="s">
        <v>0</v>
      </c>
      <c r="K43" s="3">
        <v>0.14176514784268091</v>
      </c>
      <c r="L43" s="3">
        <v>1.0039537318920411</v>
      </c>
      <c r="M43" s="3" t="s">
        <v>0</v>
      </c>
      <c r="N43" s="3">
        <v>0.58522004333158595</v>
      </c>
      <c r="O43" s="3">
        <v>7.8628086691433702E-2</v>
      </c>
      <c r="P43" s="3">
        <v>6.512488552224649E-2</v>
      </c>
      <c r="Q43" s="3">
        <v>0.20195751851742041</v>
      </c>
      <c r="R43" s="3">
        <v>2.6707663426707513E-2</v>
      </c>
      <c r="S43" s="3" t="s">
        <v>0</v>
      </c>
      <c r="T43" s="3" t="s">
        <v>0</v>
      </c>
      <c r="U43" s="3">
        <v>2.9727809851575377E-2</v>
      </c>
      <c r="V43" s="3">
        <v>0.16001467566623828</v>
      </c>
      <c r="W43" s="3">
        <v>0.3976534519618089</v>
      </c>
      <c r="X43" s="3">
        <v>6.0421683371357435E-2</v>
      </c>
      <c r="Y43" s="3">
        <v>0.18919033311154429</v>
      </c>
      <c r="Z43" s="3">
        <v>5.1076579410584265E-2</v>
      </c>
      <c r="AA43" s="3">
        <v>3.6116416429572307E-2</v>
      </c>
      <c r="AB43" s="3">
        <v>3.7949230652845369E-2</v>
      </c>
      <c r="AC43" s="3" t="s">
        <v>0</v>
      </c>
      <c r="AD43" s="3">
        <v>3.4446104382685375E-2</v>
      </c>
      <c r="AE43" s="3" t="s">
        <v>0</v>
      </c>
      <c r="AF43" s="3">
        <v>7.8556985685551729E-3</v>
      </c>
      <c r="AG43" s="3" t="s">
        <v>0</v>
      </c>
      <c r="AH43" s="3" t="s">
        <v>0</v>
      </c>
      <c r="AI43" s="3">
        <v>1.9299784109327867E-2</v>
      </c>
      <c r="AJ43" s="3" t="s">
        <v>0</v>
      </c>
      <c r="AK43" s="3">
        <v>1.3323957775249223E-2</v>
      </c>
      <c r="AL43" s="3" t="s">
        <v>0</v>
      </c>
      <c r="AM43" s="3" t="s">
        <v>0</v>
      </c>
      <c r="AN43" s="3" t="s">
        <v>0</v>
      </c>
      <c r="AO43" s="3"/>
      <c r="AP43" s="1"/>
      <c r="AQ43" s="3"/>
      <c r="AR43" s="3"/>
      <c r="AS43" s="3"/>
      <c r="AT43" s="19"/>
      <c r="AU43" s="19">
        <v>1.1657575162490849E-2</v>
      </c>
      <c r="AV43" s="19" t="s">
        <v>0</v>
      </c>
      <c r="AW43" s="19">
        <v>1.0874965226111198E-3</v>
      </c>
      <c r="AX43" s="19">
        <v>8.6953210306941822E-3</v>
      </c>
      <c r="AY43" s="27">
        <v>5.0047798144603368E-3</v>
      </c>
      <c r="AZ43" s="19"/>
      <c r="BA43" s="27" t="s">
        <v>0</v>
      </c>
      <c r="BB43" s="19"/>
      <c r="BC43" s="19">
        <v>2.8872807902712554E-2</v>
      </c>
      <c r="BD43" s="19" t="s">
        <v>0</v>
      </c>
      <c r="BE43" s="19">
        <v>2.8872807902712551E-2</v>
      </c>
      <c r="BF43" s="27" t="s">
        <v>0</v>
      </c>
      <c r="BG43" s="19"/>
      <c r="BH43" s="19">
        <v>1.8883741677537637E-3</v>
      </c>
      <c r="BI43" s="19">
        <v>4.6643983225884492E-2</v>
      </c>
      <c r="BJ43" s="19">
        <v>4.5699245273763935E-2</v>
      </c>
      <c r="BK43" s="19">
        <v>6.624957821744458E-3</v>
      </c>
      <c r="BL43" s="19">
        <v>9.5936803350627729E-3</v>
      </c>
      <c r="BM43" s="27">
        <v>4.1279454531365891E-3</v>
      </c>
      <c r="BN43" s="19"/>
      <c r="BO43" s="19">
        <v>1.2047123977393314E-2</v>
      </c>
      <c r="BP43" s="19" t="s">
        <v>0</v>
      </c>
      <c r="BQ43" s="19">
        <v>1.4917837076567891E-3</v>
      </c>
      <c r="BR43" s="19">
        <v>6.0696953970013935E-3</v>
      </c>
      <c r="BS43" s="19">
        <v>1.1988523213028315E-2</v>
      </c>
      <c r="BT43" s="19">
        <v>1.7833483427323979E-3</v>
      </c>
      <c r="BU43" s="19">
        <v>6.7623601795339279E-3</v>
      </c>
      <c r="BV43" s="19">
        <v>3.5622454528666972E-3</v>
      </c>
      <c r="BW43" s="19">
        <v>2.4885422319589194E-3</v>
      </c>
      <c r="BX43" s="19">
        <v>1.1940149207419451E-3</v>
      </c>
      <c r="BY43" s="19">
        <v>6.4546310599338495E-4</v>
      </c>
      <c r="BZ43" s="19">
        <v>1.0368048331880063E-3</v>
      </c>
      <c r="CA43" s="19" t="s">
        <v>0</v>
      </c>
      <c r="CB43" s="19">
        <v>6.5437615326768112E-4</v>
      </c>
      <c r="CC43" s="19">
        <v>6.3806172627923357E-4</v>
      </c>
      <c r="CD43" s="19" t="s">
        <v>0</v>
      </c>
      <c r="CE43" s="19" t="s">
        <v>0</v>
      </c>
      <c r="CF43" s="19">
        <v>8.1068813580360908E-4</v>
      </c>
      <c r="CG43" s="19" t="s">
        <v>0</v>
      </c>
      <c r="CH43" s="27" t="s">
        <v>0</v>
      </c>
      <c r="CI43" s="19"/>
      <c r="CJ43" s="19">
        <v>1.5437761898846856E-2</v>
      </c>
      <c r="CK43" s="19">
        <v>4.9044773597295274E-3</v>
      </c>
      <c r="CL43" s="19" t="s">
        <v>0</v>
      </c>
      <c r="CM43" s="27">
        <v>1.3329221797528778E-2</v>
      </c>
      <c r="CN43" s="19"/>
      <c r="CO43" s="19">
        <v>1.3329221797528799E-2</v>
      </c>
      <c r="CP43" s="19"/>
      <c r="CQ43" s="19" t="s">
        <v>0</v>
      </c>
      <c r="CR43" s="19"/>
      <c r="CS43" s="19" t="s">
        <v>0</v>
      </c>
      <c r="CT43" s="19" t="s">
        <v>0</v>
      </c>
      <c r="CU43" s="19" t="s">
        <v>0</v>
      </c>
      <c r="CV43" s="19"/>
      <c r="CW43" s="27">
        <v>1.3641161756337689E-2</v>
      </c>
      <c r="CX43" s="8"/>
      <c r="CY43" s="8"/>
      <c r="CZ43" s="8"/>
      <c r="DA43" s="8"/>
      <c r="DB43" s="8"/>
      <c r="DC43" s="8"/>
      <c r="DD43" s="20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L43" s="21"/>
      <c r="EM43" s="21"/>
      <c r="EN43" s="21"/>
      <c r="EO43" s="21"/>
    </row>
    <row r="44" spans="1:145">
      <c r="A44" s="5"/>
      <c r="B44" s="5"/>
      <c r="CX44" s="19"/>
      <c r="CY44" s="19"/>
      <c r="CZ44" s="19"/>
      <c r="DA44" s="19"/>
      <c r="DB44" s="19"/>
      <c r="DC44" s="19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</row>
    <row r="45" spans="1:145">
      <c r="A45" s="5" t="s">
        <v>99</v>
      </c>
      <c r="B45" s="5" t="s">
        <v>67</v>
      </c>
      <c r="C45" s="1">
        <v>63.825299999999999</v>
      </c>
      <c r="D45" s="1">
        <v>41.397599999999997</v>
      </c>
      <c r="E45" s="1">
        <v>100.3</v>
      </c>
      <c r="G45" s="1">
        <v>31.83</v>
      </c>
      <c r="H45" s="1" t="s">
        <v>47</v>
      </c>
      <c r="I45" s="1" t="s">
        <v>45</v>
      </c>
      <c r="J45" s="1" t="s">
        <v>43</v>
      </c>
      <c r="K45" s="1">
        <v>17.739999999999998</v>
      </c>
      <c r="L45" s="1">
        <v>9.3317559122640432</v>
      </c>
      <c r="M45" s="1" t="s">
        <v>0</v>
      </c>
      <c r="N45" s="1">
        <v>1.3029962818477756</v>
      </c>
      <c r="O45" s="1">
        <v>1.6535327559700002</v>
      </c>
      <c r="P45" s="1">
        <v>1.2155</v>
      </c>
      <c r="Q45" s="1">
        <v>8.0399999999999991</v>
      </c>
      <c r="R45" s="1">
        <v>0.21820000000000001</v>
      </c>
      <c r="S45" s="1" t="s">
        <v>50</v>
      </c>
      <c r="T45" s="1" t="s">
        <v>47</v>
      </c>
      <c r="U45" s="1">
        <v>0.19670000000000001</v>
      </c>
      <c r="V45" s="1">
        <v>5.0999999999999996</v>
      </c>
      <c r="W45" s="1">
        <v>13.04</v>
      </c>
      <c r="X45" s="1">
        <v>1.3781000000000001</v>
      </c>
      <c r="Y45" s="1">
        <v>5.23</v>
      </c>
      <c r="Z45" s="1">
        <v>0.51170000000000004</v>
      </c>
      <c r="AA45" s="1">
        <v>0.1389</v>
      </c>
      <c r="AB45" s="1">
        <v>0.18060000000000001</v>
      </c>
      <c r="AC45" s="1">
        <v>4.3299999999999998E-2</v>
      </c>
      <c r="AD45" s="1">
        <v>0.48359999999999997</v>
      </c>
      <c r="AE45" s="1" t="s">
        <v>54</v>
      </c>
      <c r="AF45" s="1">
        <v>3.7600000000000001E-2</v>
      </c>
      <c r="AG45" s="1">
        <v>4.24E-2</v>
      </c>
      <c r="AH45" s="1" t="s">
        <v>45</v>
      </c>
      <c r="AI45" s="1" t="s">
        <v>46</v>
      </c>
      <c r="AJ45" s="1" t="s">
        <v>51</v>
      </c>
      <c r="AK45" s="1">
        <v>1.6011035683359147</v>
      </c>
      <c r="AL45" s="1" t="s">
        <v>80</v>
      </c>
      <c r="AM45" s="1" t="s">
        <v>47</v>
      </c>
      <c r="AN45" s="1" t="s">
        <v>0</v>
      </c>
      <c r="AO45" s="2">
        <v>99.315988518417726</v>
      </c>
      <c r="AQ45" s="1">
        <v>26.382899999999999</v>
      </c>
      <c r="AR45" s="1">
        <v>25.5793</v>
      </c>
      <c r="AS45" s="1">
        <v>0.80359999999999987</v>
      </c>
      <c r="AU45" s="7">
        <v>2.981131959307008</v>
      </c>
      <c r="AV45" s="7" t="s">
        <v>0</v>
      </c>
      <c r="AW45" s="7" t="s">
        <v>0</v>
      </c>
      <c r="AX45" s="7">
        <v>1.8868040692991972E-2</v>
      </c>
      <c r="AY45" s="8">
        <v>3</v>
      </c>
      <c r="BA45" s="8">
        <v>1</v>
      </c>
      <c r="BC45" s="7">
        <v>0.93934235609000338</v>
      </c>
      <c r="BD45" s="7" t="s">
        <v>0</v>
      </c>
      <c r="BE45" s="7">
        <v>6.0657643909996617E-2</v>
      </c>
      <c r="BF45" s="8">
        <v>1</v>
      </c>
      <c r="BH45" s="7" t="s">
        <v>0</v>
      </c>
      <c r="BI45" s="7">
        <v>0.59703231739716367</v>
      </c>
      <c r="BJ45" s="7">
        <v>0.10206631151475065</v>
      </c>
      <c r="BK45" s="7">
        <v>0.13117259297378628</v>
      </c>
      <c r="BL45" s="7">
        <v>0.16972877811429846</v>
      </c>
      <c r="BM45" s="8">
        <v>0.999999999999999</v>
      </c>
      <c r="BO45" s="7">
        <v>7.7138561427508856E-2</v>
      </c>
      <c r="BP45" s="7" t="s">
        <v>0</v>
      </c>
      <c r="BQ45" s="7">
        <v>9.8038521364211383E-3</v>
      </c>
      <c r="BR45" s="7">
        <v>0.17617423565839099</v>
      </c>
      <c r="BS45" s="7">
        <v>0.44711993387092758</v>
      </c>
      <c r="BT45" s="7">
        <v>4.7027049968479076E-2</v>
      </c>
      <c r="BU45" s="7">
        <v>0.17493645444563297</v>
      </c>
      <c r="BV45" s="7">
        <v>3.4618132430793459E-2</v>
      </c>
      <c r="BW45" s="7">
        <v>9.3075096367331005E-3</v>
      </c>
      <c r="BX45" s="7">
        <v>5.6072181781290555E-3</v>
      </c>
      <c r="BY45" s="7">
        <v>1.3320197565852342E-3</v>
      </c>
      <c r="BZ45" s="7">
        <v>1.4592010030851213E-2</v>
      </c>
      <c r="CA45" s="7" t="s">
        <v>0</v>
      </c>
      <c r="CB45" s="7">
        <v>1.1062959049390464E-3</v>
      </c>
      <c r="CC45" s="7">
        <v>1.2367265546082331E-3</v>
      </c>
      <c r="CD45" s="7" t="s">
        <v>0</v>
      </c>
      <c r="CE45" s="7" t="s">
        <v>0</v>
      </c>
      <c r="CF45" s="7" t="s">
        <v>0</v>
      </c>
      <c r="CG45" s="7" t="s">
        <v>0</v>
      </c>
      <c r="CH45" s="8">
        <v>1</v>
      </c>
      <c r="CJ45" s="7">
        <v>0.72967603543359683</v>
      </c>
      <c r="CK45" s="7">
        <v>3.9622213856142577E-2</v>
      </c>
      <c r="CL45" s="7" t="s">
        <v>0</v>
      </c>
      <c r="CM45" s="8">
        <v>0.76929824928973944</v>
      </c>
      <c r="CO45" s="7">
        <v>0.23070175071026044</v>
      </c>
      <c r="CQ45" s="7">
        <v>12.5</v>
      </c>
      <c r="CS45" s="7">
        <v>1</v>
      </c>
      <c r="CT45" s="7" t="s">
        <v>0</v>
      </c>
      <c r="CU45" s="7" t="s">
        <v>0</v>
      </c>
      <c r="CW45" s="8">
        <v>7.7692982492897382</v>
      </c>
      <c r="CY45" s="7">
        <v>0.25328659324610686</v>
      </c>
      <c r="CZ45" s="7">
        <v>0.33586276652786257</v>
      </c>
      <c r="DA45" s="7">
        <v>0.92286143857249114</v>
      </c>
      <c r="DB45" s="7">
        <v>31.876085001310976</v>
      </c>
      <c r="DE45" s="10">
        <v>183488.10292018889</v>
      </c>
      <c r="DF45" s="10">
        <v>181616.91980783196</v>
      </c>
      <c r="DG45" s="10">
        <v>126890.43780973292</v>
      </c>
      <c r="DH45" s="10">
        <v>98117.195249960045</v>
      </c>
      <c r="DI45" s="10">
        <v>29815.452163984595</v>
      </c>
      <c r="DJ45" s="10">
        <v>21306.541629767438</v>
      </c>
      <c r="DK45" s="10">
        <v>7873.7109043596729</v>
      </c>
      <c r="DL45" s="10">
        <v>10420.825248602985</v>
      </c>
      <c r="DM45" s="10">
        <v>17128.834375725946</v>
      </c>
      <c r="DN45" s="10">
        <v>986.55672921969642</v>
      </c>
      <c r="DO45" s="10"/>
      <c r="DP45" s="10">
        <v>2055.1215870072956</v>
      </c>
      <c r="DQ45" s="10">
        <v>15030.702997692104</v>
      </c>
      <c r="DR45" s="10"/>
    </row>
    <row r="46" spans="1:145">
      <c r="A46" s="5" t="s">
        <v>100</v>
      </c>
      <c r="B46" s="5" t="s">
        <v>67</v>
      </c>
      <c r="C46" s="1">
        <v>63.849699999999999</v>
      </c>
      <c r="D46" s="1">
        <v>41.386000000000003</v>
      </c>
      <c r="E46" s="1">
        <v>100.3</v>
      </c>
      <c r="G46" s="1">
        <v>31.74</v>
      </c>
      <c r="H46" s="1" t="s">
        <v>47</v>
      </c>
      <c r="I46" s="1" t="s">
        <v>45</v>
      </c>
      <c r="J46" s="1" t="s">
        <v>43</v>
      </c>
      <c r="K46" s="1">
        <v>17.64</v>
      </c>
      <c r="L46" s="1">
        <v>10.772064012724115</v>
      </c>
      <c r="M46" s="1" t="s">
        <v>0</v>
      </c>
      <c r="N46" s="1">
        <v>0.34713463805881534</v>
      </c>
      <c r="O46" s="1">
        <v>1.7793450308800001</v>
      </c>
      <c r="P46" s="1">
        <v>1.1720999999999999</v>
      </c>
      <c r="Q46" s="1">
        <v>7.61</v>
      </c>
      <c r="R46" s="1">
        <v>0.26900000000000002</v>
      </c>
      <c r="S46" s="1" t="s">
        <v>50</v>
      </c>
      <c r="T46" s="1" t="s">
        <v>47</v>
      </c>
      <c r="U46" s="1">
        <v>0.18809999999999999</v>
      </c>
      <c r="V46" s="1">
        <v>5.19</v>
      </c>
      <c r="W46" s="1">
        <v>13.3</v>
      </c>
      <c r="X46" s="1">
        <v>1.2995000000000001</v>
      </c>
      <c r="Y46" s="1">
        <v>5.1100000000000003</v>
      </c>
      <c r="Z46" s="1">
        <v>0.50529999999999997</v>
      </c>
      <c r="AA46" s="1">
        <v>0.23350000000000001</v>
      </c>
      <c r="AB46" s="1">
        <v>0.1706</v>
      </c>
      <c r="AC46" s="1" t="s">
        <v>45</v>
      </c>
      <c r="AD46" s="1">
        <v>0.50390000000000001</v>
      </c>
      <c r="AE46" s="1" t="s">
        <v>54</v>
      </c>
      <c r="AF46" s="1" t="s">
        <v>45</v>
      </c>
      <c r="AG46" s="1" t="s">
        <v>45</v>
      </c>
      <c r="AH46" s="1" t="s">
        <v>45</v>
      </c>
      <c r="AI46" s="1">
        <v>6.0900000000000003E-2</v>
      </c>
      <c r="AJ46" s="1" t="s">
        <v>51</v>
      </c>
      <c r="AK46" s="1">
        <v>1.6040611271709313</v>
      </c>
      <c r="AL46" s="1" t="s">
        <v>80</v>
      </c>
      <c r="AM46" s="1" t="s">
        <v>47</v>
      </c>
      <c r="AN46" s="1" t="s">
        <v>0</v>
      </c>
      <c r="AO46" s="2">
        <v>99.495504808833886</v>
      </c>
      <c r="AQ46" s="1">
        <v>26.500900000000001</v>
      </c>
      <c r="AR46" s="1">
        <v>25.808900000000001</v>
      </c>
      <c r="AS46" s="1">
        <v>0.69199999999999995</v>
      </c>
      <c r="AU46" s="7">
        <v>2.9672187580241958</v>
      </c>
      <c r="AV46" s="7" t="s">
        <v>0</v>
      </c>
      <c r="AW46" s="7" t="s">
        <v>0</v>
      </c>
      <c r="AX46" s="7">
        <v>3.2781241975804232E-2</v>
      </c>
      <c r="AY46" s="8">
        <v>3</v>
      </c>
      <c r="BA46" s="8">
        <v>1</v>
      </c>
      <c r="BC46" s="7">
        <v>0.91079865757668865</v>
      </c>
      <c r="BD46" s="7" t="s">
        <v>0</v>
      </c>
      <c r="BE46" s="7">
        <v>8.9201342423311347E-2</v>
      </c>
      <c r="BF46" s="8">
        <v>1</v>
      </c>
      <c r="BH46" s="7" t="s">
        <v>0</v>
      </c>
      <c r="BI46" s="7">
        <v>0.66859909145385821</v>
      </c>
      <c r="BJ46" s="7">
        <v>2.7141589425344392E-2</v>
      </c>
      <c r="BK46" s="7">
        <v>0.14089271967456071</v>
      </c>
      <c r="BL46" s="7">
        <v>0.16336659944623658</v>
      </c>
      <c r="BM46" s="8">
        <v>0.99999999999999989</v>
      </c>
      <c r="BO46" s="7">
        <v>7.0126884798387579E-2</v>
      </c>
      <c r="BP46" s="7" t="s">
        <v>0</v>
      </c>
      <c r="BQ46" s="7">
        <v>9.3579187421201533E-3</v>
      </c>
      <c r="BR46" s="7">
        <v>0.17895245441571861</v>
      </c>
      <c r="BS46" s="7">
        <v>0.45519361706295297</v>
      </c>
      <c r="BT46" s="7">
        <v>4.4263053320823309E-2</v>
      </c>
      <c r="BU46" s="7">
        <v>0.17060730119850742</v>
      </c>
      <c r="BV46" s="7">
        <v>3.4122087935039978E-2</v>
      </c>
      <c r="BW46" s="7">
        <v>1.5617669040892007E-2</v>
      </c>
      <c r="BX46" s="7">
        <v>5.2869696505932658E-3</v>
      </c>
      <c r="BY46" s="7" t="s">
        <v>0</v>
      </c>
      <c r="BZ46" s="7">
        <v>1.5176487456699292E-2</v>
      </c>
      <c r="CA46" s="7" t="s">
        <v>0</v>
      </c>
      <c r="CB46" s="7" t="s">
        <v>0</v>
      </c>
      <c r="CC46" s="7" t="s">
        <v>0</v>
      </c>
      <c r="CD46" s="7" t="s">
        <v>0</v>
      </c>
      <c r="CE46" s="7" t="s">
        <v>0</v>
      </c>
      <c r="CF46" s="7">
        <v>1.2955563782654173E-3</v>
      </c>
      <c r="CG46" s="7" t="s">
        <v>0</v>
      </c>
      <c r="CH46" s="8">
        <v>1</v>
      </c>
      <c r="CJ46" s="7">
        <v>0.69212838669420995</v>
      </c>
      <c r="CK46" s="7">
        <v>4.875670555365505E-2</v>
      </c>
      <c r="CL46" s="7" t="s">
        <v>0</v>
      </c>
      <c r="CM46" s="8">
        <v>0.74088509224786503</v>
      </c>
      <c r="CO46" s="7">
        <v>0.25911490775213508</v>
      </c>
      <c r="CQ46" s="7">
        <v>12.5</v>
      </c>
      <c r="CS46" s="7">
        <v>1</v>
      </c>
      <c r="CT46" s="7" t="s">
        <v>0</v>
      </c>
      <c r="CU46" s="7" t="s">
        <v>0</v>
      </c>
      <c r="CW46" s="8">
        <v>7.7408850922478649</v>
      </c>
      <c r="CY46" s="7">
        <v>8.1899562509996582E-2</v>
      </c>
      <c r="CZ46" s="7">
        <v>0.3898992956511087</v>
      </c>
      <c r="DA46" s="7">
        <v>0.92857755882334703</v>
      </c>
      <c r="DB46" s="7">
        <v>36.847973629295687</v>
      </c>
      <c r="DE46" s="10">
        <v>186726.1282658393</v>
      </c>
      <c r="DF46" s="10">
        <v>185238.1160616691</v>
      </c>
      <c r="DG46" s="10">
        <v>119653.23556617658</v>
      </c>
      <c r="DH46" s="10">
        <v>95865.940292025974</v>
      </c>
      <c r="DI46" s="10">
        <v>29442.540509011949</v>
      </c>
      <c r="DJ46" s="10">
        <v>35817.692372575213</v>
      </c>
      <c r="DK46" s="10">
        <v>7437.7357712279081</v>
      </c>
      <c r="DL46" s="10"/>
      <c r="DM46" s="10">
        <v>17847.848721936116</v>
      </c>
      <c r="DN46" s="10">
        <v>943.42308472915556</v>
      </c>
      <c r="DO46" s="10"/>
      <c r="DP46" s="10"/>
      <c r="DQ46" s="10"/>
      <c r="DR46" s="10"/>
      <c r="EL46" s="4"/>
      <c r="EM46" s="4"/>
      <c r="EN46" s="4"/>
      <c r="EO46" s="4"/>
    </row>
    <row r="47" spans="1:145">
      <c r="A47" s="5" t="s">
        <v>105</v>
      </c>
      <c r="B47" s="5" t="s">
        <v>67</v>
      </c>
      <c r="C47" s="1">
        <v>63.938699999999997</v>
      </c>
      <c r="D47" s="1">
        <v>41.343800000000002</v>
      </c>
      <c r="E47" s="1">
        <v>100.22</v>
      </c>
      <c r="G47" s="1">
        <v>31.89</v>
      </c>
      <c r="H47" s="1" t="s">
        <v>47</v>
      </c>
      <c r="I47" s="1" t="s">
        <v>45</v>
      </c>
      <c r="J47" s="1" t="s">
        <v>43</v>
      </c>
      <c r="K47" s="1">
        <v>17.89</v>
      </c>
      <c r="L47" s="1">
        <v>6.7103766106011733</v>
      </c>
      <c r="M47" s="1" t="s">
        <v>0</v>
      </c>
      <c r="N47" s="1">
        <v>3.6213949845686808</v>
      </c>
      <c r="O47" s="1">
        <v>1.3390020686899999</v>
      </c>
      <c r="P47" s="1">
        <v>1.0490999999999999</v>
      </c>
      <c r="Q47" s="1">
        <v>9.36</v>
      </c>
      <c r="R47" s="1">
        <v>0.1115</v>
      </c>
      <c r="S47" s="1" t="s">
        <v>50</v>
      </c>
      <c r="T47" s="1" t="s">
        <v>47</v>
      </c>
      <c r="U47" s="1">
        <v>0.2077</v>
      </c>
      <c r="V47" s="1">
        <v>4.8899999999999997</v>
      </c>
      <c r="W47" s="1">
        <v>12.44</v>
      </c>
      <c r="X47" s="1">
        <v>1.2286999999999999</v>
      </c>
      <c r="Y47" s="1">
        <v>4.8499999999999996</v>
      </c>
      <c r="Z47" s="1">
        <v>0.41160000000000002</v>
      </c>
      <c r="AA47" s="1">
        <v>0.1951</v>
      </c>
      <c r="AB47" s="1">
        <v>0.16950000000000001</v>
      </c>
      <c r="AC47" s="1" t="s">
        <v>45</v>
      </c>
      <c r="AD47" s="1">
        <v>0.40110000000000001</v>
      </c>
      <c r="AE47" s="1" t="s">
        <v>54</v>
      </c>
      <c r="AF47" s="1">
        <v>3.56E-2</v>
      </c>
      <c r="AG47" s="1">
        <v>4.53E-2</v>
      </c>
      <c r="AH47" s="1" t="s">
        <v>45</v>
      </c>
      <c r="AI47" s="1">
        <v>5.79E-2</v>
      </c>
      <c r="AJ47" s="1" t="s">
        <v>51</v>
      </c>
      <c r="AK47" s="1">
        <v>1.5933270179778585</v>
      </c>
      <c r="AL47" s="1" t="s">
        <v>80</v>
      </c>
      <c r="AM47" s="1" t="s">
        <v>47</v>
      </c>
      <c r="AN47" s="1" t="s">
        <v>0</v>
      </c>
      <c r="AO47" s="2">
        <v>98.497200681837725</v>
      </c>
      <c r="AP47" s="2"/>
      <c r="AQ47" s="1">
        <v>24.874599999999994</v>
      </c>
      <c r="AR47" s="1">
        <v>24.184899999999995</v>
      </c>
      <c r="AS47" s="1">
        <v>0.68969999999999998</v>
      </c>
      <c r="AU47" s="7">
        <v>3.0013361345409675</v>
      </c>
      <c r="AV47" s="7" t="s">
        <v>0</v>
      </c>
      <c r="AW47" s="7" t="s">
        <v>0</v>
      </c>
      <c r="AX47" s="7" t="s">
        <v>0</v>
      </c>
      <c r="AY47" s="8">
        <v>3.0013361345409675</v>
      </c>
      <c r="BA47" s="8">
        <v>1</v>
      </c>
      <c r="BC47" s="7">
        <v>0.98441103316781708</v>
      </c>
      <c r="BD47" s="7" t="s">
        <v>0</v>
      </c>
      <c r="BE47" s="7">
        <v>1.5588966832182916E-2</v>
      </c>
      <c r="BF47" s="8">
        <v>1</v>
      </c>
      <c r="BH47" s="7" t="s">
        <v>0</v>
      </c>
      <c r="BI47" s="7">
        <v>0.45965902823661942</v>
      </c>
      <c r="BJ47" s="7">
        <v>0.2850563341035901</v>
      </c>
      <c r="BK47" s="7">
        <v>0.10673997700401273</v>
      </c>
      <c r="BL47" s="7">
        <v>0.14720852611481006</v>
      </c>
      <c r="BM47" s="8">
        <v>0.9986638654590323</v>
      </c>
      <c r="BO47" s="7">
        <v>0.12388124377866438</v>
      </c>
      <c r="BP47" s="7" t="s">
        <v>0</v>
      </c>
      <c r="BQ47" s="7">
        <v>1.0402660976403192E-2</v>
      </c>
      <c r="BR47" s="7">
        <v>0.16974486097225669</v>
      </c>
      <c r="BS47" s="7">
        <v>0.42862981543675316</v>
      </c>
      <c r="BT47" s="7">
        <v>4.213358540974467E-2</v>
      </c>
      <c r="BU47" s="7">
        <v>0.16301813704970528</v>
      </c>
      <c r="BV47" s="7">
        <v>2.7982024981918829E-2</v>
      </c>
      <c r="BW47" s="7">
        <v>1.3137238188834541E-2</v>
      </c>
      <c r="BX47" s="7">
        <v>5.2882863998815997E-3</v>
      </c>
      <c r="BY47" s="7" t="s">
        <v>0</v>
      </c>
      <c r="BZ47" s="7">
        <v>1.2161777261714588E-2</v>
      </c>
      <c r="CA47" s="7" t="s">
        <v>0</v>
      </c>
      <c r="CB47" s="7">
        <v>1.0525652157810613E-3</v>
      </c>
      <c r="CC47" s="7">
        <v>1.3277661336907169E-3</v>
      </c>
      <c r="CD47" s="7" t="s">
        <v>0</v>
      </c>
      <c r="CE47" s="7" t="s">
        <v>0</v>
      </c>
      <c r="CF47" s="7">
        <v>1.2400381946514438E-3</v>
      </c>
      <c r="CG47" s="7" t="s">
        <v>0</v>
      </c>
      <c r="CH47" s="8">
        <v>1</v>
      </c>
      <c r="CJ47" s="7">
        <v>0.81998206247931182</v>
      </c>
      <c r="CK47" s="7">
        <v>2.0345783306836437E-2</v>
      </c>
      <c r="CL47" s="7" t="s">
        <v>0</v>
      </c>
      <c r="CM47" s="8">
        <v>0.84032784578614828</v>
      </c>
      <c r="CO47" s="7">
        <v>0.15967215421385172</v>
      </c>
      <c r="CQ47" s="7">
        <v>12.5</v>
      </c>
      <c r="CS47" s="7">
        <v>1</v>
      </c>
      <c r="CT47" s="7" t="s">
        <v>0</v>
      </c>
      <c r="CU47" s="7" t="s">
        <v>0</v>
      </c>
      <c r="CW47" s="8">
        <v>7.8403278457861472</v>
      </c>
      <c r="CY47" s="7">
        <v>0.52885672709828679</v>
      </c>
      <c r="CZ47" s="7">
        <v>0.23949070385389845</v>
      </c>
      <c r="DA47" s="7">
        <v>0.87487871802668415</v>
      </c>
      <c r="DB47" s="7">
        <v>34.0726317577193</v>
      </c>
      <c r="DE47" s="10">
        <v>175932.71044700462</v>
      </c>
      <c r="DF47" s="10">
        <v>173260.31306820779</v>
      </c>
      <c r="DG47" s="10">
        <v>113134.22896511052</v>
      </c>
      <c r="DH47" s="10">
        <v>90988.221216502134</v>
      </c>
      <c r="DI47" s="10">
        <v>23982.880810428098</v>
      </c>
      <c r="DJ47" s="10">
        <v>29927.330971689178</v>
      </c>
      <c r="DK47" s="10">
        <v>7389.7785065834141</v>
      </c>
      <c r="DL47" s="10"/>
      <c r="DM47" s="10">
        <v>14206.73173718709</v>
      </c>
      <c r="DN47" s="10">
        <v>1041.7276698471326</v>
      </c>
      <c r="DO47" s="10"/>
      <c r="DP47" s="10">
        <v>1945.8066089749923</v>
      </c>
      <c r="DQ47" s="10">
        <v>16058.74636310029</v>
      </c>
      <c r="DR47" s="10"/>
    </row>
    <row r="48" spans="1:145">
      <c r="A48" s="5" t="s">
        <v>108</v>
      </c>
      <c r="B48" s="5" t="s">
        <v>77</v>
      </c>
      <c r="C48" s="1">
        <v>63.765000000000001</v>
      </c>
      <c r="D48" s="1">
        <v>40.991900000000001</v>
      </c>
      <c r="E48" s="1">
        <v>19.66</v>
      </c>
      <c r="G48" s="1">
        <v>31.48</v>
      </c>
      <c r="H48" s="1" t="s">
        <v>47</v>
      </c>
      <c r="I48" s="1" t="s">
        <v>45</v>
      </c>
      <c r="J48" s="1" t="s">
        <v>43</v>
      </c>
      <c r="K48" s="1">
        <v>17.57</v>
      </c>
      <c r="L48" s="1">
        <v>12.429186088544613</v>
      </c>
      <c r="M48" s="1" t="s">
        <v>0</v>
      </c>
      <c r="N48" s="1">
        <v>0.26519384556271308</v>
      </c>
      <c r="O48" s="1">
        <v>1.4020162305810078</v>
      </c>
      <c r="P48" s="1">
        <v>1.276</v>
      </c>
      <c r="Q48" s="1">
        <v>7.74</v>
      </c>
      <c r="R48" s="1">
        <v>0.2</v>
      </c>
      <c r="S48" s="1" t="s">
        <v>50</v>
      </c>
      <c r="T48" s="1" t="s">
        <v>47</v>
      </c>
      <c r="U48" s="1">
        <v>0.19800000000000001</v>
      </c>
      <c r="V48" s="1">
        <v>5.0380000000000003</v>
      </c>
      <c r="W48" s="1">
        <v>13.867000000000001</v>
      </c>
      <c r="X48" s="1">
        <v>1.3779999999999999</v>
      </c>
      <c r="Y48" s="1">
        <v>5.1429999999999998</v>
      </c>
      <c r="Z48" s="1">
        <v>0.59799999999999998</v>
      </c>
      <c r="AA48" s="1">
        <v>0.13200000000000001</v>
      </c>
      <c r="AB48" s="1">
        <v>0.219</v>
      </c>
      <c r="AC48" s="1" t="s">
        <v>45</v>
      </c>
      <c r="AD48" s="1">
        <v>0.47099999999999997</v>
      </c>
      <c r="AE48" s="1" t="s">
        <v>54</v>
      </c>
      <c r="AF48" s="1">
        <v>7.0000000000000007E-2</v>
      </c>
      <c r="AG48" s="1" t="s">
        <v>45</v>
      </c>
      <c r="AH48" s="1" t="s">
        <v>45</v>
      </c>
      <c r="AI48" s="1">
        <v>7.0000000000000007E-2</v>
      </c>
      <c r="AJ48" s="1" t="s">
        <v>51</v>
      </c>
      <c r="AK48" s="1">
        <v>1.6255913630981904</v>
      </c>
      <c r="AL48" s="1" t="s">
        <v>52</v>
      </c>
      <c r="AM48" s="1" t="s">
        <v>47</v>
      </c>
      <c r="AN48" s="1" t="s">
        <v>0</v>
      </c>
      <c r="AO48" s="2">
        <v>101.1719875277865</v>
      </c>
      <c r="AP48" s="3"/>
      <c r="AQ48" s="1">
        <v>27.114000000000004</v>
      </c>
      <c r="AR48" s="1">
        <v>26.375000000000004</v>
      </c>
      <c r="AS48" s="1">
        <v>0.73899999999999988</v>
      </c>
      <c r="AU48" s="7">
        <v>2.9124510125287317</v>
      </c>
      <c r="AV48" s="7" t="s">
        <v>0</v>
      </c>
      <c r="AW48" s="7" t="s">
        <v>0</v>
      </c>
      <c r="AX48" s="7">
        <v>8.7548987471268269E-2</v>
      </c>
      <c r="AY48" s="8">
        <v>3</v>
      </c>
      <c r="BA48" s="8">
        <v>1</v>
      </c>
      <c r="BC48" s="7">
        <v>0.82828044880356888</v>
      </c>
      <c r="BD48" s="7" t="s">
        <v>0</v>
      </c>
      <c r="BE48" s="7">
        <v>0.17171955119643112</v>
      </c>
      <c r="BF48" s="8">
        <v>1</v>
      </c>
      <c r="BH48" s="7" t="s">
        <v>0</v>
      </c>
      <c r="BI48" s="7">
        <v>0.69360669500946148</v>
      </c>
      <c r="BJ48" s="7">
        <v>2.0520220767053843E-2</v>
      </c>
      <c r="BK48" s="7">
        <v>0.10986584140771077</v>
      </c>
      <c r="BL48" s="7">
        <v>0.17600724281577354</v>
      </c>
      <c r="BM48" s="8">
        <v>0.99999999999999956</v>
      </c>
      <c r="BO48" s="7">
        <v>5.9303487391940579E-2</v>
      </c>
      <c r="BP48" s="7" t="s">
        <v>0</v>
      </c>
      <c r="BQ48" s="7">
        <v>9.7484804847042684E-3</v>
      </c>
      <c r="BR48" s="7">
        <v>0.17191339887799884</v>
      </c>
      <c r="BS48" s="7">
        <v>0.46968674081729472</v>
      </c>
      <c r="BT48" s="7">
        <v>4.6451053130365294E-2</v>
      </c>
      <c r="BU48" s="7">
        <v>0.16993173804462683</v>
      </c>
      <c r="BV48" s="7">
        <v>3.9963981177339153E-2</v>
      </c>
      <c r="BW48" s="7">
        <v>8.7374463838724159E-3</v>
      </c>
      <c r="BX48" s="7">
        <v>6.71665695093726E-3</v>
      </c>
      <c r="BY48" s="7" t="s">
        <v>0</v>
      </c>
      <c r="BZ48" s="7">
        <v>1.4038770622770659E-2</v>
      </c>
      <c r="CA48" s="7" t="s">
        <v>0</v>
      </c>
      <c r="CB48" s="7">
        <v>2.0345147540794502E-3</v>
      </c>
      <c r="CC48" s="7" t="s">
        <v>0</v>
      </c>
      <c r="CD48" s="7" t="s">
        <v>0</v>
      </c>
      <c r="CE48" s="7" t="s">
        <v>0</v>
      </c>
      <c r="CF48" s="7">
        <v>1.4737313640705409E-3</v>
      </c>
      <c r="CG48" s="7" t="s">
        <v>0</v>
      </c>
      <c r="CH48" s="8">
        <v>1</v>
      </c>
      <c r="CJ48" s="7">
        <v>0.70794846554839519</v>
      </c>
      <c r="CK48" s="7">
        <v>3.5875117392887748E-2</v>
      </c>
      <c r="CL48" s="7" t="s">
        <v>0</v>
      </c>
      <c r="CM48" s="8">
        <v>0.74382358294128292</v>
      </c>
      <c r="CO48" s="7">
        <v>0.25617641705871708</v>
      </c>
      <c r="CQ48" s="7">
        <v>12.5</v>
      </c>
      <c r="CS48" s="7">
        <v>1</v>
      </c>
      <c r="CT48" s="7" t="s">
        <v>0</v>
      </c>
      <c r="CU48" s="7" t="s">
        <v>0</v>
      </c>
      <c r="CW48" s="8">
        <v>7.7438235829412827</v>
      </c>
      <c r="CY48" s="7">
        <v>6.6973463299687744E-2</v>
      </c>
      <c r="CZ48" s="7">
        <v>0.45167186066858012</v>
      </c>
      <c r="DA48" s="7">
        <v>0.93922278124398884</v>
      </c>
      <c r="DB48" s="7">
        <v>35.373297871249882</v>
      </c>
      <c r="DE48" s="10">
        <v>181257.46323762977</v>
      </c>
      <c r="DF48" s="10">
        <v>193135.10943061396</v>
      </c>
      <c r="DG48" s="10">
        <v>126881.23017329074</v>
      </c>
      <c r="DH48" s="10">
        <v>96485.03540545782</v>
      </c>
      <c r="DI48" s="10">
        <v>34843.932761506323</v>
      </c>
      <c r="DJ48" s="10">
        <v>20248.117315545729</v>
      </c>
      <c r="DK48" s="10">
        <v>9547.8554155856491</v>
      </c>
      <c r="DL48" s="10"/>
      <c r="DM48" s="10">
        <v>16682.549609112742</v>
      </c>
      <c r="DN48" s="10">
        <v>993.07693129384813</v>
      </c>
      <c r="DO48" s="10"/>
      <c r="DP48" s="10">
        <v>3826.0242311306038</v>
      </c>
      <c r="DQ48" s="10"/>
      <c r="DR48" s="10"/>
    </row>
    <row r="49" spans="1:145">
      <c r="A49" s="5" t="s">
        <v>108</v>
      </c>
      <c r="B49" s="5" t="s">
        <v>77</v>
      </c>
      <c r="C49" s="1">
        <v>62.076700000000002</v>
      </c>
      <c r="D49" s="1">
        <v>41.197000000000003</v>
      </c>
      <c r="E49" s="1">
        <v>50.02</v>
      </c>
      <c r="G49" s="1">
        <v>31.553000000000001</v>
      </c>
      <c r="H49" s="1" t="s">
        <v>47</v>
      </c>
      <c r="I49" s="1">
        <v>3.5999999999999997E-2</v>
      </c>
      <c r="J49" s="1" t="s">
        <v>43</v>
      </c>
      <c r="K49" s="1">
        <v>17.850999999999999</v>
      </c>
      <c r="L49" s="1">
        <v>11.692327019068941</v>
      </c>
      <c r="M49" s="1" t="s">
        <v>0</v>
      </c>
      <c r="N49" s="1">
        <v>0.45575167905074609</v>
      </c>
      <c r="O49" s="1">
        <v>1.57265343637</v>
      </c>
      <c r="P49" s="1">
        <v>1.2270000000000001</v>
      </c>
      <c r="Q49" s="1">
        <v>8.1809999999999992</v>
      </c>
      <c r="R49" s="1">
        <v>0.20100000000000001</v>
      </c>
      <c r="S49" s="1" t="s">
        <v>50</v>
      </c>
      <c r="T49" s="1" t="s">
        <v>47</v>
      </c>
      <c r="U49" s="1">
        <v>0.155</v>
      </c>
      <c r="V49" s="1">
        <v>4.9290000000000003</v>
      </c>
      <c r="W49" s="1">
        <v>13.430999999999999</v>
      </c>
      <c r="X49" s="1">
        <v>1.5</v>
      </c>
      <c r="Y49" s="1">
        <v>5.1630000000000003</v>
      </c>
      <c r="Z49" s="1">
        <v>0.48</v>
      </c>
      <c r="AA49" s="1">
        <v>0.115</v>
      </c>
      <c r="AB49" s="1">
        <v>0.215</v>
      </c>
      <c r="AC49" s="1">
        <v>4.7E-2</v>
      </c>
      <c r="AD49" s="1">
        <v>0.45200000000000001</v>
      </c>
      <c r="AE49" s="1" t="s">
        <v>54</v>
      </c>
      <c r="AF49" s="1" t="s">
        <v>45</v>
      </c>
      <c r="AG49" s="1" t="s">
        <v>45</v>
      </c>
      <c r="AH49" s="1" t="s">
        <v>45</v>
      </c>
      <c r="AI49" s="1">
        <v>7.0000000000000007E-2</v>
      </c>
      <c r="AJ49" s="1" t="s">
        <v>51</v>
      </c>
      <c r="AK49" s="1">
        <v>1.6228513566728107</v>
      </c>
      <c r="AL49" s="1" t="s">
        <v>53</v>
      </c>
      <c r="AM49" s="1" t="s">
        <v>47</v>
      </c>
      <c r="AN49" s="1" t="s">
        <v>0</v>
      </c>
      <c r="AO49" s="2">
        <v>100.94958349116247</v>
      </c>
      <c r="AQ49" s="1">
        <v>26.486999999999998</v>
      </c>
      <c r="AR49" s="1">
        <v>25.832999999999998</v>
      </c>
      <c r="AS49" s="1">
        <v>0.65400000000000003</v>
      </c>
      <c r="AU49" s="7">
        <v>2.9155840316696953</v>
      </c>
      <c r="AV49" s="7">
        <v>2.8162060551333015E-3</v>
      </c>
      <c r="AW49" s="7" t="s">
        <v>0</v>
      </c>
      <c r="AX49" s="7">
        <v>8.1599762275171628E-2</v>
      </c>
      <c r="AY49" s="8">
        <v>3</v>
      </c>
      <c r="BA49" s="8">
        <v>1</v>
      </c>
      <c r="BC49" s="7">
        <v>0.86245560797668874</v>
      </c>
      <c r="BD49" s="7" t="s">
        <v>0</v>
      </c>
      <c r="BE49" s="7">
        <v>0.13754439202331126</v>
      </c>
      <c r="BF49" s="8">
        <v>1</v>
      </c>
      <c r="BH49" s="7" t="s">
        <v>0</v>
      </c>
      <c r="BI49" s="7">
        <v>0.67547169628928061</v>
      </c>
      <c r="BJ49" s="7">
        <v>3.5221501418114087E-2</v>
      </c>
      <c r="BK49" s="7">
        <v>0.12308458707161364</v>
      </c>
      <c r="BL49" s="7">
        <v>0.16903842127612551</v>
      </c>
      <c r="BM49" s="8">
        <v>1.0028162060551338</v>
      </c>
      <c r="BO49" s="7">
        <v>8.6575149186173705E-2</v>
      </c>
      <c r="BP49" s="7" t="s">
        <v>0</v>
      </c>
      <c r="BQ49" s="7">
        <v>7.6219208495080506E-3</v>
      </c>
      <c r="BR49" s="7">
        <v>0.16798533962660275</v>
      </c>
      <c r="BS49" s="7">
        <v>0.45435481393469512</v>
      </c>
      <c r="BT49" s="7">
        <v>5.050084048532593E-2</v>
      </c>
      <c r="BU49" s="7">
        <v>0.17038097535001182</v>
      </c>
      <c r="BV49" s="7">
        <v>3.2038324742197609E-2</v>
      </c>
      <c r="BW49" s="7">
        <v>7.6027276449009921E-3</v>
      </c>
      <c r="BX49" s="7">
        <v>6.585799618224468E-3</v>
      </c>
      <c r="BY49" s="7">
        <v>1.4264645121417376E-3</v>
      </c>
      <c r="BZ49" s="7">
        <v>1.3455740589950971E-2</v>
      </c>
      <c r="CA49" s="7" t="s">
        <v>0</v>
      </c>
      <c r="CB49" s="7" t="s">
        <v>0</v>
      </c>
      <c r="CC49" s="7" t="s">
        <v>0</v>
      </c>
      <c r="CD49" s="7" t="s">
        <v>0</v>
      </c>
      <c r="CE49" s="7" t="s">
        <v>0</v>
      </c>
      <c r="CF49" s="7">
        <v>1.4719034602668248E-3</v>
      </c>
      <c r="CG49" s="7" t="s">
        <v>0</v>
      </c>
      <c r="CH49" s="8">
        <v>1</v>
      </c>
      <c r="CJ49" s="7">
        <v>0.72338645990269645</v>
      </c>
      <c r="CK49" s="7">
        <v>3.6009773741010109E-2</v>
      </c>
      <c r="CL49" s="7" t="s">
        <v>0</v>
      </c>
      <c r="CM49" s="8">
        <v>0.75939623364370656</v>
      </c>
      <c r="CO49" s="7">
        <v>0.24060376635629344</v>
      </c>
      <c r="CQ49" s="7">
        <v>12.5</v>
      </c>
      <c r="CS49" s="7">
        <v>1</v>
      </c>
      <c r="CT49" s="7" t="s">
        <v>0</v>
      </c>
      <c r="CU49" s="7" t="s">
        <v>0</v>
      </c>
      <c r="CW49" s="8">
        <v>7.7622124396988408</v>
      </c>
      <c r="CY49" s="7">
        <v>0.10759765435903516</v>
      </c>
      <c r="CZ49" s="7">
        <v>0.41820624080643459</v>
      </c>
      <c r="DA49" s="7">
        <v>0.91195294735355947</v>
      </c>
      <c r="DB49" s="7">
        <v>39.523811025359578</v>
      </c>
      <c r="DE49" s="10">
        <v>177335.85476345316</v>
      </c>
      <c r="DF49" s="10">
        <v>187062.64186648704</v>
      </c>
      <c r="DG49" s="10">
        <v>138114.54663275479</v>
      </c>
      <c r="DH49" s="10">
        <v>96860.24456511352</v>
      </c>
      <c r="DI49" s="10">
        <v>27968.374122948222</v>
      </c>
      <c r="DJ49" s="10">
        <v>17640.405237028473</v>
      </c>
      <c r="DK49" s="10">
        <v>9373.4653623329432</v>
      </c>
      <c r="DL49" s="10">
        <v>11311.288376081764</v>
      </c>
      <c r="DM49" s="10">
        <v>16009.580516600763</v>
      </c>
      <c r="DN49" s="10">
        <v>777.40870884114361</v>
      </c>
      <c r="DO49" s="10"/>
      <c r="DP49" s="10"/>
      <c r="DQ49" s="10"/>
      <c r="DR49" s="10"/>
      <c r="EL49" s="4"/>
      <c r="EM49" s="4"/>
      <c r="EN49" s="4"/>
      <c r="EO49" s="4"/>
    </row>
    <row r="50" spans="1:145">
      <c r="A50" s="5" t="s">
        <v>108</v>
      </c>
      <c r="B50" s="5" t="s">
        <v>77</v>
      </c>
      <c r="C50" s="1">
        <v>63.473799999999997</v>
      </c>
      <c r="D50" s="1">
        <v>40.906599999999997</v>
      </c>
      <c r="E50" s="1">
        <v>50.25</v>
      </c>
      <c r="G50" s="1">
        <v>32.148000000000003</v>
      </c>
      <c r="H50" s="1" t="s">
        <v>47</v>
      </c>
      <c r="I50" s="1" t="s">
        <v>45</v>
      </c>
      <c r="J50" s="1" t="s">
        <v>43</v>
      </c>
      <c r="K50" s="1">
        <v>17.613</v>
      </c>
      <c r="L50" s="1">
        <v>11.369403849292919</v>
      </c>
      <c r="M50" s="1" t="s">
        <v>0</v>
      </c>
      <c r="N50" s="1">
        <v>0.70333644253410732</v>
      </c>
      <c r="O50" s="1">
        <v>1.60859980063</v>
      </c>
      <c r="P50" s="1">
        <v>1.2629999999999999</v>
      </c>
      <c r="Q50" s="1">
        <v>8.1120000000000001</v>
      </c>
      <c r="R50" s="1">
        <v>0.186</v>
      </c>
      <c r="S50" s="1" t="s">
        <v>50</v>
      </c>
      <c r="T50" s="1" t="s">
        <v>47</v>
      </c>
      <c r="U50" s="1">
        <v>0.183</v>
      </c>
      <c r="V50" s="1">
        <v>5.08</v>
      </c>
      <c r="W50" s="1">
        <v>13.445</v>
      </c>
      <c r="X50" s="1">
        <v>1.5169999999999999</v>
      </c>
      <c r="Y50" s="1">
        <v>5.2320000000000002</v>
      </c>
      <c r="Z50" s="1">
        <v>0.51700000000000002</v>
      </c>
      <c r="AA50" s="1">
        <v>0.154</v>
      </c>
      <c r="AB50" s="1">
        <v>0.184</v>
      </c>
      <c r="AC50" s="1" t="s">
        <v>45</v>
      </c>
      <c r="AD50" s="1">
        <v>0.48699999999999999</v>
      </c>
      <c r="AE50" s="1" t="s">
        <v>54</v>
      </c>
      <c r="AF50" s="1">
        <v>3.5000000000000003E-2</v>
      </c>
      <c r="AG50" s="1" t="s">
        <v>45</v>
      </c>
      <c r="AH50" s="1" t="s">
        <v>45</v>
      </c>
      <c r="AI50" s="1">
        <v>4.2999999999999997E-2</v>
      </c>
      <c r="AJ50" s="1" t="s">
        <v>51</v>
      </c>
      <c r="AK50" s="1">
        <v>1.6319161493689092</v>
      </c>
      <c r="AL50" s="1" t="s">
        <v>53</v>
      </c>
      <c r="AM50" s="1" t="s">
        <v>47</v>
      </c>
      <c r="AN50" s="1" t="s">
        <v>0</v>
      </c>
      <c r="AO50" s="2">
        <v>101.51225624182594</v>
      </c>
      <c r="AQ50" s="1">
        <v>26.833999999999996</v>
      </c>
      <c r="AR50" s="1">
        <v>26.128999999999998</v>
      </c>
      <c r="AS50" s="1">
        <v>0.70500000000000007</v>
      </c>
      <c r="AU50" s="7">
        <v>2.9540637529805411</v>
      </c>
      <c r="AV50" s="7" t="s">
        <v>0</v>
      </c>
      <c r="AW50" s="7" t="s">
        <v>0</v>
      </c>
      <c r="AX50" s="7">
        <v>4.5936247019458865E-2</v>
      </c>
      <c r="AY50" s="8">
        <v>3</v>
      </c>
      <c r="BA50" s="8">
        <v>1</v>
      </c>
      <c r="BC50" s="7">
        <v>0.86154560168012462</v>
      </c>
      <c r="BD50" s="7" t="s">
        <v>0</v>
      </c>
      <c r="BE50" s="7">
        <v>0.13845439831987538</v>
      </c>
      <c r="BF50" s="8">
        <v>1</v>
      </c>
      <c r="BH50" s="7" t="s">
        <v>0</v>
      </c>
      <c r="BI50" s="7">
        <v>0.64771634517852272</v>
      </c>
      <c r="BJ50" s="7">
        <v>5.405348590245751E-2</v>
      </c>
      <c r="BK50" s="7">
        <v>0.12519865228634255</v>
      </c>
      <c r="BL50" s="7">
        <v>0.17303151663267574</v>
      </c>
      <c r="BM50" s="8">
        <v>0.99999999999999845</v>
      </c>
      <c r="BO50" s="7">
        <v>7.7718400759111517E-2</v>
      </c>
      <c r="BP50" s="7" t="s">
        <v>0</v>
      </c>
      <c r="BQ50" s="7">
        <v>8.9488004669199175E-3</v>
      </c>
      <c r="BR50" s="7">
        <v>0.17216991873011328</v>
      </c>
      <c r="BS50" s="7">
        <v>0.45230208512035919</v>
      </c>
      <c r="BT50" s="7">
        <v>5.0789498719488298E-2</v>
      </c>
      <c r="BU50" s="7">
        <v>0.17169897751741739</v>
      </c>
      <c r="BV50" s="7">
        <v>3.431627215100945E-2</v>
      </c>
      <c r="BW50" s="7">
        <v>1.0124493641421928E-2</v>
      </c>
      <c r="BX50" s="7">
        <v>5.6049129799948735E-3</v>
      </c>
      <c r="BY50" s="7" t="s">
        <v>0</v>
      </c>
      <c r="BZ50" s="7">
        <v>1.4417140501457934E-2</v>
      </c>
      <c r="CA50" s="7" t="s">
        <v>0</v>
      </c>
      <c r="CB50" s="7">
        <v>1.0103523281655396E-3</v>
      </c>
      <c r="CC50" s="7" t="s">
        <v>0</v>
      </c>
      <c r="CD50" s="7" t="s">
        <v>0</v>
      </c>
      <c r="CE50" s="7" t="s">
        <v>0</v>
      </c>
      <c r="CF50" s="7">
        <v>8.9914708454087462E-4</v>
      </c>
      <c r="CG50" s="7" t="s">
        <v>0</v>
      </c>
      <c r="CH50" s="8">
        <v>1.0000000000000002</v>
      </c>
      <c r="CJ50" s="7">
        <v>0.72095088356330439</v>
      </c>
      <c r="CK50" s="7">
        <v>3.3137388388899007E-2</v>
      </c>
      <c r="CL50" s="7" t="s">
        <v>0</v>
      </c>
      <c r="CM50" s="8">
        <v>0.7540882719522034</v>
      </c>
      <c r="CO50" s="7">
        <v>0.24591172804779626</v>
      </c>
      <c r="CQ50" s="7">
        <v>12.5</v>
      </c>
      <c r="CS50" s="7">
        <v>1</v>
      </c>
      <c r="CT50" s="7" t="s">
        <v>0</v>
      </c>
      <c r="CU50" s="7" t="s">
        <v>0</v>
      </c>
      <c r="CW50" s="8">
        <v>7.7540882719522015</v>
      </c>
      <c r="CY50" s="7">
        <v>0.15343739388036551</v>
      </c>
      <c r="CZ50" s="7">
        <v>0.41215110069559308</v>
      </c>
      <c r="DA50" s="7">
        <v>0.92138245215634762</v>
      </c>
      <c r="DB50" s="7">
        <v>36.798300215193166</v>
      </c>
      <c r="DE50" s="10">
        <v>182768.5417322666</v>
      </c>
      <c r="DF50" s="10">
        <v>187257.62935707829</v>
      </c>
      <c r="DG50" s="10">
        <v>139679.84482792602</v>
      </c>
      <c r="DH50" s="10">
        <v>98154.716165925609</v>
      </c>
      <c r="DI50" s="10">
        <v>30124.269628258815</v>
      </c>
      <c r="DJ50" s="10">
        <v>23622.803534803348</v>
      </c>
      <c r="DK50" s="10">
        <v>8021.9424496244728</v>
      </c>
      <c r="DL50" s="10"/>
      <c r="DM50" s="10">
        <v>17249.260423859669</v>
      </c>
      <c r="DN50" s="10">
        <v>917.84383043825346</v>
      </c>
      <c r="DO50" s="10"/>
      <c r="DP50" s="10">
        <v>1913.0121155653019</v>
      </c>
      <c r="DQ50" s="10"/>
      <c r="DR50" s="10"/>
    </row>
    <row r="51" spans="1:145">
      <c r="A51" s="5" t="s">
        <v>108</v>
      </c>
      <c r="B51" s="5" t="s">
        <v>77</v>
      </c>
      <c r="C51" s="1">
        <v>63.430399999999999</v>
      </c>
      <c r="D51" s="1">
        <v>41.509300000000003</v>
      </c>
      <c r="E51" s="1">
        <v>50.25</v>
      </c>
      <c r="G51" s="1">
        <v>32.276000000000003</v>
      </c>
      <c r="H51" s="1" t="s">
        <v>47</v>
      </c>
      <c r="I51" s="1" t="s">
        <v>45</v>
      </c>
      <c r="J51" s="1" t="s">
        <v>43</v>
      </c>
      <c r="K51" s="1">
        <v>17.518999999999998</v>
      </c>
      <c r="L51" s="1">
        <v>6.5932393962146252</v>
      </c>
      <c r="M51" s="1" t="s">
        <v>0</v>
      </c>
      <c r="N51" s="1">
        <v>4.6997474133363486</v>
      </c>
      <c r="O51" s="1">
        <v>1.19521661165</v>
      </c>
      <c r="P51" s="1">
        <v>0.94699999999999995</v>
      </c>
      <c r="Q51" s="1">
        <v>9.2279999999999998</v>
      </c>
      <c r="R51" s="1">
        <v>0.11600000000000001</v>
      </c>
      <c r="S51" s="1" t="s">
        <v>50</v>
      </c>
      <c r="T51" s="1" t="s">
        <v>47</v>
      </c>
      <c r="U51" s="1">
        <v>0.1</v>
      </c>
      <c r="V51" s="1">
        <v>5.399</v>
      </c>
      <c r="W51" s="1">
        <v>13.717000000000001</v>
      </c>
      <c r="X51" s="1">
        <v>1.415</v>
      </c>
      <c r="Y51" s="1">
        <v>4.4660000000000002</v>
      </c>
      <c r="Z51" s="1">
        <v>0.31900000000000001</v>
      </c>
      <c r="AA51" s="1">
        <v>0.14699999999999999</v>
      </c>
      <c r="AB51" s="1">
        <v>7.0000000000000007E-2</v>
      </c>
      <c r="AC51" s="1" t="s">
        <v>45</v>
      </c>
      <c r="AD51" s="1">
        <v>0.34</v>
      </c>
      <c r="AE51" s="1" t="s">
        <v>54</v>
      </c>
      <c r="AF51" s="1">
        <v>3.6999999999999998E-2</v>
      </c>
      <c r="AG51" s="1" t="s">
        <v>45</v>
      </c>
      <c r="AH51" s="1" t="s">
        <v>45</v>
      </c>
      <c r="AI51" s="1">
        <v>6.0999999999999999E-2</v>
      </c>
      <c r="AJ51" s="1" t="s">
        <v>51</v>
      </c>
      <c r="AK51" s="1">
        <v>1.6055372472824458</v>
      </c>
      <c r="AL51" s="1" t="s">
        <v>53</v>
      </c>
      <c r="AM51" s="1" t="s">
        <v>47</v>
      </c>
      <c r="AN51" s="1" t="s">
        <v>0</v>
      </c>
      <c r="AO51" s="2">
        <v>100.25074066848343</v>
      </c>
      <c r="AQ51" s="1">
        <v>26.009999999999998</v>
      </c>
      <c r="AR51" s="1">
        <v>25.532999999999998</v>
      </c>
      <c r="AS51" s="1">
        <v>0.47699999999999998</v>
      </c>
      <c r="AU51" s="7">
        <v>3.0145662614967916</v>
      </c>
      <c r="AV51" s="7" t="s">
        <v>0</v>
      </c>
      <c r="AW51" s="7" t="s">
        <v>0</v>
      </c>
      <c r="AX51" s="7" t="s">
        <v>0</v>
      </c>
      <c r="AY51" s="8">
        <v>3.0145662614967916</v>
      </c>
      <c r="BA51" s="8">
        <v>1</v>
      </c>
      <c r="BC51" s="7">
        <v>0.92848211212046583</v>
      </c>
      <c r="BD51" s="7" t="s">
        <v>0</v>
      </c>
      <c r="BE51" s="7">
        <v>7.151788787953417E-2</v>
      </c>
      <c r="BF51" s="8">
        <v>1</v>
      </c>
      <c r="BH51" s="7" t="s">
        <v>0</v>
      </c>
      <c r="BI51" s="7">
        <v>0.39188341780050739</v>
      </c>
      <c r="BJ51" s="7">
        <v>0.36712531083569999</v>
      </c>
      <c r="BK51" s="7">
        <v>9.4553473415505934E-2</v>
      </c>
      <c r="BL51" s="7">
        <v>0.13187153645149616</v>
      </c>
      <c r="BM51" s="8">
        <v>0.98543373850320948</v>
      </c>
      <c r="BO51" s="7">
        <v>9.6757134539490419E-2</v>
      </c>
      <c r="BP51" s="7" t="s">
        <v>0</v>
      </c>
      <c r="BQ51" s="7">
        <v>4.9704185139952074E-3</v>
      </c>
      <c r="BR51" s="7">
        <v>0.18598850906848996</v>
      </c>
      <c r="BS51" s="7">
        <v>0.46903596525690794</v>
      </c>
      <c r="BT51" s="7">
        <v>4.8153073116846599E-2</v>
      </c>
      <c r="BU51" s="7">
        <v>0.14896969057566645</v>
      </c>
      <c r="BV51" s="7">
        <v>2.15218433873792E-2</v>
      </c>
      <c r="BW51" s="7">
        <v>9.8231132096716738E-3</v>
      </c>
      <c r="BX51" s="7">
        <v>2.1673463295864104E-3</v>
      </c>
      <c r="BY51" s="7" t="s">
        <v>0</v>
      </c>
      <c r="BZ51" s="7">
        <v>1.0230769735065414E-2</v>
      </c>
      <c r="CA51" s="7" t="s">
        <v>0</v>
      </c>
      <c r="CB51" s="7">
        <v>1.0856397832018068E-3</v>
      </c>
      <c r="CC51" s="7" t="s">
        <v>0</v>
      </c>
      <c r="CD51" s="7" t="s">
        <v>0</v>
      </c>
      <c r="CE51" s="7" t="s">
        <v>0</v>
      </c>
      <c r="CF51" s="7">
        <v>1.2964964836990722E-3</v>
      </c>
      <c r="CG51" s="7" t="s">
        <v>0</v>
      </c>
      <c r="CH51" s="8">
        <v>1</v>
      </c>
      <c r="CJ51" s="7">
        <v>0.82671936833568183</v>
      </c>
      <c r="CK51" s="7">
        <v>2.100596059032751E-2</v>
      </c>
      <c r="CL51" s="7" t="s">
        <v>0</v>
      </c>
      <c r="CM51" s="8">
        <v>0.84772532892600938</v>
      </c>
      <c r="CO51" s="7">
        <v>0.15227467107399062</v>
      </c>
      <c r="CQ51" s="7">
        <v>12.5</v>
      </c>
      <c r="CS51" s="7">
        <v>1</v>
      </c>
      <c r="CT51" s="7" t="s">
        <v>0</v>
      </c>
      <c r="CU51" s="7" t="s">
        <v>0</v>
      </c>
      <c r="CW51" s="8">
        <v>7.8477253289260105</v>
      </c>
      <c r="CY51" s="7">
        <v>0.61852432393779466</v>
      </c>
      <c r="CZ51" s="7">
        <v>0.24029328701965913</v>
      </c>
      <c r="DA51" s="7">
        <v>0.90194636897681046</v>
      </c>
      <c r="DB51" s="7">
        <v>54.378884531116391</v>
      </c>
      <c r="DE51" s="10">
        <v>194245.5426796274</v>
      </c>
      <c r="DF51" s="10">
        <v>191045.95774570791</v>
      </c>
      <c r="DG51" s="10">
        <v>130288.05565689868</v>
      </c>
      <c r="DH51" s="10">
        <v>83784.205351113109</v>
      </c>
      <c r="DI51" s="10">
        <v>18587.315302542673</v>
      </c>
      <c r="DJ51" s="10">
        <v>22549.039737766831</v>
      </c>
      <c r="DK51" s="10">
        <v>3051.8259319223544</v>
      </c>
      <c r="DL51" s="10"/>
      <c r="DM51" s="10">
        <v>12042.604813372254</v>
      </c>
      <c r="DN51" s="10">
        <v>501.55400570396364</v>
      </c>
      <c r="DO51" s="10"/>
      <c r="DP51" s="10">
        <v>2022.3270935976045</v>
      </c>
      <c r="DQ51" s="10"/>
      <c r="DR51" s="10"/>
    </row>
    <row r="52" spans="1:145" s="11" customFormat="1">
      <c r="A52" s="11" t="s">
        <v>174</v>
      </c>
      <c r="B52" s="11" t="s">
        <v>82</v>
      </c>
      <c r="C52" s="2"/>
      <c r="D52" s="2"/>
      <c r="E52" s="2"/>
      <c r="F52" s="12"/>
      <c r="G52" s="2">
        <v>31.845285714285716</v>
      </c>
      <c r="H52" s="2" t="s">
        <v>47</v>
      </c>
      <c r="I52" s="2" t="s">
        <v>45</v>
      </c>
      <c r="J52" s="2" t="s">
        <v>43</v>
      </c>
      <c r="K52" s="2">
        <v>17.689</v>
      </c>
      <c r="L52" s="2">
        <v>9.8384672805211277</v>
      </c>
      <c r="M52" s="2" t="s">
        <v>0</v>
      </c>
      <c r="N52" s="2">
        <v>1.6151963204567317</v>
      </c>
      <c r="O52" s="2">
        <v>1.5071951335387155</v>
      </c>
      <c r="P52" s="2">
        <v>1.1642428571428571</v>
      </c>
      <c r="Q52" s="2">
        <v>8.3244285714285713</v>
      </c>
      <c r="R52" s="2">
        <v>0.18595714285714288</v>
      </c>
      <c r="S52" s="2" t="s">
        <v>50</v>
      </c>
      <c r="T52" s="2" t="s">
        <v>47</v>
      </c>
      <c r="U52" s="2">
        <v>0.17550000000000002</v>
      </c>
      <c r="V52" s="2">
        <v>5.089428571428571</v>
      </c>
      <c r="W52" s="2">
        <v>13.319999999999999</v>
      </c>
      <c r="X52" s="2">
        <v>1.3880428571428571</v>
      </c>
      <c r="Y52" s="2">
        <v>5.0277142857142847</v>
      </c>
      <c r="Z52" s="2">
        <v>0.47751428571428567</v>
      </c>
      <c r="AA52" s="2">
        <v>0.15935714285714284</v>
      </c>
      <c r="AB52" s="2">
        <v>0.17267142857142859</v>
      </c>
      <c r="AC52" s="2" t="s">
        <v>45</v>
      </c>
      <c r="AD52" s="2">
        <v>0.44837142857142853</v>
      </c>
      <c r="AE52" s="2" t="s">
        <v>44</v>
      </c>
      <c r="AF52" s="2">
        <v>4.3040000000000002E-2</v>
      </c>
      <c r="AG52" s="2" t="s">
        <v>45</v>
      </c>
      <c r="AH52" s="2" t="s">
        <v>45</v>
      </c>
      <c r="AI52" s="2">
        <v>6.0466666666666669E-2</v>
      </c>
      <c r="AJ52" s="2" t="s">
        <v>51</v>
      </c>
      <c r="AK52" s="2">
        <v>1.6078031193729547</v>
      </c>
      <c r="AL52" s="2" t="s">
        <v>53</v>
      </c>
      <c r="AM52" s="2" t="s">
        <v>47</v>
      </c>
      <c r="AN52" s="2" t="s">
        <v>0</v>
      </c>
      <c r="AO52" s="2">
        <v>100.13968280627053</v>
      </c>
      <c r="AP52" s="1"/>
      <c r="AQ52" s="2">
        <v>26.301639999999999</v>
      </c>
      <c r="AR52" s="2">
        <v>25.634728571428571</v>
      </c>
      <c r="AS52" s="2">
        <v>0.6669114285714286</v>
      </c>
      <c r="AT52" s="8"/>
      <c r="AU52" s="8">
        <v>2.9641839215798989</v>
      </c>
      <c r="AV52" s="8" t="s">
        <v>0</v>
      </c>
      <c r="AW52" s="8" t="s">
        <v>0</v>
      </c>
      <c r="AX52" s="8">
        <v>3.581607842010115E-2</v>
      </c>
      <c r="AY52" s="8">
        <v>3</v>
      </c>
      <c r="AZ52" s="8"/>
      <c r="BA52" s="8">
        <v>1</v>
      </c>
      <c r="BB52" s="8"/>
      <c r="BC52" s="8">
        <v>0.90473221022446437</v>
      </c>
      <c r="BD52" s="8" t="s">
        <v>0</v>
      </c>
      <c r="BE52" s="8">
        <v>9.5267789775535627E-2</v>
      </c>
      <c r="BF52" s="8">
        <v>1</v>
      </c>
      <c r="BG52" s="8"/>
      <c r="BH52" s="8" t="s">
        <v>0</v>
      </c>
      <c r="BI52" s="8">
        <v>0.59386152359577926</v>
      </c>
      <c r="BJ52" s="8">
        <v>0.12574189361068377</v>
      </c>
      <c r="BK52" s="8">
        <v>0.11882702386467091</v>
      </c>
      <c r="BL52" s="8">
        <v>0.16156955892886687</v>
      </c>
      <c r="BM52" s="8">
        <v>1.0000000000000009</v>
      </c>
      <c r="BN52" s="8"/>
      <c r="BO52" s="8">
        <v>8.443465376600523E-2</v>
      </c>
      <c r="BP52" s="8" t="s">
        <v>0</v>
      </c>
      <c r="BQ52" s="8">
        <v>8.6933056451551916E-3</v>
      </c>
      <c r="BR52" s="8">
        <v>0.17472565577662275</v>
      </c>
      <c r="BS52" s="8">
        <v>0.45390618602261318</v>
      </c>
      <c r="BT52" s="8">
        <v>4.7074456511262658E-2</v>
      </c>
      <c r="BU52" s="8">
        <v>0.16713394206162313</v>
      </c>
      <c r="BV52" s="8">
        <v>3.2106282489555903E-2</v>
      </c>
      <c r="BW52" s="8">
        <v>1.0612512606101625E-2</v>
      </c>
      <c r="BX52" s="8">
        <v>5.3280173054303572E-3</v>
      </c>
      <c r="BY52" s="8" t="s">
        <v>0</v>
      </c>
      <c r="BZ52" s="8">
        <v>1.3445662117178679E-2</v>
      </c>
      <c r="CA52" s="8" t="s">
        <v>0</v>
      </c>
      <c r="CB52" s="8">
        <v>1.2585519829509382E-3</v>
      </c>
      <c r="CC52" s="8" t="s">
        <v>0</v>
      </c>
      <c r="CD52" s="8" t="s">
        <v>0</v>
      </c>
      <c r="CE52" s="8" t="s">
        <v>0</v>
      </c>
      <c r="CF52" s="8">
        <v>1.2807737155005072E-3</v>
      </c>
      <c r="CG52" s="8" t="s">
        <v>0</v>
      </c>
      <c r="CH52" s="8">
        <v>1</v>
      </c>
      <c r="CI52" s="8"/>
      <c r="CJ52" s="8">
        <v>0.74577459067646135</v>
      </c>
      <c r="CK52" s="8">
        <v>3.3559253521898202E-2</v>
      </c>
      <c r="CL52" s="8" t="s">
        <v>0</v>
      </c>
      <c r="CM52" s="8">
        <v>0.77933384419835949</v>
      </c>
      <c r="CN52" s="8"/>
      <c r="CO52" s="8">
        <v>0.22066615580164051</v>
      </c>
      <c r="CP52" s="8"/>
      <c r="CQ52" s="8">
        <v>12.5</v>
      </c>
      <c r="CR52" s="8"/>
      <c r="CS52" s="8">
        <v>1</v>
      </c>
      <c r="CT52" s="8" t="s">
        <v>0</v>
      </c>
      <c r="CU52" s="8" t="s">
        <v>0</v>
      </c>
      <c r="CV52" s="8"/>
      <c r="CW52" s="8">
        <v>7.7793338441983604</v>
      </c>
      <c r="CX52" s="7"/>
      <c r="CY52" s="7">
        <v>0.30960349958454897</v>
      </c>
      <c r="CZ52" s="7">
        <v>0.35512093020507007</v>
      </c>
      <c r="DA52" s="7">
        <v>0.91428457251849427</v>
      </c>
      <c r="DB52" s="7">
        <v>38.076132105957328</v>
      </c>
      <c r="DC52" s="7"/>
      <c r="DD52" s="14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L52" s="15"/>
      <c r="EM52" s="15"/>
      <c r="EN52" s="15"/>
      <c r="EO52" s="15"/>
    </row>
    <row r="53" spans="1:145" s="16" customFormat="1">
      <c r="A53" s="16" t="s">
        <v>93</v>
      </c>
      <c r="C53" s="3"/>
      <c r="D53" s="3"/>
      <c r="E53" s="3"/>
      <c r="F53" s="17"/>
      <c r="G53" s="3">
        <v>0.29135700568530271</v>
      </c>
      <c r="H53" s="3" t="s">
        <v>0</v>
      </c>
      <c r="I53" s="3" t="s">
        <v>0</v>
      </c>
      <c r="J53" s="3" t="s">
        <v>0</v>
      </c>
      <c r="K53" s="3">
        <v>0.14170626897447661</v>
      </c>
      <c r="L53" s="3">
        <v>2.3782724947902829</v>
      </c>
      <c r="M53" s="3" t="s">
        <v>0</v>
      </c>
      <c r="N53" s="3">
        <v>1.7908056210761922</v>
      </c>
      <c r="O53" s="3">
        <v>0.20278480757098852</v>
      </c>
      <c r="P53" s="3">
        <v>0.12201260668667069</v>
      </c>
      <c r="Q53" s="3">
        <v>0.69371124087352476</v>
      </c>
      <c r="R53" s="3">
        <v>5.5971833903099857E-2</v>
      </c>
      <c r="S53" s="3" t="s">
        <v>0</v>
      </c>
      <c r="T53" s="3" t="s">
        <v>0</v>
      </c>
      <c r="U53" s="3">
        <v>3.7255961491641294E-2</v>
      </c>
      <c r="V53" s="3">
        <v>0.17044242150245068</v>
      </c>
      <c r="W53" s="3">
        <v>0.47222240522872322</v>
      </c>
      <c r="X53" s="3">
        <v>0.10273001601516565</v>
      </c>
      <c r="Y53" s="3">
        <v>0.27932103052802548</v>
      </c>
      <c r="Z53" s="3">
        <v>8.897030269648866E-2</v>
      </c>
      <c r="AA53" s="3">
        <v>4.100930208066049E-2</v>
      </c>
      <c r="AB53" s="3">
        <v>4.9472238487381699E-2</v>
      </c>
      <c r="AC53" s="3" t="s">
        <v>0</v>
      </c>
      <c r="AD53" s="3">
        <v>5.8196240264748927E-2</v>
      </c>
      <c r="AE53" s="3" t="s">
        <v>0</v>
      </c>
      <c r="AF53" s="3">
        <v>1.5107216818461316E-2</v>
      </c>
      <c r="AG53" s="3" t="s">
        <v>0</v>
      </c>
      <c r="AH53" s="3" t="s">
        <v>0</v>
      </c>
      <c r="AI53" s="3">
        <v>9.9389469596464965E-3</v>
      </c>
      <c r="AJ53" s="3" t="s">
        <v>0</v>
      </c>
      <c r="AK53" s="3">
        <v>1.4556292830776862E-2</v>
      </c>
      <c r="AL53" s="3" t="s">
        <v>0</v>
      </c>
      <c r="AM53" s="3" t="s">
        <v>0</v>
      </c>
      <c r="AN53" s="3" t="s">
        <v>0</v>
      </c>
      <c r="AO53" s="3"/>
      <c r="AP53" s="1"/>
      <c r="AQ53" s="3"/>
      <c r="AR53" s="3"/>
      <c r="AS53" s="3"/>
      <c r="AT53" s="19"/>
      <c r="AU53" s="19">
        <v>3.9485320589298725E-2</v>
      </c>
      <c r="AV53" s="19">
        <v>1.0644258375138529E-3</v>
      </c>
      <c r="AW53" s="19" t="s">
        <v>0</v>
      </c>
      <c r="AX53" s="19">
        <v>3.5824143918866388E-2</v>
      </c>
      <c r="AY53" s="27">
        <v>5.4441808312695296E-3</v>
      </c>
      <c r="AZ53" s="19"/>
      <c r="BA53" s="27" t="s">
        <v>0</v>
      </c>
      <c r="BB53" s="19"/>
      <c r="BC53" s="19">
        <v>5.4159318614650169E-2</v>
      </c>
      <c r="BD53" s="19" t="s">
        <v>0</v>
      </c>
      <c r="BE53" s="19">
        <v>5.415931861465019E-2</v>
      </c>
      <c r="BF53" s="27" t="s">
        <v>0</v>
      </c>
      <c r="BG53" s="19"/>
      <c r="BH53" s="19" t="s">
        <v>0</v>
      </c>
      <c r="BI53" s="19">
        <v>0.11820526242266155</v>
      </c>
      <c r="BJ53" s="19">
        <v>0.14042620177282428</v>
      </c>
      <c r="BK53" s="19">
        <v>1.5883040953307614E-2</v>
      </c>
      <c r="BL53" s="19">
        <v>1.6091115994837778E-2</v>
      </c>
      <c r="BM53" s="27">
        <v>5.7362617536837034E-3</v>
      </c>
      <c r="BN53" s="19"/>
      <c r="BO53" s="19">
        <v>2.100419603730019E-2</v>
      </c>
      <c r="BP53" s="19" t="s">
        <v>0</v>
      </c>
      <c r="BQ53" s="19">
        <v>1.8611530979951592E-3</v>
      </c>
      <c r="BR53" s="19">
        <v>6.2114622845055945E-3</v>
      </c>
      <c r="BS53" s="19">
        <v>1.3947326016168946E-2</v>
      </c>
      <c r="BT53" s="19">
        <v>3.1465919241311061E-3</v>
      </c>
      <c r="BU53" s="19">
        <v>8.7465376935831965E-3</v>
      </c>
      <c r="BV53" s="19">
        <v>5.8600358051420255E-3</v>
      </c>
      <c r="BW53" s="19">
        <v>2.7858061588891029E-3</v>
      </c>
      <c r="BX53" s="19">
        <v>1.5087438874687993E-3</v>
      </c>
      <c r="BY53" s="19">
        <v>6.7355326429738576E-4</v>
      </c>
      <c r="BZ53" s="19">
        <v>1.7121671464435729E-3</v>
      </c>
      <c r="CA53" s="19" t="s">
        <v>0</v>
      </c>
      <c r="CB53" s="19">
        <v>7.0941072842095533E-4</v>
      </c>
      <c r="CC53" s="19">
        <v>6.2622386055523024E-4</v>
      </c>
      <c r="CD53" s="19" t="s">
        <v>0</v>
      </c>
      <c r="CE53" s="19" t="s">
        <v>0</v>
      </c>
      <c r="CF53" s="19">
        <v>5.2037112757985374E-4</v>
      </c>
      <c r="CG53" s="19" t="s">
        <v>0</v>
      </c>
      <c r="CH53" s="27">
        <v>9.064933036736789E-17</v>
      </c>
      <c r="CI53" s="19"/>
      <c r="CJ53" s="19">
        <v>5.4381561908542882E-2</v>
      </c>
      <c r="CK53" s="19">
        <v>1.0094928582075759E-2</v>
      </c>
      <c r="CL53" s="19" t="s">
        <v>0</v>
      </c>
      <c r="CM53" s="27">
        <v>4.5226288132368696E-2</v>
      </c>
      <c r="CN53" s="19"/>
      <c r="CO53" s="19">
        <v>4.5226288132368668E-2</v>
      </c>
      <c r="CP53" s="19"/>
      <c r="CQ53" s="19" t="s">
        <v>0</v>
      </c>
      <c r="CR53" s="19"/>
      <c r="CS53" s="19" t="s">
        <v>0</v>
      </c>
      <c r="CT53" s="19" t="s">
        <v>0</v>
      </c>
      <c r="CU53" s="19" t="s">
        <v>0</v>
      </c>
      <c r="CV53" s="19"/>
      <c r="CW53" s="27">
        <v>4.5031168625047677E-2</v>
      </c>
      <c r="CX53" s="8"/>
      <c r="CY53" s="8"/>
      <c r="CZ53" s="8"/>
      <c r="DA53" s="8"/>
      <c r="DB53" s="8"/>
      <c r="DC53" s="8"/>
      <c r="DD53" s="20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L53" s="21"/>
      <c r="EM53" s="21"/>
      <c r="EN53" s="21"/>
      <c r="EO53" s="21"/>
    </row>
    <row r="54" spans="1:145">
      <c r="A54" s="5"/>
      <c r="B54" s="5"/>
      <c r="CX54" s="19"/>
      <c r="CY54" s="19"/>
      <c r="CZ54" s="19"/>
      <c r="DA54" s="19"/>
      <c r="DB54" s="19"/>
      <c r="DC54" s="19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</row>
    <row r="55" spans="1:145">
      <c r="A55" s="4" t="s">
        <v>63</v>
      </c>
      <c r="B55" s="4" t="s">
        <v>69</v>
      </c>
      <c r="C55" s="1">
        <v>6.1379999999999999</v>
      </c>
      <c r="D55" s="1">
        <v>45.6982</v>
      </c>
      <c r="E55" s="1">
        <v>20.11</v>
      </c>
      <c r="G55" s="1">
        <v>30.246700000000001</v>
      </c>
      <c r="H55" s="1">
        <v>0.231188</v>
      </c>
      <c r="I55" s="1" t="s">
        <v>45</v>
      </c>
      <c r="J55" s="1" t="s">
        <v>46</v>
      </c>
      <c r="K55" s="1">
        <v>14.311999999999999</v>
      </c>
      <c r="L55" s="1">
        <v>4.7064569718839442</v>
      </c>
      <c r="M55" s="1" t="s">
        <v>0</v>
      </c>
      <c r="N55" s="1">
        <v>9.5285613610852078</v>
      </c>
      <c r="O55" s="1">
        <v>0.51275955051624755</v>
      </c>
      <c r="P55" s="1">
        <v>0.93018800000000001</v>
      </c>
      <c r="Q55" s="1">
        <v>9.1513299999999997</v>
      </c>
      <c r="R55" s="1">
        <v>3.6814E-2</v>
      </c>
      <c r="S55" s="1" t="s">
        <v>47</v>
      </c>
      <c r="T55" s="1" t="s">
        <v>50</v>
      </c>
      <c r="U55" s="1" t="s">
        <v>50</v>
      </c>
      <c r="V55" s="1">
        <v>7.0540000000000003</v>
      </c>
      <c r="W55" s="1">
        <v>14.8003</v>
      </c>
      <c r="X55" s="1">
        <v>1.34694</v>
      </c>
      <c r="Y55" s="1">
        <v>3.5263499999999999</v>
      </c>
      <c r="Z55" s="1">
        <v>0.17018800000000001</v>
      </c>
      <c r="AA55" s="1">
        <v>0.238318</v>
      </c>
      <c r="AB55" s="1" t="s">
        <v>50</v>
      </c>
      <c r="AC55" s="1">
        <v>4.9442E-2</v>
      </c>
      <c r="AD55" s="1">
        <v>0.178203</v>
      </c>
      <c r="AE55" s="1" t="s">
        <v>50</v>
      </c>
      <c r="AF55" s="1" t="s">
        <v>45</v>
      </c>
      <c r="AG55" s="1" t="s">
        <v>45</v>
      </c>
      <c r="AH55" s="1" t="s">
        <v>45</v>
      </c>
      <c r="AI55" s="1" t="s">
        <v>44</v>
      </c>
      <c r="AJ55" s="1" t="s">
        <v>51</v>
      </c>
      <c r="AK55" s="1">
        <v>1.5150875888699804</v>
      </c>
      <c r="AL55" s="1" t="s">
        <v>54</v>
      </c>
      <c r="AM55" s="1" t="s">
        <v>43</v>
      </c>
      <c r="AN55" s="1">
        <v>0</v>
      </c>
      <c r="AO55" s="2">
        <v>98.534826472355377</v>
      </c>
      <c r="AQ55" s="1">
        <v>27.363741000000001</v>
      </c>
      <c r="AR55" s="1">
        <v>27.136096000000002</v>
      </c>
      <c r="AS55" s="1">
        <v>0.22764499999999999</v>
      </c>
      <c r="AU55" s="7">
        <v>2.9937009270329145</v>
      </c>
      <c r="AV55" s="7" t="s">
        <v>0</v>
      </c>
      <c r="AW55" s="7" t="s">
        <v>0</v>
      </c>
      <c r="AX55" s="7">
        <v>6.2990729670855394E-3</v>
      </c>
      <c r="AY55" s="8">
        <v>3</v>
      </c>
      <c r="BA55" s="8">
        <v>1</v>
      </c>
      <c r="BC55" s="7">
        <v>0.66322203901320398</v>
      </c>
      <c r="BD55" s="7">
        <v>1.7213652141868537E-2</v>
      </c>
      <c r="BE55" s="7">
        <v>0.31956430884492748</v>
      </c>
      <c r="BF55" s="8">
        <v>1</v>
      </c>
      <c r="BH55" s="7" t="s">
        <v>0</v>
      </c>
      <c r="BI55" s="7">
        <v>3.097585572892736E-2</v>
      </c>
      <c r="BJ55" s="7">
        <v>0.78877371585609168</v>
      </c>
      <c r="BK55" s="7">
        <v>4.2986284668517928E-2</v>
      </c>
      <c r="BL55" s="7">
        <v>0.13726414374646237</v>
      </c>
      <c r="BM55" s="8">
        <v>0.99999999999999933</v>
      </c>
      <c r="BO55" s="7" t="s">
        <v>0</v>
      </c>
      <c r="BP55" s="7" t="s">
        <v>0</v>
      </c>
      <c r="BQ55" s="7" t="s">
        <v>0</v>
      </c>
      <c r="BR55" s="7">
        <v>0.25750966056502173</v>
      </c>
      <c r="BS55" s="7">
        <v>0.53629384267595093</v>
      </c>
      <c r="BT55" s="7">
        <v>4.8573690904382634E-2</v>
      </c>
      <c r="BU55" s="7">
        <v>0.1246493153688376</v>
      </c>
      <c r="BV55" s="7">
        <v>1.2167546196701493E-2</v>
      </c>
      <c r="BW55" s="7">
        <v>1.687617209916898E-2</v>
      </c>
      <c r="BX55" s="7" t="s">
        <v>0</v>
      </c>
      <c r="BY55" s="7">
        <v>1.6073285225791367E-3</v>
      </c>
      <c r="BZ55" s="7">
        <v>5.6823723644482847E-3</v>
      </c>
      <c r="CA55" s="7" t="s">
        <v>0</v>
      </c>
      <c r="CB55" s="7" t="s">
        <v>0</v>
      </c>
      <c r="CC55" s="7" t="s">
        <v>0</v>
      </c>
      <c r="CD55" s="7" t="s">
        <v>0</v>
      </c>
      <c r="CE55" s="7" t="s">
        <v>0</v>
      </c>
      <c r="CF55" s="7" t="s">
        <v>0</v>
      </c>
      <c r="CG55" s="7" t="s">
        <v>0</v>
      </c>
      <c r="CH55" s="8">
        <v>1</v>
      </c>
      <c r="CJ55" s="7">
        <v>0.97048262794376861</v>
      </c>
      <c r="CK55" s="7">
        <v>7.0645231174895143E-3</v>
      </c>
      <c r="CL55" s="7" t="s">
        <v>0</v>
      </c>
      <c r="CM55" s="8">
        <v>0.97754715106125811</v>
      </c>
      <c r="CO55" s="7">
        <v>1.909292024165099E-2</v>
      </c>
      <c r="CQ55" s="7">
        <v>12.5</v>
      </c>
      <c r="CS55" s="7">
        <v>1</v>
      </c>
      <c r="CT55" s="7" t="s">
        <v>0</v>
      </c>
      <c r="CU55" s="7" t="s">
        <v>0</v>
      </c>
      <c r="CW55" s="8">
        <v>7.9809070797583477</v>
      </c>
      <c r="CY55" s="7">
        <v>0.81398768082237016</v>
      </c>
      <c r="CZ55" s="7">
        <v>0.20996449943544848</v>
      </c>
      <c r="DA55" s="7">
        <v>1.0033599286970909</v>
      </c>
      <c r="DB55" s="7">
        <v>136.64075429797762</v>
      </c>
      <c r="DE55" s="10">
        <v>253789.23098019854</v>
      </c>
      <c r="DF55" s="10">
        <v>206133.81121409935</v>
      </c>
      <c r="DG55" s="10">
        <v>124021.33829434849</v>
      </c>
      <c r="DH55" s="10">
        <v>66155.941007590169</v>
      </c>
      <c r="DI55" s="10">
        <v>9916.4201150756508</v>
      </c>
      <c r="DJ55" s="10">
        <v>36556.748654592622</v>
      </c>
      <c r="DK55" s="10"/>
      <c r="DL55" s="10">
        <v>11898.994040217754</v>
      </c>
      <c r="DM55" s="10">
        <v>6311.8479575216943</v>
      </c>
      <c r="DN55" s="10"/>
      <c r="DO55" s="10"/>
      <c r="DP55" s="10"/>
      <c r="DQ55" s="10"/>
      <c r="DR55" s="10"/>
    </row>
    <row r="56" spans="1:145">
      <c r="A56" s="4" t="s">
        <v>63</v>
      </c>
      <c r="B56" s="4" t="s">
        <v>69</v>
      </c>
      <c r="C56" s="1">
        <v>6.1473000000000004</v>
      </c>
      <c r="D56" s="1">
        <v>45.7211</v>
      </c>
      <c r="E56" s="1">
        <v>20.100000000000001</v>
      </c>
      <c r="G56" s="1">
        <v>29.9512</v>
      </c>
      <c r="H56" s="1">
        <v>0.17275499999999999</v>
      </c>
      <c r="I56" s="1" t="s">
        <v>45</v>
      </c>
      <c r="J56" s="1" t="s">
        <v>46</v>
      </c>
      <c r="K56" s="1">
        <v>14.361499999999999</v>
      </c>
      <c r="L56" s="1">
        <v>4.6536491126854918</v>
      </c>
      <c r="M56" s="1" t="s">
        <v>0</v>
      </c>
      <c r="N56" s="1">
        <v>9.5157964425310286</v>
      </c>
      <c r="O56" s="1">
        <v>0.46748502869449549</v>
      </c>
      <c r="P56" s="1">
        <v>0.87299199999999999</v>
      </c>
      <c r="Q56" s="1">
        <v>9.1841000000000008</v>
      </c>
      <c r="R56" s="1" t="s">
        <v>45</v>
      </c>
      <c r="S56" s="1" t="s">
        <v>47</v>
      </c>
      <c r="T56" s="1" t="s">
        <v>50</v>
      </c>
      <c r="U56" s="1" t="s">
        <v>50</v>
      </c>
      <c r="V56" s="1">
        <v>6.9312800000000001</v>
      </c>
      <c r="W56" s="1">
        <v>14.6069</v>
      </c>
      <c r="X56" s="1">
        <v>1.3561000000000001</v>
      </c>
      <c r="Y56" s="1">
        <v>3.5615999999999999</v>
      </c>
      <c r="Z56" s="1">
        <v>0.172125</v>
      </c>
      <c r="AA56" s="1">
        <v>0.25044300000000003</v>
      </c>
      <c r="AB56" s="1" t="s">
        <v>50</v>
      </c>
      <c r="AC56" s="1" t="s">
        <v>46</v>
      </c>
      <c r="AD56" s="1">
        <v>0.17221800000000001</v>
      </c>
      <c r="AE56" s="1" t="s">
        <v>50</v>
      </c>
      <c r="AF56" s="1" t="s">
        <v>45</v>
      </c>
      <c r="AG56" s="1" t="s">
        <v>45</v>
      </c>
      <c r="AH56" s="1" t="s">
        <v>45</v>
      </c>
      <c r="AI56" s="1" t="s">
        <v>50</v>
      </c>
      <c r="AJ56" s="1" t="s">
        <v>51</v>
      </c>
      <c r="AK56" s="1">
        <v>1.5037119946438346</v>
      </c>
      <c r="AL56" s="1" t="s">
        <v>54</v>
      </c>
      <c r="AM56" s="1" t="s">
        <v>59</v>
      </c>
      <c r="AN56" s="1">
        <v>0</v>
      </c>
      <c r="AO56" s="2">
        <v>97.733855578554852</v>
      </c>
      <c r="AQ56" s="1">
        <v>27.050666000000003</v>
      </c>
      <c r="AR56" s="1">
        <v>26.878448000000002</v>
      </c>
      <c r="AS56" s="1">
        <v>0.17221800000000001</v>
      </c>
      <c r="AU56" s="7">
        <v>2.9868797164340557</v>
      </c>
      <c r="AV56" s="7" t="s">
        <v>0</v>
      </c>
      <c r="AW56" s="7" t="s">
        <v>0</v>
      </c>
      <c r="AX56" s="7">
        <v>1.3120283565944302E-2</v>
      </c>
      <c r="AY56" s="8">
        <v>3</v>
      </c>
      <c r="BA56" s="8">
        <v>1</v>
      </c>
      <c r="BC56" s="7">
        <v>0.67484878389139169</v>
      </c>
      <c r="BD56" s="7">
        <v>1.2960192547294903E-2</v>
      </c>
      <c r="BE56" s="7">
        <v>0.31219102356131345</v>
      </c>
      <c r="BF56" s="8">
        <v>1</v>
      </c>
      <c r="BH56" s="7" t="s">
        <v>0</v>
      </c>
      <c r="BI56" s="7">
        <v>3.7038073685701223E-2</v>
      </c>
      <c r="BJ56" s="7">
        <v>0.7936761536630037</v>
      </c>
      <c r="BK56" s="7">
        <v>3.9487255767416629E-2</v>
      </c>
      <c r="BL56" s="7">
        <v>0.12979851688387764</v>
      </c>
      <c r="BM56" s="8">
        <v>0.99999999999999922</v>
      </c>
      <c r="BO56" s="7" t="s">
        <v>0</v>
      </c>
      <c r="BP56" s="7" t="s">
        <v>0</v>
      </c>
      <c r="BQ56" s="7" t="s">
        <v>0</v>
      </c>
      <c r="BR56" s="7">
        <v>0.25494388979313154</v>
      </c>
      <c r="BS56" s="7">
        <v>0.53329000200927035</v>
      </c>
      <c r="BT56" s="7">
        <v>4.9273982394286105E-2</v>
      </c>
      <c r="BU56" s="7">
        <v>0.12684773551366849</v>
      </c>
      <c r="BV56" s="7">
        <v>1.2399127216593498E-2</v>
      </c>
      <c r="BW56" s="7">
        <v>1.7868952358697652E-2</v>
      </c>
      <c r="BX56" s="7" t="s">
        <v>0</v>
      </c>
      <c r="BY56" s="7" t="s">
        <v>0</v>
      </c>
      <c r="BZ56" s="7">
        <v>5.5330718956882628E-3</v>
      </c>
      <c r="CA56" s="7" t="s">
        <v>0</v>
      </c>
      <c r="CB56" s="7" t="s">
        <v>0</v>
      </c>
      <c r="CC56" s="7" t="s">
        <v>0</v>
      </c>
      <c r="CD56" s="7" t="s">
        <v>0</v>
      </c>
      <c r="CE56" s="7" t="s">
        <v>0</v>
      </c>
      <c r="CF56" s="7" t="s">
        <v>0</v>
      </c>
      <c r="CG56" s="7" t="s">
        <v>0</v>
      </c>
      <c r="CH56" s="8">
        <v>1</v>
      </c>
      <c r="CJ56" s="7">
        <v>0.9813258668944711</v>
      </c>
      <c r="CK56" s="7" t="s">
        <v>0</v>
      </c>
      <c r="CL56" s="7" t="s">
        <v>0</v>
      </c>
      <c r="CM56" s="8">
        <v>0.9813258668944711</v>
      </c>
      <c r="CO56" s="7">
        <v>1.8517371924192894E-2</v>
      </c>
      <c r="CQ56" s="7">
        <v>12.5</v>
      </c>
      <c r="CS56" s="7">
        <v>1</v>
      </c>
      <c r="CT56" s="7" t="s">
        <v>0</v>
      </c>
      <c r="CU56" s="7" t="s">
        <v>0</v>
      </c>
      <c r="CW56" s="8">
        <v>7.9814826280758062</v>
      </c>
      <c r="CY56" s="7">
        <v>0.82420304684399159</v>
      </c>
      <c r="CZ56" s="7">
        <v>0.20689306692869333</v>
      </c>
      <c r="DA56" s="7">
        <v>1.000156761181336</v>
      </c>
      <c r="DB56" s="7">
        <v>179.75976239541086</v>
      </c>
      <c r="DE56" s="10">
        <v>249374.00353110724</v>
      </c>
      <c r="DF56" s="10">
        <v>203440.19830836047</v>
      </c>
      <c r="DG56" s="10">
        <v>124864.75779245252</v>
      </c>
      <c r="DH56" s="10">
        <v>66817.247151483301</v>
      </c>
      <c r="DI56" s="10">
        <v>10029.284158150964</v>
      </c>
      <c r="DJ56" s="10">
        <v>38416.660945888027</v>
      </c>
      <c r="DK56" s="10"/>
      <c r="DL56" s="10"/>
      <c r="DM56" s="10">
        <v>6099.8626933804208</v>
      </c>
      <c r="DN56" s="10"/>
      <c r="DO56" s="10"/>
      <c r="DP56" s="10"/>
      <c r="DQ56" s="10"/>
      <c r="DR56" s="10"/>
    </row>
    <row r="57" spans="1:145">
      <c r="A57" s="4" t="s">
        <v>63</v>
      </c>
      <c r="B57" s="4" t="s">
        <v>69</v>
      </c>
      <c r="C57" s="1">
        <v>6.1473000000000004</v>
      </c>
      <c r="D57" s="1">
        <v>45.7759</v>
      </c>
      <c r="E57" s="1">
        <v>20.010000000000002</v>
      </c>
      <c r="G57" s="1">
        <v>29.943899999999999</v>
      </c>
      <c r="H57" s="1">
        <v>0.157161</v>
      </c>
      <c r="I57" s="1" t="s">
        <v>45</v>
      </c>
      <c r="J57" s="1" t="s">
        <v>46</v>
      </c>
      <c r="K57" s="1">
        <v>14.9939</v>
      </c>
      <c r="L57" s="1">
        <v>5.5615836564611767</v>
      </c>
      <c r="M57" s="1" t="s">
        <v>0</v>
      </c>
      <c r="N57" s="1">
        <v>8.2078853497888975</v>
      </c>
      <c r="O57" s="1">
        <v>0.74102754772914425</v>
      </c>
      <c r="P57" s="1">
        <v>0.82222899999999999</v>
      </c>
      <c r="Q57" s="1">
        <v>8.9786699999999993</v>
      </c>
      <c r="R57" s="1" t="s">
        <v>45</v>
      </c>
      <c r="S57" s="1" t="s">
        <v>47</v>
      </c>
      <c r="T57" s="1" t="s">
        <v>50</v>
      </c>
      <c r="U57" s="1" t="s">
        <v>50</v>
      </c>
      <c r="V57" s="1">
        <v>6.78362</v>
      </c>
      <c r="W57" s="1">
        <v>14.5611</v>
      </c>
      <c r="X57" s="1">
        <v>1.1818</v>
      </c>
      <c r="Y57" s="1">
        <v>3.7153999999999998</v>
      </c>
      <c r="Z57" s="1">
        <v>0.21144399999999999</v>
      </c>
      <c r="AA57" s="1">
        <v>0.28827399999999997</v>
      </c>
      <c r="AB57" s="1">
        <v>7.8451000000000007E-2</v>
      </c>
      <c r="AC57" s="1" t="s">
        <v>46</v>
      </c>
      <c r="AD57" s="1">
        <v>0.24116199999999999</v>
      </c>
      <c r="AE57" s="1" t="s">
        <v>50</v>
      </c>
      <c r="AF57" s="1" t="s">
        <v>45</v>
      </c>
      <c r="AG57" s="1" t="s">
        <v>46</v>
      </c>
      <c r="AH57" s="1" t="s">
        <v>45</v>
      </c>
      <c r="AI57" s="1" t="s">
        <v>44</v>
      </c>
      <c r="AJ57" s="1" t="s">
        <v>51</v>
      </c>
      <c r="AK57" s="1">
        <v>1.515498162564106</v>
      </c>
      <c r="AL57" s="1" t="s">
        <v>54</v>
      </c>
      <c r="AM57" s="1" t="s">
        <v>59</v>
      </c>
      <c r="AN57" s="1">
        <v>0</v>
      </c>
      <c r="AO57" s="2">
        <v>97.983105716543307</v>
      </c>
      <c r="AQ57" s="1">
        <v>27.061250999999999</v>
      </c>
      <c r="AR57" s="1">
        <v>26.820088999999999</v>
      </c>
      <c r="AS57" s="1">
        <v>0.24116199999999999</v>
      </c>
      <c r="AU57" s="7">
        <v>2.9629243652111734</v>
      </c>
      <c r="AV57" s="7" t="s">
        <v>0</v>
      </c>
      <c r="AW57" s="7" t="s">
        <v>0</v>
      </c>
      <c r="AX57" s="7">
        <v>3.7075634788826584E-2</v>
      </c>
      <c r="AY57" s="8">
        <v>3</v>
      </c>
      <c r="BA57" s="8">
        <v>1</v>
      </c>
      <c r="BC57" s="7">
        <v>0.71151434918710765</v>
      </c>
      <c r="BD57" s="7">
        <v>1.1698611173405331E-2</v>
      </c>
      <c r="BE57" s="7">
        <v>0.27678703963948703</v>
      </c>
      <c r="BF57" s="8">
        <v>1</v>
      </c>
      <c r="BH57" s="7" t="s">
        <v>0</v>
      </c>
      <c r="BI57" s="7">
        <v>0.13733081594646446</v>
      </c>
      <c r="BJ57" s="7">
        <v>0.67926332284111979</v>
      </c>
      <c r="BK57" s="7">
        <v>6.2105819107976259E-2</v>
      </c>
      <c r="BL57" s="7">
        <v>0.1213000421044397</v>
      </c>
      <c r="BM57" s="8">
        <v>1.0000000000000002</v>
      </c>
      <c r="BO57" s="7">
        <v>5.2600621394718328E-3</v>
      </c>
      <c r="BP57" s="7" t="s">
        <v>0</v>
      </c>
      <c r="BQ57" s="7" t="s">
        <v>0</v>
      </c>
      <c r="BR57" s="7">
        <v>0.24757191248656568</v>
      </c>
      <c r="BS57" s="7">
        <v>0.5274827542907744</v>
      </c>
      <c r="BT57" s="7">
        <v>4.2606771669906222E-2</v>
      </c>
      <c r="BU57" s="7">
        <v>0.13129610658158669</v>
      </c>
      <c r="BV57" s="7">
        <v>1.5113018841398401E-2</v>
      </c>
      <c r="BW57" s="7">
        <v>2.0408184078509587E-2</v>
      </c>
      <c r="BX57" s="7">
        <v>2.573332070969147E-3</v>
      </c>
      <c r="BY57" s="7" t="s">
        <v>0</v>
      </c>
      <c r="BZ57" s="7">
        <v>7.6878578408180942E-3</v>
      </c>
      <c r="CA57" s="7" t="s">
        <v>0</v>
      </c>
      <c r="CB57" s="7" t="s">
        <v>0</v>
      </c>
      <c r="CC57" s="7" t="s">
        <v>0</v>
      </c>
      <c r="CD57" s="7" t="s">
        <v>0</v>
      </c>
      <c r="CE57" s="7" t="s">
        <v>0</v>
      </c>
      <c r="CF57" s="7" t="s">
        <v>0</v>
      </c>
      <c r="CG57" s="7" t="s">
        <v>0</v>
      </c>
      <c r="CH57" s="8">
        <v>1</v>
      </c>
      <c r="CJ57" s="7">
        <v>0.94665313490421354</v>
      </c>
      <c r="CK57" s="7" t="s">
        <v>0</v>
      </c>
      <c r="CL57" s="7" t="s">
        <v>0</v>
      </c>
      <c r="CM57" s="8">
        <v>0.94665313490421354</v>
      </c>
      <c r="CO57" s="7">
        <v>5.3346865095786455E-2</v>
      </c>
      <c r="CQ57" s="7">
        <v>12.5</v>
      </c>
      <c r="CS57" s="7">
        <v>1</v>
      </c>
      <c r="CT57" s="7" t="s">
        <v>0</v>
      </c>
      <c r="CU57" s="7" t="s">
        <v>0</v>
      </c>
      <c r="CW57" s="8">
        <v>7.9466531349042135</v>
      </c>
      <c r="CY57" s="7">
        <v>0.78739722641925958</v>
      </c>
      <c r="CZ57" s="7">
        <v>0.23682959377608501</v>
      </c>
      <c r="DA57" s="7">
        <v>0.99473993786052817</v>
      </c>
      <c r="DB57" s="7">
        <v>128.39104214167858</v>
      </c>
      <c r="DE57" s="10">
        <v>244061.48328067685</v>
      </c>
      <c r="DF57" s="10">
        <v>202802.31066056917</v>
      </c>
      <c r="DG57" s="10">
        <v>108815.8474737264</v>
      </c>
      <c r="DH57" s="10">
        <v>69702.605589235463</v>
      </c>
      <c r="DI57" s="10">
        <v>12320.301870943049</v>
      </c>
      <c r="DJ57" s="10">
        <v>44219.740689557795</v>
      </c>
      <c r="DK57" s="10">
        <v>3420.2685169320093</v>
      </c>
      <c r="DL57" s="10"/>
      <c r="DM57" s="10">
        <v>8541.8195941249396</v>
      </c>
      <c r="DN57" s="10"/>
      <c r="DO57" s="10"/>
      <c r="DP57" s="10"/>
      <c r="DQ57" s="10"/>
      <c r="DR57" s="10"/>
    </row>
    <row r="58" spans="1:145">
      <c r="A58" s="4" t="s">
        <v>63</v>
      </c>
      <c r="B58" s="4" t="s">
        <v>69</v>
      </c>
      <c r="C58" s="1">
        <v>6.1307</v>
      </c>
      <c r="D58" s="1">
        <v>45.7926</v>
      </c>
      <c r="E58" s="1">
        <v>20.100000000000001</v>
      </c>
      <c r="G58" s="1">
        <v>30.441600000000001</v>
      </c>
      <c r="H58" s="1">
        <v>5.212E-2</v>
      </c>
      <c r="I58" s="1" t="s">
        <v>46</v>
      </c>
      <c r="J58" s="1" t="s">
        <v>46</v>
      </c>
      <c r="K58" s="1">
        <v>15.325699999999999</v>
      </c>
      <c r="L58" s="1">
        <v>3.8429283168066917</v>
      </c>
      <c r="M58" s="1" t="s">
        <v>0</v>
      </c>
      <c r="N58" s="1">
        <v>9.4360068114346749</v>
      </c>
      <c r="O58" s="1">
        <v>0.56106273896243752</v>
      </c>
      <c r="P58" s="1">
        <v>0.81971000000000005</v>
      </c>
      <c r="Q58" s="1">
        <v>9.1449800000000003</v>
      </c>
      <c r="R58" s="1" t="s">
        <v>45</v>
      </c>
      <c r="S58" s="1" t="s">
        <v>47</v>
      </c>
      <c r="T58" s="1" t="s">
        <v>44</v>
      </c>
      <c r="U58" s="1">
        <v>9.8042000000000004E-2</v>
      </c>
      <c r="V58" s="1">
        <v>6.9177799999999996</v>
      </c>
      <c r="W58" s="1">
        <v>15.028700000000001</v>
      </c>
      <c r="X58" s="1">
        <v>1.2955300000000001</v>
      </c>
      <c r="Y58" s="1">
        <v>3.56392</v>
      </c>
      <c r="Z58" s="1">
        <v>0.20527500000000001</v>
      </c>
      <c r="AA58" s="1">
        <v>0.189386</v>
      </c>
      <c r="AB58" s="1">
        <v>8.4331000000000003E-2</v>
      </c>
      <c r="AC58" s="1">
        <v>5.5426999999999997E-2</v>
      </c>
      <c r="AD58" s="1">
        <v>0.17128499999999999</v>
      </c>
      <c r="AE58" s="1" t="s">
        <v>50</v>
      </c>
      <c r="AF58" s="1" t="s">
        <v>45</v>
      </c>
      <c r="AG58" s="1" t="s">
        <v>45</v>
      </c>
      <c r="AH58" s="1" t="s">
        <v>45</v>
      </c>
      <c r="AI58" s="1" t="s">
        <v>50</v>
      </c>
      <c r="AJ58" s="1" t="s">
        <v>46</v>
      </c>
      <c r="AK58" s="1">
        <v>1.5251819617781299</v>
      </c>
      <c r="AL58" s="1" t="s">
        <v>54</v>
      </c>
      <c r="AM58" s="1" t="s">
        <v>59</v>
      </c>
      <c r="AN58" s="1">
        <v>0</v>
      </c>
      <c r="AO58" s="2">
        <v>98.758965828981928</v>
      </c>
      <c r="AP58" s="2"/>
      <c r="AQ58" s="1">
        <v>27.609675999999997</v>
      </c>
      <c r="AR58" s="1">
        <v>27.284921999999998</v>
      </c>
      <c r="AS58" s="1">
        <v>0.32475399999999999</v>
      </c>
      <c r="AU58" s="7">
        <v>2.9930495695570438</v>
      </c>
      <c r="AV58" s="7" t="s">
        <v>0</v>
      </c>
      <c r="AW58" s="7" t="s">
        <v>0</v>
      </c>
      <c r="AX58" s="7">
        <v>6.9504304429561792E-3</v>
      </c>
      <c r="AY58" s="8">
        <v>3</v>
      </c>
      <c r="BA58" s="8">
        <v>1</v>
      </c>
      <c r="BC58" s="7">
        <v>0.76898809780154198</v>
      </c>
      <c r="BD58" s="7">
        <v>3.85503355783837E-3</v>
      </c>
      <c r="BE58" s="7">
        <v>0.22715686864061968</v>
      </c>
      <c r="BF58" s="8">
        <v>1</v>
      </c>
      <c r="BH58" s="7" t="s">
        <v>0</v>
      </c>
      <c r="BI58" s="7">
        <v>5.7172681951563775E-2</v>
      </c>
      <c r="BJ58" s="7">
        <v>0.77594218307125828</v>
      </c>
      <c r="BK58" s="7">
        <v>4.6724385793124878E-2</v>
      </c>
      <c r="BL58" s="7">
        <v>0.12016074918405266</v>
      </c>
      <c r="BM58" s="8">
        <v>0.99999999999999956</v>
      </c>
      <c r="BO58" s="7" t="s">
        <v>0</v>
      </c>
      <c r="BP58" s="7" t="s">
        <v>0</v>
      </c>
      <c r="BQ58" s="7">
        <v>5.1298708006165565E-3</v>
      </c>
      <c r="BR58" s="7">
        <v>0.2508654418572816</v>
      </c>
      <c r="BS58" s="7">
        <v>0.54096569918818527</v>
      </c>
      <c r="BT58" s="7">
        <v>4.6410510995520474E-2</v>
      </c>
      <c r="BU58" s="7">
        <v>0.12514354424856494</v>
      </c>
      <c r="BV58" s="7">
        <v>1.4578946808128778E-2</v>
      </c>
      <c r="BW58" s="7">
        <v>1.3322354717496725E-2</v>
      </c>
      <c r="BX58" s="7">
        <v>2.7486461356797578E-3</v>
      </c>
      <c r="BY58" s="7">
        <v>1.7899710852681712E-3</v>
      </c>
      <c r="BZ58" s="7">
        <v>5.4256282281898932E-3</v>
      </c>
      <c r="CA58" s="7" t="s">
        <v>0</v>
      </c>
      <c r="CB58" s="7" t="s">
        <v>0</v>
      </c>
      <c r="CC58" s="7" t="s">
        <v>0</v>
      </c>
      <c r="CD58" s="7" t="s">
        <v>0</v>
      </c>
      <c r="CE58" s="7" t="s">
        <v>0</v>
      </c>
      <c r="CF58" s="7" t="s">
        <v>0</v>
      </c>
      <c r="CG58" s="7" t="s">
        <v>0</v>
      </c>
      <c r="CH58" s="8">
        <v>1</v>
      </c>
      <c r="CJ58" s="7">
        <v>0.96339043636938027</v>
      </c>
      <c r="CK58" s="7" t="s">
        <v>0</v>
      </c>
      <c r="CL58" s="7" t="s">
        <v>0</v>
      </c>
      <c r="CM58" s="8">
        <v>0.96339043636938027</v>
      </c>
      <c r="CO58" s="7">
        <v>3.0228949565687557E-2</v>
      </c>
      <c r="CQ58" s="7">
        <v>12.5</v>
      </c>
      <c r="CS58" s="7">
        <v>1</v>
      </c>
      <c r="CT58" s="7" t="s">
        <v>0</v>
      </c>
      <c r="CU58" s="7" t="s">
        <v>0</v>
      </c>
      <c r="CW58" s="8">
        <v>7.9697710504343124</v>
      </c>
      <c r="CY58" s="7">
        <v>0.82299501533046993</v>
      </c>
      <c r="CZ58" s="7">
        <v>0.16010100916794742</v>
      </c>
      <c r="DA58" s="7">
        <v>1.0063806140649323</v>
      </c>
      <c r="DB58" s="7">
        <v>80.518209089307518</v>
      </c>
      <c r="DE58" s="10">
        <v>248888.29972925963</v>
      </c>
      <c r="DF58" s="10">
        <v>209314.89284631627</v>
      </c>
      <c r="DG58" s="10">
        <v>119287.6923994219</v>
      </c>
      <c r="DH58" s="10">
        <v>66860.771414003349</v>
      </c>
      <c r="DI58" s="10">
        <v>11960.849996017076</v>
      </c>
      <c r="DJ58" s="10">
        <v>29050.832923651087</v>
      </c>
      <c r="DK58" s="10">
        <v>3676.6218952134864</v>
      </c>
      <c r="DL58" s="10">
        <v>13339.378315342206</v>
      </c>
      <c r="DM58" s="10">
        <v>6066.8163689954899</v>
      </c>
      <c r="DN58" s="10">
        <v>491.73357827228</v>
      </c>
      <c r="DO58" s="10"/>
      <c r="DP58" s="10"/>
      <c r="DQ58" s="10"/>
      <c r="DR58" s="10"/>
    </row>
    <row r="59" spans="1:145">
      <c r="A59" s="4" t="s">
        <v>63</v>
      </c>
      <c r="B59" s="4" t="s">
        <v>69</v>
      </c>
      <c r="C59" s="1">
        <v>6.0884</v>
      </c>
      <c r="D59" s="1">
        <v>45.832099999999997</v>
      </c>
      <c r="E59" s="1">
        <v>20.100000000000001</v>
      </c>
      <c r="G59" s="1">
        <v>30.602</v>
      </c>
      <c r="H59" s="1">
        <v>0.125864</v>
      </c>
      <c r="I59" s="1" t="s">
        <v>45</v>
      </c>
      <c r="J59" s="1">
        <v>6.2997999999999998E-2</v>
      </c>
      <c r="K59" s="1">
        <v>15.901999999999999</v>
      </c>
      <c r="L59" s="1">
        <v>7.5047713325618011</v>
      </c>
      <c r="M59" s="1" t="s">
        <v>0</v>
      </c>
      <c r="N59" s="1">
        <v>5.8225517307359205</v>
      </c>
      <c r="O59" s="1">
        <v>1.0673039158801543</v>
      </c>
      <c r="P59" s="1">
        <v>0.79383800000000004</v>
      </c>
      <c r="Q59" s="1">
        <v>8.5974400000000006</v>
      </c>
      <c r="R59" s="1">
        <v>6.5959000000000004E-2</v>
      </c>
      <c r="S59" s="1" t="s">
        <v>47</v>
      </c>
      <c r="T59" s="1" t="s">
        <v>44</v>
      </c>
      <c r="U59" s="1">
        <v>0.13967299999999999</v>
      </c>
      <c r="V59" s="1">
        <v>5.9687999999999999</v>
      </c>
      <c r="W59" s="1">
        <v>14.335699999999999</v>
      </c>
      <c r="X59" s="1">
        <v>1.3794599999999999</v>
      </c>
      <c r="Y59" s="1">
        <v>4.1275899999999996</v>
      </c>
      <c r="Z59" s="1">
        <v>0.332345</v>
      </c>
      <c r="AA59" s="1">
        <v>0.151944</v>
      </c>
      <c r="AB59" s="1" t="s">
        <v>50</v>
      </c>
      <c r="AC59" s="1" t="s">
        <v>46</v>
      </c>
      <c r="AD59" s="1">
        <v>0.36741800000000002</v>
      </c>
      <c r="AE59" s="1" t="s">
        <v>44</v>
      </c>
      <c r="AF59" s="1" t="s">
        <v>45</v>
      </c>
      <c r="AG59" s="1" t="s">
        <v>45</v>
      </c>
      <c r="AH59" s="1" t="s">
        <v>45</v>
      </c>
      <c r="AI59" s="1" t="s">
        <v>44</v>
      </c>
      <c r="AJ59" s="1" t="s">
        <v>51</v>
      </c>
      <c r="AK59" s="1">
        <v>1.5506377146380945</v>
      </c>
      <c r="AL59" s="1" t="s">
        <v>54</v>
      </c>
      <c r="AM59" s="1" t="s">
        <v>59</v>
      </c>
      <c r="AN59" s="1">
        <v>0</v>
      </c>
      <c r="AO59" s="2">
        <v>98.898293693815987</v>
      </c>
      <c r="AP59" s="3"/>
      <c r="AQ59" s="1">
        <v>26.802929999999996</v>
      </c>
      <c r="AR59" s="1">
        <v>26.295838999999997</v>
      </c>
      <c r="AS59" s="1">
        <v>0.50709099999999996</v>
      </c>
      <c r="AU59" s="7">
        <v>2.9594164244284213</v>
      </c>
      <c r="AV59" s="7" t="s">
        <v>0</v>
      </c>
      <c r="AW59" s="7">
        <v>4.5718913897616854E-3</v>
      </c>
      <c r="AX59" s="7">
        <v>3.6011684181816772E-2</v>
      </c>
      <c r="AY59" s="8">
        <v>3</v>
      </c>
      <c r="BA59" s="8">
        <v>1</v>
      </c>
      <c r="BC59" s="7">
        <v>0.77645149635558353</v>
      </c>
      <c r="BD59" s="7">
        <v>9.1566184971642491E-3</v>
      </c>
      <c r="BE59" s="7">
        <v>0.21439188514725227</v>
      </c>
      <c r="BF59" s="8">
        <v>1</v>
      </c>
      <c r="BH59" s="7" t="s">
        <v>0</v>
      </c>
      <c r="BI59" s="7">
        <v>0.33175192218282967</v>
      </c>
      <c r="BJ59" s="7">
        <v>0.47093862005705134</v>
      </c>
      <c r="BK59" s="7">
        <v>8.7423886803809692E-2</v>
      </c>
      <c r="BL59" s="7">
        <v>0.11445746234607203</v>
      </c>
      <c r="BM59" s="8">
        <v>1.0045718913897628</v>
      </c>
      <c r="BO59" s="7">
        <v>3.6027691244505222E-2</v>
      </c>
      <c r="BP59" s="7" t="s">
        <v>0</v>
      </c>
      <c r="BQ59" s="7">
        <v>7.1881405629647382E-3</v>
      </c>
      <c r="BR59" s="7">
        <v>0.21289769232306713</v>
      </c>
      <c r="BS59" s="7">
        <v>0.50754791980155212</v>
      </c>
      <c r="BT59" s="7">
        <v>4.8605769420562342E-2</v>
      </c>
      <c r="BU59" s="7">
        <v>0.1425564559659713</v>
      </c>
      <c r="BV59" s="7">
        <v>2.3216089776501039E-2</v>
      </c>
      <c r="BW59" s="7">
        <v>1.0512996290682688E-2</v>
      </c>
      <c r="BX59" s="7" t="s">
        <v>0</v>
      </c>
      <c r="BY59" s="7" t="s">
        <v>0</v>
      </c>
      <c r="BZ59" s="7">
        <v>1.1447244614193353E-2</v>
      </c>
      <c r="CA59" s="7" t="s">
        <v>0</v>
      </c>
      <c r="CB59" s="7" t="s">
        <v>0</v>
      </c>
      <c r="CC59" s="7" t="s">
        <v>0</v>
      </c>
      <c r="CD59" s="7" t="s">
        <v>0</v>
      </c>
      <c r="CE59" s="7" t="s">
        <v>0</v>
      </c>
      <c r="CF59" s="7" t="s">
        <v>0</v>
      </c>
      <c r="CG59" s="7" t="s">
        <v>0</v>
      </c>
      <c r="CH59" s="8">
        <v>1</v>
      </c>
      <c r="CJ59" s="7">
        <v>0.85480994909026187</v>
      </c>
      <c r="CK59" s="7">
        <v>1.2367153786285719E-2</v>
      </c>
      <c r="CL59" s="7" t="s">
        <v>0</v>
      </c>
      <c r="CM59" s="8">
        <v>0.86717710287654759</v>
      </c>
      <c r="CO59" s="7">
        <v>0.13282289712345241</v>
      </c>
      <c r="CQ59" s="7">
        <v>12.5</v>
      </c>
      <c r="CS59" s="7">
        <v>1</v>
      </c>
      <c r="CT59" s="7" t="s">
        <v>0</v>
      </c>
      <c r="CU59" s="7" t="s">
        <v>0</v>
      </c>
      <c r="CW59" s="8">
        <v>7.8717489942663104</v>
      </c>
      <c r="CY59" s="7">
        <v>0.69994744747566939</v>
      </c>
      <c r="CZ59" s="7">
        <v>0.30132684249516661</v>
      </c>
      <c r="DA59" s="7">
        <v>0.96397230875549478</v>
      </c>
      <c r="DB59" s="7">
        <v>50.728059258848184</v>
      </c>
      <c r="DE59" s="10">
        <v>214745.84092353404</v>
      </c>
      <c r="DF59" s="10">
        <v>199663.01206205034</v>
      </c>
      <c r="DG59" s="10">
        <v>127015.66166534662</v>
      </c>
      <c r="DH59" s="10">
        <v>77435.478765159176</v>
      </c>
      <c r="DI59" s="10">
        <v>19364.894370606722</v>
      </c>
      <c r="DJ59" s="10">
        <v>23307.423768130906</v>
      </c>
      <c r="DK59" s="10"/>
      <c r="DL59" s="10"/>
      <c r="DM59" s="10">
        <v>13013.734633292963</v>
      </c>
      <c r="DN59" s="10">
        <v>700.535526386897</v>
      </c>
      <c r="DO59" s="10"/>
      <c r="DP59" s="10"/>
      <c r="DQ59" s="10"/>
      <c r="DR59" s="10"/>
    </row>
    <row r="60" spans="1:145" s="11" customFormat="1">
      <c r="A60" s="11" t="s">
        <v>173</v>
      </c>
      <c r="B60" s="11" t="s">
        <v>69</v>
      </c>
      <c r="C60" s="2"/>
      <c r="D60" s="2"/>
      <c r="E60" s="2"/>
      <c r="F60" s="12"/>
      <c r="G60" s="2">
        <v>30.237080000000002</v>
      </c>
      <c r="H60" s="2">
        <v>0.14781759999999999</v>
      </c>
      <c r="I60" s="2" t="s">
        <v>45</v>
      </c>
      <c r="J60" s="2" t="s">
        <v>43</v>
      </c>
      <c r="K60" s="2">
        <v>14.97902</v>
      </c>
      <c r="L60" s="2">
        <v>4.8083988880600366</v>
      </c>
      <c r="M60" s="2" t="s">
        <v>0</v>
      </c>
      <c r="N60" s="2">
        <v>8.8083264250076283</v>
      </c>
      <c r="O60" s="2">
        <v>0.66992775635649582</v>
      </c>
      <c r="P60" s="2">
        <v>0.84779139999999997</v>
      </c>
      <c r="Q60" s="2">
        <v>9.0113039999999991</v>
      </c>
      <c r="R60" s="2">
        <v>5.1386500000000002E-2</v>
      </c>
      <c r="S60" s="2" t="s">
        <v>50</v>
      </c>
      <c r="T60" s="2" t="s">
        <v>44</v>
      </c>
      <c r="U60" s="2">
        <v>0.1188575</v>
      </c>
      <c r="V60" s="2">
        <v>6.7310959999999991</v>
      </c>
      <c r="W60" s="2">
        <v>14.666540000000001</v>
      </c>
      <c r="X60" s="2">
        <v>1.311966</v>
      </c>
      <c r="Y60" s="2">
        <v>3.698971999999999</v>
      </c>
      <c r="Z60" s="2">
        <v>0.21827540000000001</v>
      </c>
      <c r="AA60" s="2">
        <v>0.22367300000000001</v>
      </c>
      <c r="AB60" s="2">
        <v>8.1391000000000005E-2</v>
      </c>
      <c r="AC60" s="2" t="s">
        <v>46</v>
      </c>
      <c r="AD60" s="2">
        <v>0.22605719999999999</v>
      </c>
      <c r="AE60" s="2" t="s">
        <v>44</v>
      </c>
      <c r="AF60" s="2" t="s">
        <v>45</v>
      </c>
      <c r="AG60" s="2" t="s">
        <v>45</v>
      </c>
      <c r="AH60" s="2" t="s">
        <v>45</v>
      </c>
      <c r="AI60" s="2" t="s">
        <v>44</v>
      </c>
      <c r="AJ60" s="2" t="s">
        <v>51</v>
      </c>
      <c r="AK60" s="2">
        <v>1.518609228473887</v>
      </c>
      <c r="AL60" s="2" t="s">
        <v>54</v>
      </c>
      <c r="AM60" s="2" t="s">
        <v>59</v>
      </c>
      <c r="AN60" s="2" t="s">
        <v>0</v>
      </c>
      <c r="AO60" s="2">
        <v>98.356489897898044</v>
      </c>
      <c r="AP60" s="1"/>
      <c r="AQ60" s="2">
        <v>27.276828099999996</v>
      </c>
      <c r="AR60" s="2">
        <v>26.931913399999996</v>
      </c>
      <c r="AS60" s="2">
        <v>0.34491470000000002</v>
      </c>
      <c r="AT60" s="8"/>
      <c r="AU60" s="8">
        <v>2.9829854171789503</v>
      </c>
      <c r="AV60" s="8" t="s">
        <v>0</v>
      </c>
      <c r="AW60" s="8" t="s">
        <v>0</v>
      </c>
      <c r="AX60" s="8">
        <v>1.7014582821049729E-2</v>
      </c>
      <c r="AY60" s="8">
        <v>3</v>
      </c>
      <c r="AZ60" s="8"/>
      <c r="BA60" s="8">
        <v>1</v>
      </c>
      <c r="BB60" s="8"/>
      <c r="BC60" s="8">
        <v>0.72461525576368291</v>
      </c>
      <c r="BD60" s="8">
        <v>1.097020515468021E-2</v>
      </c>
      <c r="BE60" s="8">
        <v>0.26441453908163692</v>
      </c>
      <c r="BF60" s="8">
        <v>1</v>
      </c>
      <c r="BG60" s="8"/>
      <c r="BH60" s="8" t="s">
        <v>0</v>
      </c>
      <c r="BI60" s="8">
        <v>9.2549979136819061E-2</v>
      </c>
      <c r="BJ60" s="8">
        <v>0.72677396973778841</v>
      </c>
      <c r="BK60" s="8">
        <v>5.5978981474214408E-2</v>
      </c>
      <c r="BL60" s="8">
        <v>0.12469706965117733</v>
      </c>
      <c r="BM60" s="8">
        <v>0.99999999999999922</v>
      </c>
      <c r="BN60" s="8"/>
      <c r="BO60" s="8" t="s">
        <v>0</v>
      </c>
      <c r="BP60" s="8" t="s">
        <v>0</v>
      </c>
      <c r="BQ60" s="8">
        <v>6.2400160008892975E-3</v>
      </c>
      <c r="BR60" s="8">
        <v>0.24492026683652168</v>
      </c>
      <c r="BS60" s="8">
        <v>0.52971324410790765</v>
      </c>
      <c r="BT60" s="8">
        <v>4.7158100445004618E-2</v>
      </c>
      <c r="BU60" s="8">
        <v>0.13032459819111092</v>
      </c>
      <c r="BV60" s="8">
        <v>1.555463162203057E-2</v>
      </c>
      <c r="BW60" s="8">
        <v>1.5787433383371793E-2</v>
      </c>
      <c r="BX60" s="8">
        <v>2.6617840162538389E-3</v>
      </c>
      <c r="BY60" s="8" t="s">
        <v>0</v>
      </c>
      <c r="BZ60" s="8">
        <v>7.1847868884186072E-3</v>
      </c>
      <c r="CA60" s="8" t="s">
        <v>0</v>
      </c>
      <c r="CB60" s="8" t="s">
        <v>0</v>
      </c>
      <c r="CC60" s="8" t="s">
        <v>0</v>
      </c>
      <c r="CD60" s="8" t="s">
        <v>0</v>
      </c>
      <c r="CE60" s="8" t="s">
        <v>0</v>
      </c>
      <c r="CF60" s="8" t="s">
        <v>0</v>
      </c>
      <c r="CG60" s="8" t="s">
        <v>0</v>
      </c>
      <c r="CH60" s="8">
        <v>0.99999999999999989</v>
      </c>
      <c r="CI60" s="8"/>
      <c r="CJ60" s="8">
        <v>0.95206037699129031</v>
      </c>
      <c r="CK60" s="8">
        <v>9.8287830554653604E-3</v>
      </c>
      <c r="CL60" s="8" t="s">
        <v>0</v>
      </c>
      <c r="CM60" s="8">
        <v>0.96188916004675562</v>
      </c>
      <c r="CN60" s="8"/>
      <c r="CO60" s="8">
        <v>3.811083995324438E-2</v>
      </c>
      <c r="CP60" s="8"/>
      <c r="CQ60" s="8">
        <v>12.5</v>
      </c>
      <c r="CR60" s="8"/>
      <c r="CS60" s="8">
        <v>1</v>
      </c>
      <c r="CT60" s="8" t="s">
        <v>0</v>
      </c>
      <c r="CU60" s="8" t="s">
        <v>0</v>
      </c>
      <c r="CV60" s="8"/>
      <c r="CW60" s="8">
        <v>7.9618891600467547</v>
      </c>
      <c r="CX60" s="7"/>
      <c r="CY60" s="7">
        <v>0.80089696735746396</v>
      </c>
      <c r="CZ60" s="7">
        <v>0.20496003818384809</v>
      </c>
      <c r="DA60" s="7">
        <v>0.9995448614915089</v>
      </c>
      <c r="DB60" s="7">
        <v>73.455086583624237</v>
      </c>
      <c r="DC60" s="7"/>
      <c r="DD60" s="14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4"/>
      <c r="DT60" s="14"/>
      <c r="DU60" s="14"/>
      <c r="DV60" s="14"/>
      <c r="DW60" s="14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L60" s="15"/>
      <c r="EM60" s="15"/>
      <c r="EN60" s="15"/>
      <c r="EO60" s="15"/>
    </row>
    <row r="61" spans="1:145" s="16" customFormat="1">
      <c r="A61" s="16" t="s">
        <v>84</v>
      </c>
      <c r="C61" s="3"/>
      <c r="D61" s="3"/>
      <c r="E61" s="3"/>
      <c r="F61" s="17"/>
      <c r="G61" s="3">
        <v>0.29273258616013398</v>
      </c>
      <c r="H61" s="3">
        <v>6.5764328927618479E-2</v>
      </c>
      <c r="I61" s="3" t="s">
        <v>0</v>
      </c>
      <c r="J61" s="3" t="s">
        <v>0</v>
      </c>
      <c r="K61" s="3">
        <v>0.67054961561393789</v>
      </c>
      <c r="L61" s="3">
        <v>1.3974912408744324</v>
      </c>
      <c r="M61" s="3" t="s">
        <v>0</v>
      </c>
      <c r="N61" s="3">
        <v>1.5984309889197683</v>
      </c>
      <c r="O61" s="3">
        <v>0.24520373539848858</v>
      </c>
      <c r="P61" s="3">
        <v>5.4261497913345502E-2</v>
      </c>
      <c r="Q61" s="3">
        <v>0.24478735655666523</v>
      </c>
      <c r="R61" s="3">
        <v>2.0608627137681926E-2</v>
      </c>
      <c r="S61" s="3" t="s">
        <v>0</v>
      </c>
      <c r="T61" s="3" t="s">
        <v>0</v>
      </c>
      <c r="U61" s="3">
        <v>2.9437562407577035E-2</v>
      </c>
      <c r="V61" s="3">
        <v>0.43676237965282683</v>
      </c>
      <c r="W61" s="3">
        <v>0.26133371003374262</v>
      </c>
      <c r="X61" s="3">
        <v>7.896163676115131E-2</v>
      </c>
      <c r="Y61" s="3">
        <v>0.25044546965357539</v>
      </c>
      <c r="Z61" s="3">
        <v>6.646391789760811E-2</v>
      </c>
      <c r="AA61" s="3">
        <v>5.3444003255744152E-2</v>
      </c>
      <c r="AB61" s="3">
        <v>4.1577878733768973E-3</v>
      </c>
      <c r="AC61" s="3" t="s">
        <v>0</v>
      </c>
      <c r="AD61" s="3">
        <v>8.4261065396184137E-2</v>
      </c>
      <c r="AE61" s="3" t="s">
        <v>0</v>
      </c>
      <c r="AF61" s="3" t="s">
        <v>0</v>
      </c>
      <c r="AG61" s="3" t="s">
        <v>0</v>
      </c>
      <c r="AH61" s="3" t="s">
        <v>0</v>
      </c>
      <c r="AI61" s="3" t="s">
        <v>0</v>
      </c>
      <c r="AJ61" s="3" t="s">
        <v>0</v>
      </c>
      <c r="AK61" s="3">
        <v>1.7711206060163798E-2</v>
      </c>
      <c r="AL61" s="3" t="s">
        <v>0</v>
      </c>
      <c r="AM61" s="3" t="s">
        <v>0</v>
      </c>
      <c r="AN61" s="3" t="s">
        <v>0</v>
      </c>
      <c r="AO61" s="3"/>
      <c r="AP61" s="1"/>
      <c r="AQ61" s="3">
        <v>26.802929999999996</v>
      </c>
      <c r="AR61" s="3">
        <v>27.609675999999997</v>
      </c>
      <c r="AS61" s="3"/>
      <c r="AT61" s="19"/>
      <c r="AU61" s="19">
        <v>1.6713403963909714E-2</v>
      </c>
      <c r="AV61" s="19" t="s">
        <v>0</v>
      </c>
      <c r="AW61" s="19">
        <v>2.0446119866506232E-3</v>
      </c>
      <c r="AX61" s="19">
        <v>1.5437207911304558E-2</v>
      </c>
      <c r="AY61" s="27" t="s">
        <v>0</v>
      </c>
      <c r="AZ61" s="19"/>
      <c r="BA61" s="27"/>
      <c r="BB61" s="19"/>
      <c r="BC61" s="19">
        <v>5.223990337004096E-2</v>
      </c>
      <c r="BD61" s="19">
        <v>4.9342121955760028E-3</v>
      </c>
      <c r="BE61" s="19">
        <v>4.798583584992723E-2</v>
      </c>
      <c r="BF61" s="27" t="s">
        <v>0</v>
      </c>
      <c r="BG61" s="19"/>
      <c r="BH61" s="19" t="s">
        <v>0</v>
      </c>
      <c r="BI61" s="19">
        <v>0.12638029616260171</v>
      </c>
      <c r="BJ61" s="19">
        <v>0.13721111814544179</v>
      </c>
      <c r="BK61" s="19">
        <v>1.9700776841145878E-2</v>
      </c>
      <c r="BL61" s="19">
        <v>8.9564611001035528E-3</v>
      </c>
      <c r="BM61" s="27">
        <v>2.044611986651295E-3</v>
      </c>
      <c r="BN61" s="19"/>
      <c r="BO61" s="19">
        <v>1.7180051350816929E-2</v>
      </c>
      <c r="BP61" s="19" t="s">
        <v>0</v>
      </c>
      <c r="BQ61" s="19">
        <v>3.4510237029501045E-3</v>
      </c>
      <c r="BR61" s="19">
        <v>1.8211640181767245E-2</v>
      </c>
      <c r="BS61" s="19">
        <v>1.3011616579891751E-2</v>
      </c>
      <c r="BT61" s="19">
        <v>2.7308254426666261E-3</v>
      </c>
      <c r="BU61" s="19">
        <v>7.4405577357581458E-3</v>
      </c>
      <c r="BV61" s="19">
        <v>4.5071240132170112E-3</v>
      </c>
      <c r="BW61" s="19">
        <v>3.8976011660404471E-3</v>
      </c>
      <c r="BX61" s="19">
        <v>1.4588011447980536E-3</v>
      </c>
      <c r="BY61" s="19">
        <v>9.326270075030868E-4</v>
      </c>
      <c r="BZ61" s="19">
        <v>2.5737769272110261E-3</v>
      </c>
      <c r="CA61" s="19" t="s">
        <v>0</v>
      </c>
      <c r="CB61" s="19" t="s">
        <v>0</v>
      </c>
      <c r="CC61" s="19" t="s">
        <v>0</v>
      </c>
      <c r="CD61" s="19" t="s">
        <v>0</v>
      </c>
      <c r="CE61" s="19" t="s">
        <v>0</v>
      </c>
      <c r="CF61" s="19" t="s">
        <v>0</v>
      </c>
      <c r="CG61" s="19" t="s">
        <v>0</v>
      </c>
      <c r="CH61" s="27" t="s">
        <v>0</v>
      </c>
      <c r="CI61" s="19"/>
      <c r="CJ61" s="19">
        <v>5.2232585632417533E-2</v>
      </c>
      <c r="CK61" s="19">
        <v>5.6421619569240163E-3</v>
      </c>
      <c r="CL61" s="19" t="s">
        <v>0</v>
      </c>
      <c r="CM61" s="27">
        <v>4.7971130006443957E-2</v>
      </c>
      <c r="CN61" s="19"/>
      <c r="CO61" s="19">
        <v>4.7971130006443943E-2</v>
      </c>
      <c r="CP61" s="19"/>
      <c r="CQ61" s="19" t="s">
        <v>0</v>
      </c>
      <c r="CR61" s="19"/>
      <c r="CS61" s="19" t="s">
        <v>0</v>
      </c>
      <c r="CT61" s="19" t="s">
        <v>0</v>
      </c>
      <c r="CU61" s="19" t="s">
        <v>0</v>
      </c>
      <c r="CV61" s="19"/>
      <c r="CW61" s="27">
        <v>4.6020799430458774E-2</v>
      </c>
      <c r="CX61" s="8"/>
      <c r="CY61" s="8"/>
      <c r="CZ61" s="8"/>
      <c r="DA61" s="8"/>
      <c r="DB61" s="8"/>
      <c r="DC61" s="8"/>
      <c r="DD61" s="20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L61" s="21"/>
      <c r="EM61" s="21"/>
      <c r="EN61" s="21"/>
      <c r="EO61" s="21"/>
    </row>
    <row r="62" spans="1:145">
      <c r="CX62" s="19"/>
      <c r="CY62" s="19"/>
      <c r="CZ62" s="19"/>
      <c r="DA62" s="19"/>
      <c r="DB62" s="19"/>
      <c r="DC62" s="19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67"/>
  <sheetViews>
    <sheetView workbookViewId="0">
      <pane xSplit="3" ySplit="5" topLeftCell="D6" activePane="bottomRight" state="frozen"/>
      <selection pane="topRight" activeCell="G1" sqref="G1"/>
      <selection pane="bottomLeft" activeCell="A4" sqref="A4"/>
      <selection pane="bottomRight" activeCell="A2" sqref="A2"/>
    </sheetView>
  </sheetViews>
  <sheetFormatPr baseColWidth="10" defaultRowHeight="15" x14ac:dyDescent="0"/>
  <cols>
    <col min="1" max="1" width="24.83203125" style="4" bestFit="1" customWidth="1"/>
    <col min="2" max="2" width="15.33203125" style="4" bestFit="1" customWidth="1"/>
    <col min="3" max="3" width="8" style="1" bestFit="1" customWidth="1"/>
    <col min="4" max="4" width="2.33203125" style="6" customWidth="1"/>
    <col min="5" max="5" width="8.33203125" style="22" customWidth="1"/>
    <col min="6" max="6" width="2.33203125" style="6" customWidth="1"/>
    <col min="7" max="26" width="8.33203125" style="1" customWidth="1"/>
    <col min="27" max="29" width="8.33203125" style="7" customWidth="1"/>
    <col min="30" max="30" width="8.33203125" style="2" customWidth="1"/>
    <col min="31" max="34" width="10.83203125" style="1"/>
    <col min="35" max="35" width="10.83203125" style="7"/>
    <col min="36" max="57" width="8.33203125" style="7" customWidth="1"/>
    <col min="58" max="58" width="8.33203125" style="8" customWidth="1"/>
    <col min="59" max="59" width="3.83203125" style="7" customWidth="1"/>
    <col min="60" max="60" width="8.33203125" style="7" customWidth="1"/>
    <col min="61" max="61" width="3.83203125" style="7" customWidth="1"/>
    <col min="62" max="62" width="8.83203125" style="7" customWidth="1"/>
    <col min="63" max="63" width="14" style="7" bestFit="1" customWidth="1"/>
    <col min="64" max="64" width="11.5" style="7" bestFit="1" customWidth="1"/>
    <col min="65" max="65" width="10.83203125" style="7"/>
    <col min="66" max="66" width="10.6640625" style="9" bestFit="1" customWidth="1"/>
    <col min="67" max="80" width="8.33203125" style="9" customWidth="1"/>
    <col min="81" max="98" width="10.83203125" style="9"/>
    <col min="99" max="99" width="10.83203125" style="4"/>
    <col min="100" max="103" width="10.83203125" style="5"/>
    <col min="104" max="16384" width="10.83203125" style="4"/>
  </cols>
  <sheetData>
    <row r="1" spans="1:105" s="44" customFormat="1">
      <c r="A1" s="43" t="s">
        <v>215</v>
      </c>
      <c r="E1" s="45"/>
      <c r="F1" s="46"/>
      <c r="G1" s="46"/>
      <c r="H1" s="47"/>
      <c r="I1" s="47"/>
      <c r="AA1" s="50"/>
      <c r="AB1" s="50"/>
      <c r="AC1" s="50"/>
    </row>
    <row r="2" spans="1:105" s="44" customFormat="1">
      <c r="A2" s="257" t="s">
        <v>359</v>
      </c>
      <c r="E2" s="45"/>
      <c r="F2" s="46"/>
      <c r="G2" s="46"/>
      <c r="H2" s="47"/>
      <c r="I2" s="47"/>
      <c r="AA2" s="50"/>
      <c r="AB2" s="50"/>
      <c r="AC2" s="50"/>
    </row>
    <row r="3" spans="1:105">
      <c r="A3" s="11" t="s">
        <v>192</v>
      </c>
      <c r="E3" s="4"/>
      <c r="H3" s="6"/>
      <c r="I3" s="22"/>
      <c r="AD3" s="1"/>
      <c r="AF3" s="2"/>
      <c r="AI3" s="1"/>
      <c r="AL3" s="1"/>
      <c r="BF3" s="7"/>
      <c r="CU3" s="9"/>
      <c r="CV3" s="9"/>
      <c r="CW3" s="4"/>
      <c r="CZ3" s="5"/>
      <c r="DA3" s="5"/>
    </row>
    <row r="4" spans="1:105">
      <c r="E4" s="4"/>
      <c r="H4" s="6"/>
      <c r="I4" s="22"/>
      <c r="AD4" s="1"/>
      <c r="AF4" s="2"/>
      <c r="AI4" s="1"/>
      <c r="AL4" s="1"/>
      <c r="BF4" s="7"/>
      <c r="BN4" s="9" t="s">
        <v>73</v>
      </c>
      <c r="CU4" s="9"/>
      <c r="CV4" s="9"/>
      <c r="CW4" s="4"/>
      <c r="CZ4" s="5"/>
      <c r="DA4" s="5"/>
    </row>
    <row r="5" spans="1:105" s="11" customFormat="1" ht="17">
      <c r="A5" s="11" t="s">
        <v>64</v>
      </c>
      <c r="B5" s="11" t="s">
        <v>37</v>
      </c>
      <c r="C5" s="2" t="s">
        <v>116</v>
      </c>
      <c r="D5" s="12"/>
      <c r="E5" s="13" t="s">
        <v>49</v>
      </c>
      <c r="F5" s="12"/>
      <c r="G5" s="2" t="s">
        <v>217</v>
      </c>
      <c r="H5" s="2" t="s">
        <v>219</v>
      </c>
      <c r="I5" s="2" t="s">
        <v>220</v>
      </c>
      <c r="J5" s="2" t="s">
        <v>27</v>
      </c>
      <c r="K5" s="2" t="s">
        <v>225</v>
      </c>
      <c r="L5" s="2" t="s">
        <v>48</v>
      </c>
      <c r="M5" s="2" t="s">
        <v>226</v>
      </c>
      <c r="N5" s="2" t="s">
        <v>227</v>
      </c>
      <c r="O5" s="2" t="s">
        <v>228</v>
      </c>
      <c r="P5" s="2" t="s">
        <v>229</v>
      </c>
      <c r="Q5" s="2" t="s">
        <v>230</v>
      </c>
      <c r="R5" s="2" t="s">
        <v>231</v>
      </c>
      <c r="S5" s="2" t="s">
        <v>232</v>
      </c>
      <c r="T5" s="2" t="s">
        <v>233</v>
      </c>
      <c r="U5" s="2" t="s">
        <v>234</v>
      </c>
      <c r="V5" s="2" t="s">
        <v>235</v>
      </c>
      <c r="W5" s="2" t="s">
        <v>236</v>
      </c>
      <c r="X5" s="2" t="s">
        <v>237</v>
      </c>
      <c r="Y5" s="2" t="s">
        <v>238</v>
      </c>
      <c r="Z5" s="2" t="s">
        <v>239</v>
      </c>
      <c r="AA5" s="8" t="s">
        <v>240</v>
      </c>
      <c r="AB5" s="8" t="s">
        <v>241</v>
      </c>
      <c r="AC5" s="8" t="s">
        <v>31</v>
      </c>
      <c r="AD5" s="2" t="s">
        <v>3</v>
      </c>
      <c r="AE5" s="2"/>
      <c r="AF5" s="2" t="s">
        <v>243</v>
      </c>
      <c r="AG5" s="2" t="s">
        <v>244</v>
      </c>
      <c r="AH5" s="2" t="s">
        <v>245</v>
      </c>
      <c r="AI5" s="8"/>
      <c r="AJ5" s="8" t="s">
        <v>24</v>
      </c>
      <c r="AK5" s="8" t="s">
        <v>25</v>
      </c>
      <c r="AL5" s="8" t="s">
        <v>26</v>
      </c>
      <c r="AM5" s="8" t="s">
        <v>8</v>
      </c>
      <c r="AN5" s="8" t="s">
        <v>35</v>
      </c>
      <c r="AO5" s="8" t="s">
        <v>1</v>
      </c>
      <c r="AP5" s="8" t="s">
        <v>22</v>
      </c>
      <c r="AQ5" s="8" t="s">
        <v>21</v>
      </c>
      <c r="AR5" s="8" t="s">
        <v>20</v>
      </c>
      <c r="AS5" s="8" t="s">
        <v>19</v>
      </c>
      <c r="AT5" s="8" t="s">
        <v>18</v>
      </c>
      <c r="AU5" s="8" t="s">
        <v>17</v>
      </c>
      <c r="AV5" s="8" t="s">
        <v>16</v>
      </c>
      <c r="AW5" s="8" t="s">
        <v>15</v>
      </c>
      <c r="AX5" s="8" t="s">
        <v>14</v>
      </c>
      <c r="AY5" s="8" t="s">
        <v>13</v>
      </c>
      <c r="AZ5" s="8" t="s">
        <v>12</v>
      </c>
      <c r="BA5" s="8" t="s">
        <v>11</v>
      </c>
      <c r="BB5" s="8" t="s">
        <v>10</v>
      </c>
      <c r="BC5" s="8" t="s">
        <v>23</v>
      </c>
      <c r="BD5" s="8" t="s">
        <v>150</v>
      </c>
      <c r="BE5" s="8" t="s">
        <v>32</v>
      </c>
      <c r="BF5" s="8" t="s">
        <v>3</v>
      </c>
      <c r="BG5" s="8"/>
      <c r="BH5" s="8" t="s">
        <v>2</v>
      </c>
      <c r="BI5" s="8"/>
      <c r="BJ5" s="8" t="s">
        <v>75</v>
      </c>
      <c r="BK5" s="8" t="s">
        <v>149</v>
      </c>
      <c r="BL5" s="8" t="s">
        <v>175</v>
      </c>
      <c r="BM5" s="8"/>
      <c r="BN5" s="14" t="s">
        <v>74</v>
      </c>
      <c r="BO5" s="14" t="s">
        <v>22</v>
      </c>
      <c r="BP5" s="14" t="s">
        <v>21</v>
      </c>
      <c r="BQ5" s="14" t="s">
        <v>20</v>
      </c>
      <c r="BR5" s="14" t="s">
        <v>19</v>
      </c>
      <c r="BS5" s="14" t="s">
        <v>18</v>
      </c>
      <c r="BT5" s="14" t="s">
        <v>17</v>
      </c>
      <c r="BU5" s="14" t="s">
        <v>16</v>
      </c>
      <c r="BV5" s="14" t="s">
        <v>15</v>
      </c>
      <c r="BW5" s="14" t="s">
        <v>14</v>
      </c>
      <c r="BX5" s="14" t="s">
        <v>1</v>
      </c>
      <c r="BY5" s="14" t="s">
        <v>13</v>
      </c>
      <c r="BZ5" s="14" t="s">
        <v>12</v>
      </c>
      <c r="CA5" s="14" t="s">
        <v>11</v>
      </c>
      <c r="CB5" s="14" t="s">
        <v>10</v>
      </c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V5" s="15"/>
      <c r="CW5" s="15"/>
      <c r="CX5" s="15"/>
      <c r="CY5" s="15"/>
    </row>
    <row r="6" spans="1:105">
      <c r="A6" s="4" t="s">
        <v>255</v>
      </c>
      <c r="B6" s="4" t="s">
        <v>254</v>
      </c>
      <c r="C6" s="1">
        <v>200</v>
      </c>
      <c r="D6" s="7"/>
      <c r="E6" s="22">
        <v>1328.5</v>
      </c>
      <c r="F6" s="7"/>
      <c r="G6" s="1">
        <v>3.28674</v>
      </c>
      <c r="H6" s="1">
        <v>22.415400000000002</v>
      </c>
      <c r="I6" s="1">
        <v>3.6121699999999999</v>
      </c>
      <c r="J6" s="1">
        <v>0.78640200000000005</v>
      </c>
      <c r="K6" s="1" t="s">
        <v>43</v>
      </c>
      <c r="L6" s="1">
        <v>8.4344000000000002E-2</v>
      </c>
      <c r="M6" s="1">
        <v>7.0832999999999993E-2</v>
      </c>
      <c r="N6" s="1">
        <v>16.73</v>
      </c>
      <c r="O6" s="1">
        <v>36.535299999999999</v>
      </c>
      <c r="P6" s="1">
        <v>3.3765999999999998</v>
      </c>
      <c r="Q6" s="1">
        <v>10.342599999999999</v>
      </c>
      <c r="R6" s="1" t="s">
        <v>44</v>
      </c>
      <c r="S6" s="1">
        <v>0.14590600000000001</v>
      </c>
      <c r="T6" s="1">
        <v>0.21487200000000001</v>
      </c>
      <c r="U6" s="1" t="s">
        <v>45</v>
      </c>
      <c r="V6" s="1" t="s">
        <v>45</v>
      </c>
      <c r="W6" s="1" t="s">
        <v>44</v>
      </c>
      <c r="X6" s="1" t="s">
        <v>45</v>
      </c>
      <c r="Y6" s="1" t="s">
        <v>45</v>
      </c>
      <c r="Z6" s="1" t="s">
        <v>46</v>
      </c>
      <c r="AA6" s="7">
        <v>1.7822800000000001</v>
      </c>
      <c r="AB6" s="7">
        <v>0.106043</v>
      </c>
      <c r="AC6" s="7">
        <v>0.12427100000000001</v>
      </c>
      <c r="AD6" s="2">
        <v>99.613760999999982</v>
      </c>
      <c r="AF6" s="1">
        <v>67.416110999999987</v>
      </c>
      <c r="AG6" s="1">
        <v>67.345277999999993</v>
      </c>
      <c r="AH6" s="1">
        <v>7.0832999999999993E-2</v>
      </c>
      <c r="AJ6" s="7">
        <v>0.13044</v>
      </c>
      <c r="AK6" s="7">
        <v>0.75253000000000003</v>
      </c>
      <c r="AL6" s="7">
        <v>0.10742</v>
      </c>
      <c r="AM6" s="7">
        <v>3.356E-2</v>
      </c>
      <c r="AN6" s="7">
        <v>1.8400000000000001E-3</v>
      </c>
      <c r="AO6" s="7">
        <v>1.48E-3</v>
      </c>
      <c r="AP6" s="7">
        <v>0.24464</v>
      </c>
      <c r="AQ6" s="7">
        <v>0.53039000000000003</v>
      </c>
      <c r="AR6" s="7">
        <v>4.8829999999999998E-2</v>
      </c>
      <c r="AS6" s="7">
        <v>0.14641000000000001</v>
      </c>
      <c r="AT6" s="7" t="s">
        <v>0</v>
      </c>
      <c r="AU6" s="7">
        <v>2.0300000000000001E-3</v>
      </c>
      <c r="AV6" s="7">
        <v>2.7599999999999999E-3</v>
      </c>
      <c r="AW6" s="7" t="s">
        <v>0</v>
      </c>
      <c r="AX6" s="7" t="s">
        <v>0</v>
      </c>
      <c r="AY6" s="7" t="s">
        <v>0</v>
      </c>
      <c r="AZ6" s="7" t="s">
        <v>0</v>
      </c>
      <c r="BA6" s="7" t="s">
        <v>0</v>
      </c>
      <c r="BB6" s="7" t="s">
        <v>0</v>
      </c>
      <c r="BC6" s="7">
        <v>1.6080000000000001E-2</v>
      </c>
      <c r="BD6" s="7">
        <v>9.3999999999999997E-4</v>
      </c>
      <c r="BE6" s="7">
        <v>1.32E-3</v>
      </c>
      <c r="BF6" s="8">
        <v>2.02067</v>
      </c>
      <c r="BH6" s="7">
        <v>4</v>
      </c>
      <c r="BJ6" s="7">
        <v>0.97654000000000007</v>
      </c>
      <c r="BK6" s="7">
        <v>1.02712</v>
      </c>
      <c r="BL6" s="7">
        <v>1.5155549183853195E-3</v>
      </c>
      <c r="BO6" s="10">
        <v>601912.9336970119</v>
      </c>
      <c r="BP6" s="10">
        <v>508851.89035698486</v>
      </c>
      <c r="BQ6" s="10">
        <v>310905.05210677319</v>
      </c>
      <c r="BR6" s="10">
        <v>194031.91273274121</v>
      </c>
      <c r="BS6" s="10"/>
      <c r="BT6" s="10">
        <v>22381.22579577284</v>
      </c>
      <c r="BU6" s="10">
        <v>9367.8848806288588</v>
      </c>
      <c r="BV6" s="10"/>
      <c r="BW6" s="10"/>
      <c r="BX6" s="10">
        <v>355.26574886028851</v>
      </c>
      <c r="BY6" s="10"/>
      <c r="BZ6" s="10"/>
      <c r="CA6" s="10"/>
      <c r="CB6" s="10"/>
    </row>
    <row r="7" spans="1:105">
      <c r="A7" s="4" t="s">
        <v>255</v>
      </c>
      <c r="B7" s="4" t="s">
        <v>254</v>
      </c>
      <c r="C7" s="1">
        <v>200</v>
      </c>
      <c r="D7" s="7"/>
      <c r="E7" s="22">
        <v>1361.6</v>
      </c>
      <c r="F7" s="7"/>
      <c r="G7" s="1">
        <v>2.7997000000000001</v>
      </c>
      <c r="H7" s="1">
        <v>22.444400000000002</v>
      </c>
      <c r="I7" s="1">
        <v>3.0607700000000002</v>
      </c>
      <c r="J7" s="1">
        <v>0.94321500000000003</v>
      </c>
      <c r="K7" s="1" t="s">
        <v>43</v>
      </c>
      <c r="L7" s="1">
        <v>7.3879E-2</v>
      </c>
      <c r="M7" s="1">
        <v>7.1179999999999993E-2</v>
      </c>
      <c r="N7" s="1">
        <v>16.478999999999999</v>
      </c>
      <c r="O7" s="1">
        <v>38.9176</v>
      </c>
      <c r="P7" s="1">
        <v>3.5987100000000001</v>
      </c>
      <c r="Q7" s="1">
        <v>10.882400000000001</v>
      </c>
      <c r="R7" s="1" t="s">
        <v>44</v>
      </c>
      <c r="S7" s="1">
        <v>0.18725900000000001</v>
      </c>
      <c r="T7" s="1" t="s">
        <v>42</v>
      </c>
      <c r="U7" s="1" t="s">
        <v>45</v>
      </c>
      <c r="V7" s="1" t="s">
        <v>45</v>
      </c>
      <c r="W7" s="1" t="s">
        <v>44</v>
      </c>
      <c r="X7" s="1" t="s">
        <v>45</v>
      </c>
      <c r="Y7" s="1">
        <v>4.2415000000000001E-2</v>
      </c>
      <c r="Z7" s="1" t="s">
        <v>46</v>
      </c>
      <c r="AA7" s="7">
        <v>1.85948</v>
      </c>
      <c r="AB7" s="7">
        <v>0.14319200000000001</v>
      </c>
      <c r="AC7" s="7">
        <v>0.13986199999999999</v>
      </c>
      <c r="AD7" s="2">
        <v>101.64306200000001</v>
      </c>
      <c r="AF7" s="1">
        <v>70.178563999999994</v>
      </c>
      <c r="AG7" s="1">
        <v>70.064968999999991</v>
      </c>
      <c r="AH7" s="1">
        <v>0.113595</v>
      </c>
      <c r="AJ7" s="7">
        <v>0.11151</v>
      </c>
      <c r="AK7" s="7">
        <v>0.75658999999999998</v>
      </c>
      <c r="AL7" s="7">
        <v>9.146E-2</v>
      </c>
      <c r="AM7" s="7">
        <v>4.011E-2</v>
      </c>
      <c r="AN7" s="7">
        <v>1.6199999999999999E-3</v>
      </c>
      <c r="AO7" s="7">
        <v>1.48E-3</v>
      </c>
      <c r="AP7" s="7">
        <v>0.24207000000000001</v>
      </c>
      <c r="AQ7" s="7">
        <v>0.56747999999999998</v>
      </c>
      <c r="AR7" s="7">
        <v>5.2240000000000002E-2</v>
      </c>
      <c r="AS7" s="7">
        <v>0.15475</v>
      </c>
      <c r="AT7" s="7" t="s">
        <v>0</v>
      </c>
      <c r="AU7" s="7">
        <v>2.5799999999999998E-3</v>
      </c>
      <c r="AV7" s="7" t="s">
        <v>0</v>
      </c>
      <c r="AW7" s="7" t="s">
        <v>0</v>
      </c>
      <c r="AX7" s="7" t="s">
        <v>0</v>
      </c>
      <c r="AY7" s="7" t="s">
        <v>0</v>
      </c>
      <c r="AZ7" s="7" t="s">
        <v>0</v>
      </c>
      <c r="BA7" s="7">
        <v>5.0000000000000001E-4</v>
      </c>
      <c r="BB7" s="7" t="s">
        <v>0</v>
      </c>
      <c r="BC7" s="7">
        <v>1.685E-2</v>
      </c>
      <c r="BD7" s="7">
        <v>1.2700000000000001E-3</v>
      </c>
      <c r="BE7" s="7">
        <v>1.5E-3</v>
      </c>
      <c r="BF7" s="8">
        <v>2.0420099999999999</v>
      </c>
      <c r="BH7" s="7">
        <v>4</v>
      </c>
      <c r="BJ7" s="7">
        <v>1.0210999999999999</v>
      </c>
      <c r="BK7" s="7">
        <v>1.0793299999999999</v>
      </c>
      <c r="BL7" s="7">
        <v>1.9390853001664873E-3</v>
      </c>
      <c r="BO7" s="10">
        <v>592882.44078858674</v>
      </c>
      <c r="BP7" s="10">
        <v>542031.79741666268</v>
      </c>
      <c r="BQ7" s="10">
        <v>331356.13340850733</v>
      </c>
      <c r="BR7" s="10">
        <v>204158.80795184802</v>
      </c>
      <c r="BS7" s="10"/>
      <c r="BT7" s="10">
        <v>28724.562124180135</v>
      </c>
      <c r="BU7" s="10"/>
      <c r="BV7" s="10"/>
      <c r="BW7" s="10"/>
      <c r="BX7" s="10">
        <v>357.00614126008128</v>
      </c>
      <c r="BY7" s="10"/>
      <c r="BZ7" s="10"/>
      <c r="CA7" s="10">
        <v>15036.020463375251</v>
      </c>
      <c r="CB7" s="10"/>
    </row>
    <row r="8" spans="1:105">
      <c r="A8" s="4" t="s">
        <v>255</v>
      </c>
      <c r="B8" s="4" t="s">
        <v>254</v>
      </c>
      <c r="C8" s="1">
        <v>200</v>
      </c>
      <c r="D8" s="7"/>
      <c r="E8" s="22">
        <v>1444.8</v>
      </c>
      <c r="F8" s="7"/>
      <c r="G8" s="1">
        <v>3.17896</v>
      </c>
      <c r="H8" s="1">
        <v>22.993500000000001</v>
      </c>
      <c r="I8" s="1">
        <v>3.5764999999999998</v>
      </c>
      <c r="J8" s="1">
        <v>0.68062400000000001</v>
      </c>
      <c r="K8" s="1" t="s">
        <v>43</v>
      </c>
      <c r="L8" s="1">
        <v>0.28140900000000002</v>
      </c>
      <c r="M8" s="1">
        <v>5.4314000000000001E-2</v>
      </c>
      <c r="N8" s="1">
        <v>16.872900000000001</v>
      </c>
      <c r="O8" s="1">
        <v>36.2697</v>
      </c>
      <c r="P8" s="1">
        <v>3.2622800000000001</v>
      </c>
      <c r="Q8" s="1">
        <v>10.221299999999999</v>
      </c>
      <c r="R8" s="1" t="s">
        <v>44</v>
      </c>
      <c r="S8" s="1">
        <v>0.14041699999999999</v>
      </c>
      <c r="T8" s="1" t="s">
        <v>42</v>
      </c>
      <c r="U8" s="1" t="s">
        <v>45</v>
      </c>
      <c r="V8" s="1" t="s">
        <v>45</v>
      </c>
      <c r="W8" s="1" t="s">
        <v>44</v>
      </c>
      <c r="X8" s="1" t="s">
        <v>45</v>
      </c>
      <c r="Y8" s="1">
        <v>3.4647999999999998E-2</v>
      </c>
      <c r="Z8" s="1" t="s">
        <v>46</v>
      </c>
      <c r="AA8" s="7">
        <v>1.8000400000000001</v>
      </c>
      <c r="AB8" s="7">
        <v>0.10428</v>
      </c>
      <c r="AC8" s="7">
        <v>0.13653499999999999</v>
      </c>
      <c r="AD8" s="2">
        <v>99.607407000000009</v>
      </c>
      <c r="AF8" s="1">
        <v>66.855559</v>
      </c>
      <c r="AG8" s="1">
        <v>66.766597000000004</v>
      </c>
      <c r="AH8" s="1">
        <v>8.8961999999999999E-2</v>
      </c>
      <c r="AJ8" s="7">
        <v>0.12531</v>
      </c>
      <c r="AK8" s="7">
        <v>0.76698</v>
      </c>
      <c r="AL8" s="7">
        <v>0.10588</v>
      </c>
      <c r="AM8" s="7">
        <v>2.8709999999999999E-2</v>
      </c>
      <c r="AN8" s="7">
        <v>6.4000000000000003E-3</v>
      </c>
      <c r="AO8" s="7">
        <v>1.0499999999999999E-3</v>
      </c>
      <c r="AP8" s="7">
        <v>0.2452</v>
      </c>
      <c r="AQ8" s="7">
        <v>0.52327000000000001</v>
      </c>
      <c r="AR8" s="7">
        <v>4.6809999999999997E-2</v>
      </c>
      <c r="AS8" s="7">
        <v>0.14383000000000001</v>
      </c>
      <c r="AT8" s="7" t="s">
        <v>0</v>
      </c>
      <c r="AU8" s="7">
        <v>1.8799999999999999E-3</v>
      </c>
      <c r="AV8" s="7" t="s">
        <v>0</v>
      </c>
      <c r="AW8" s="7" t="s">
        <v>0</v>
      </c>
      <c r="AX8" s="7" t="s">
        <v>0</v>
      </c>
      <c r="AY8" s="7" t="s">
        <v>0</v>
      </c>
      <c r="AZ8" s="7" t="s">
        <v>0</v>
      </c>
      <c r="BA8" s="7">
        <v>3.6999999999999999E-4</v>
      </c>
      <c r="BB8" s="7" t="s">
        <v>0</v>
      </c>
      <c r="BC8" s="7">
        <v>1.6140000000000002E-2</v>
      </c>
      <c r="BD8" s="7">
        <v>9.1E-4</v>
      </c>
      <c r="BE8" s="7">
        <v>1.4499999999999999E-3</v>
      </c>
      <c r="BF8" s="8">
        <v>2.0141900000000006</v>
      </c>
      <c r="BH8" s="7">
        <v>4</v>
      </c>
      <c r="BI8" s="9"/>
      <c r="BJ8" s="7">
        <v>0.96240999999999999</v>
      </c>
      <c r="BK8" s="7">
        <v>1.00817</v>
      </c>
      <c r="BL8" s="7">
        <v>1.4754626406625034E-3</v>
      </c>
      <c r="BO8" s="10">
        <v>607054.19838471676</v>
      </c>
      <c r="BP8" s="10">
        <v>505152.69910691131</v>
      </c>
      <c r="BQ8" s="10">
        <v>300378.88212606887</v>
      </c>
      <c r="BR8" s="10">
        <v>191756.26917942951</v>
      </c>
      <c r="BS8" s="10"/>
      <c r="BT8" s="10">
        <v>21539.241584068059</v>
      </c>
      <c r="BU8" s="10"/>
      <c r="BV8" s="10"/>
      <c r="BW8" s="10"/>
      <c r="BX8" s="10">
        <v>272.41404265805079</v>
      </c>
      <c r="BY8" s="10"/>
      <c r="BZ8" s="10"/>
      <c r="CA8" s="10">
        <v>12282.636732642359</v>
      </c>
      <c r="CB8" s="10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V8" s="4"/>
      <c r="CW8" s="4"/>
      <c r="CX8" s="4"/>
      <c r="CY8" s="4"/>
    </row>
    <row r="9" spans="1:105">
      <c r="A9" s="4" t="s">
        <v>255</v>
      </c>
      <c r="B9" s="4" t="s">
        <v>254</v>
      </c>
      <c r="C9" s="1">
        <v>200</v>
      </c>
      <c r="D9" s="7"/>
      <c r="E9" s="22">
        <v>1416.2</v>
      </c>
      <c r="F9" s="7"/>
      <c r="G9" s="1">
        <v>3.0673499999999998</v>
      </c>
      <c r="H9" s="1">
        <v>23.081499999999998</v>
      </c>
      <c r="I9" s="1">
        <v>3.5340699999999998</v>
      </c>
      <c r="J9" s="1">
        <v>0.55351899999999998</v>
      </c>
      <c r="K9" s="1" t="s">
        <v>43</v>
      </c>
      <c r="L9" s="1">
        <v>5.9820999999999999E-2</v>
      </c>
      <c r="M9" s="1">
        <v>6.1365999999999997E-2</v>
      </c>
      <c r="N9" s="1">
        <v>16.915400000000002</v>
      </c>
      <c r="O9" s="1">
        <v>36.318899999999999</v>
      </c>
      <c r="P9" s="1">
        <v>3.3897699999999999</v>
      </c>
      <c r="Q9" s="1">
        <v>10.3133</v>
      </c>
      <c r="R9" s="1" t="s">
        <v>44</v>
      </c>
      <c r="S9" s="1">
        <v>0.133078</v>
      </c>
      <c r="T9" s="1" t="s">
        <v>42</v>
      </c>
      <c r="U9" s="1" t="s">
        <v>45</v>
      </c>
      <c r="V9" s="1" t="s">
        <v>45</v>
      </c>
      <c r="W9" s="1" t="s">
        <v>44</v>
      </c>
      <c r="X9" s="1" t="s">
        <v>45</v>
      </c>
      <c r="Y9" s="1" t="s">
        <v>45</v>
      </c>
      <c r="Z9" s="1" t="s">
        <v>46</v>
      </c>
      <c r="AA9" s="7">
        <v>1.6014900000000001</v>
      </c>
      <c r="AB9" s="7">
        <v>9.5203999999999997E-2</v>
      </c>
      <c r="AC9" s="7">
        <v>0.119459</v>
      </c>
      <c r="AD9" s="2">
        <v>99.244226999999995</v>
      </c>
      <c r="AF9" s="1">
        <v>67.131814000000006</v>
      </c>
      <c r="AG9" s="1">
        <v>67.070447999999999</v>
      </c>
      <c r="AH9" s="1">
        <v>6.1365999999999997E-2</v>
      </c>
      <c r="AJ9" s="7">
        <v>0.12139</v>
      </c>
      <c r="AK9" s="7">
        <v>0.77261000000000002</v>
      </c>
      <c r="AL9" s="7">
        <v>0.10476000000000001</v>
      </c>
      <c r="AM9" s="7">
        <v>2.3300000000000001E-2</v>
      </c>
      <c r="AN9" s="7">
        <v>1.3799999999999999E-3</v>
      </c>
      <c r="AO9" s="7">
        <v>1.2600000000000001E-3</v>
      </c>
      <c r="AP9" s="7">
        <v>0.24676000000000001</v>
      </c>
      <c r="AQ9" s="7">
        <v>0.52578000000000003</v>
      </c>
      <c r="AR9" s="7">
        <v>4.8840000000000001E-2</v>
      </c>
      <c r="AS9" s="7">
        <v>0.14559</v>
      </c>
      <c r="AT9" s="7" t="s">
        <v>0</v>
      </c>
      <c r="AU9" s="7">
        <v>1.7600000000000001E-3</v>
      </c>
      <c r="AV9" s="7" t="s">
        <v>0</v>
      </c>
      <c r="AW9" s="7" t="s">
        <v>0</v>
      </c>
      <c r="AX9" s="7" t="s">
        <v>0</v>
      </c>
      <c r="AY9" s="7" t="s">
        <v>0</v>
      </c>
      <c r="AZ9" s="7" t="s">
        <v>0</v>
      </c>
      <c r="BA9" s="7" t="s">
        <v>0</v>
      </c>
      <c r="BB9" s="7" t="s">
        <v>0</v>
      </c>
      <c r="BC9" s="7">
        <v>1.4409999999999999E-2</v>
      </c>
      <c r="BD9" s="7">
        <v>8.4000000000000003E-4</v>
      </c>
      <c r="BE9" s="7">
        <v>1.2700000000000001E-3</v>
      </c>
      <c r="BF9" s="8">
        <v>2.0099499999999999</v>
      </c>
      <c r="BH9" s="7">
        <v>4</v>
      </c>
      <c r="BI9" s="9"/>
      <c r="BJ9" s="7">
        <v>0.96999000000000002</v>
      </c>
      <c r="BK9" s="7">
        <v>1.00854</v>
      </c>
      <c r="BL9" s="7">
        <v>1.2989824637367395E-3</v>
      </c>
      <c r="BO9" s="10">
        <v>608583.26590905164</v>
      </c>
      <c r="BP9" s="10">
        <v>505837.94085956039</v>
      </c>
      <c r="BQ9" s="10">
        <v>312117.69782620878</v>
      </c>
      <c r="BR9" s="10">
        <v>193482.23131384567</v>
      </c>
      <c r="BS9" s="10"/>
      <c r="BT9" s="10">
        <v>20413.476940289351</v>
      </c>
      <c r="BU9" s="10"/>
      <c r="BV9" s="10"/>
      <c r="BW9" s="10"/>
      <c r="BX9" s="10">
        <v>307.78363114029429</v>
      </c>
      <c r="BY9" s="10"/>
      <c r="BZ9" s="10"/>
      <c r="CA9" s="10"/>
      <c r="CB9" s="10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V9" s="4"/>
      <c r="CW9" s="4"/>
      <c r="CX9" s="4"/>
      <c r="CY9" s="4"/>
    </row>
    <row r="10" spans="1:105">
      <c r="A10" s="4" t="s">
        <v>255</v>
      </c>
      <c r="B10" s="4" t="s">
        <v>254</v>
      </c>
      <c r="C10" s="1">
        <v>200</v>
      </c>
      <c r="D10" s="7"/>
      <c r="E10" s="22">
        <v>1494.4</v>
      </c>
      <c r="F10" s="7"/>
      <c r="G10" s="1">
        <v>3.01667</v>
      </c>
      <c r="H10" s="1">
        <v>23.9268</v>
      </c>
      <c r="I10" s="1">
        <v>3.1493699999999998</v>
      </c>
      <c r="J10" s="1">
        <v>0.72152899999999998</v>
      </c>
      <c r="K10" s="1" t="s">
        <v>43</v>
      </c>
      <c r="L10" s="1">
        <v>4.0314000000000003E-2</v>
      </c>
      <c r="M10" s="1">
        <v>6.3421000000000005E-2</v>
      </c>
      <c r="N10" s="1">
        <v>17.3401</v>
      </c>
      <c r="O10" s="1">
        <v>36.253100000000003</v>
      </c>
      <c r="P10" s="1">
        <v>3.2834099999999999</v>
      </c>
      <c r="Q10" s="1">
        <v>10.166700000000001</v>
      </c>
      <c r="R10" s="1" t="s">
        <v>44</v>
      </c>
      <c r="S10" s="1">
        <v>0.17422299999999999</v>
      </c>
      <c r="T10" s="1" t="s">
        <v>42</v>
      </c>
      <c r="U10" s="1" t="s">
        <v>45</v>
      </c>
      <c r="V10" s="1" t="s">
        <v>45</v>
      </c>
      <c r="W10" s="1" t="s">
        <v>44</v>
      </c>
      <c r="X10" s="1" t="s">
        <v>45</v>
      </c>
      <c r="Y10" s="1" t="s">
        <v>45</v>
      </c>
      <c r="Z10" s="1" t="s">
        <v>46</v>
      </c>
      <c r="AA10" s="7">
        <v>1.62575</v>
      </c>
      <c r="AB10" s="7">
        <v>7.4406E-2</v>
      </c>
      <c r="AC10" s="7">
        <v>0.123199</v>
      </c>
      <c r="AD10" s="2">
        <v>99.958992000000009</v>
      </c>
      <c r="AF10" s="1">
        <v>67.280954000000008</v>
      </c>
      <c r="AG10" s="1">
        <v>67.217533000000003</v>
      </c>
      <c r="AH10" s="1">
        <v>6.3421000000000005E-2</v>
      </c>
      <c r="AJ10" s="7">
        <v>0.11813</v>
      </c>
      <c r="AK10" s="7">
        <v>0.79247999999999996</v>
      </c>
      <c r="AL10" s="7">
        <v>9.2480000000000007E-2</v>
      </c>
      <c r="AM10" s="7">
        <v>3.0179999999999998E-2</v>
      </c>
      <c r="AN10" s="7">
        <v>9.1E-4</v>
      </c>
      <c r="AO10" s="7">
        <v>1.25E-3</v>
      </c>
      <c r="AP10" s="7">
        <v>0.25017</v>
      </c>
      <c r="AQ10" s="7">
        <v>0.51914000000000005</v>
      </c>
      <c r="AR10" s="7">
        <v>4.675E-2</v>
      </c>
      <c r="AS10" s="7">
        <v>0.14207</v>
      </c>
      <c r="AT10" s="7" t="s">
        <v>0</v>
      </c>
      <c r="AU10" s="7">
        <v>2.2699999999999999E-3</v>
      </c>
      <c r="AV10" s="7" t="s">
        <v>0</v>
      </c>
      <c r="AW10" s="7" t="s">
        <v>0</v>
      </c>
      <c r="AX10" s="7" t="s">
        <v>0</v>
      </c>
      <c r="AY10" s="7" t="s">
        <v>0</v>
      </c>
      <c r="AZ10" s="7" t="s">
        <v>0</v>
      </c>
      <c r="BA10" s="7" t="s">
        <v>0</v>
      </c>
      <c r="BB10" s="7" t="s">
        <v>0</v>
      </c>
      <c r="BC10" s="7">
        <v>1.447E-2</v>
      </c>
      <c r="BD10" s="7">
        <v>6.4000000000000005E-4</v>
      </c>
      <c r="BE10" s="7">
        <v>1.2999999999999999E-3</v>
      </c>
      <c r="BF10" s="8">
        <v>2.0122400000000003</v>
      </c>
      <c r="BH10" s="7">
        <v>4</v>
      </c>
      <c r="BI10" s="9"/>
      <c r="BJ10" s="7">
        <v>0.96165</v>
      </c>
      <c r="BK10" s="7">
        <v>1.0069399999999999</v>
      </c>
      <c r="BL10" s="7">
        <v>1.2998492174907711E-3</v>
      </c>
      <c r="BO10" s="10">
        <v>623863.14773458173</v>
      </c>
      <c r="BP10" s="10">
        <v>504921.49965378165</v>
      </c>
      <c r="BQ10" s="10">
        <v>302324.45570630231</v>
      </c>
      <c r="BR10" s="10">
        <v>190731.94817356957</v>
      </c>
      <c r="BS10" s="10"/>
      <c r="BT10" s="10">
        <v>26724.907144441841</v>
      </c>
      <c r="BU10" s="10"/>
      <c r="BV10" s="10"/>
      <c r="BW10" s="10"/>
      <c r="BX10" s="10">
        <v>318.09056595751082</v>
      </c>
      <c r="BY10" s="10"/>
      <c r="BZ10" s="10"/>
      <c r="CA10" s="10"/>
      <c r="CB10" s="10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V10" s="4"/>
      <c r="CW10" s="4"/>
      <c r="CX10" s="4"/>
      <c r="CY10" s="4"/>
    </row>
    <row r="11" spans="1:105" s="11" customFormat="1">
      <c r="A11" s="11" t="s">
        <v>157</v>
      </c>
      <c r="C11" s="2"/>
      <c r="D11" s="12"/>
      <c r="E11" s="13">
        <v>1409.1</v>
      </c>
      <c r="F11" s="12"/>
      <c r="G11" s="2">
        <v>3.0698839999999996</v>
      </c>
      <c r="H11" s="2">
        <v>22.97232</v>
      </c>
      <c r="I11" s="2">
        <v>3.3865760000000003</v>
      </c>
      <c r="J11" s="2">
        <v>0.73705779999999999</v>
      </c>
      <c r="K11" s="2" t="s">
        <v>43</v>
      </c>
      <c r="L11" s="2">
        <v>0.1079534</v>
      </c>
      <c r="M11" s="2">
        <v>6.4222799999999997E-2</v>
      </c>
      <c r="N11" s="2">
        <v>16.86748</v>
      </c>
      <c r="O11" s="2">
        <v>36.858919999999998</v>
      </c>
      <c r="P11" s="2">
        <v>3.3821539999999999</v>
      </c>
      <c r="Q11" s="2">
        <v>10.385259999999999</v>
      </c>
      <c r="R11" s="2" t="s">
        <v>44</v>
      </c>
      <c r="S11" s="2">
        <v>0.15617660000000003</v>
      </c>
      <c r="T11" s="2" t="s">
        <v>42</v>
      </c>
      <c r="U11" s="2" t="s">
        <v>45</v>
      </c>
      <c r="V11" s="2" t="s">
        <v>45</v>
      </c>
      <c r="W11" s="2" t="s">
        <v>44</v>
      </c>
      <c r="X11" s="2" t="s">
        <v>0</v>
      </c>
      <c r="Y11" s="2" t="s">
        <v>45</v>
      </c>
      <c r="Z11" s="2" t="s">
        <v>46</v>
      </c>
      <c r="AA11" s="8">
        <v>1.7338080000000002</v>
      </c>
      <c r="AB11" s="8">
        <v>0.10462500000000001</v>
      </c>
      <c r="AC11" s="8">
        <v>0.12866520000000001</v>
      </c>
      <c r="AD11" s="2">
        <v>99.955102799999992</v>
      </c>
      <c r="AE11" s="2"/>
      <c r="AF11" s="2">
        <v>67.714213399999991</v>
      </c>
      <c r="AG11" s="2">
        <v>67.649990599999995</v>
      </c>
      <c r="AH11" s="2">
        <v>6.4222799999999997E-2</v>
      </c>
      <c r="AI11" s="8"/>
      <c r="AJ11" s="8">
        <v>0.12130000000000001</v>
      </c>
      <c r="AK11" s="8">
        <v>0.76837</v>
      </c>
      <c r="AL11" s="8">
        <v>0.10052999999999999</v>
      </c>
      <c r="AM11" s="8">
        <v>3.1329999999999997E-2</v>
      </c>
      <c r="AN11" s="8">
        <v>2.5200000000000001E-3</v>
      </c>
      <c r="AO11" s="8">
        <v>1.2600000000000001E-3</v>
      </c>
      <c r="AP11" s="8">
        <v>0.24585000000000001</v>
      </c>
      <c r="AQ11" s="8">
        <v>0.53320999999999996</v>
      </c>
      <c r="AR11" s="8">
        <v>4.8660000000000002E-2</v>
      </c>
      <c r="AS11" s="8">
        <v>0.14660999999999999</v>
      </c>
      <c r="AT11" s="8" t="s">
        <v>0</v>
      </c>
      <c r="AU11" s="8">
        <v>2.16E-3</v>
      </c>
      <c r="AV11" s="8" t="s">
        <v>0</v>
      </c>
      <c r="AW11" s="8" t="s">
        <v>0</v>
      </c>
      <c r="AX11" s="8" t="s">
        <v>0</v>
      </c>
      <c r="AY11" s="8" t="s">
        <v>0</v>
      </c>
      <c r="AZ11" s="8" t="s">
        <v>0</v>
      </c>
      <c r="BA11" s="8" t="s">
        <v>0</v>
      </c>
      <c r="BB11" s="8" t="s">
        <v>0</v>
      </c>
      <c r="BC11" s="8">
        <v>1.559E-2</v>
      </c>
      <c r="BD11" s="8">
        <v>9.2000000000000003E-4</v>
      </c>
      <c r="BE11" s="27">
        <v>1.3699999999999999E-3</v>
      </c>
      <c r="BF11" s="8">
        <v>2.0196799999999997</v>
      </c>
      <c r="BG11" s="27"/>
      <c r="BH11" s="8">
        <v>4</v>
      </c>
      <c r="BI11" s="8"/>
      <c r="BJ11" s="8">
        <v>0.97775000000000012</v>
      </c>
      <c r="BK11" s="8">
        <v>1.0255900000000002</v>
      </c>
      <c r="BL11" s="8">
        <v>1.2886729736640244E-3</v>
      </c>
      <c r="BM11" s="8"/>
      <c r="BN11" s="14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V11" s="15"/>
      <c r="CW11" s="15"/>
      <c r="CX11" s="15"/>
      <c r="CY11" s="15"/>
    </row>
    <row r="12" spans="1:105" s="16" customFormat="1">
      <c r="A12" s="16" t="s">
        <v>84</v>
      </c>
      <c r="C12" s="1"/>
      <c r="D12" s="17"/>
      <c r="E12" s="18">
        <v>65.866531713761916</v>
      </c>
      <c r="F12" s="17"/>
      <c r="G12" s="3">
        <v>0.18354947787994383</v>
      </c>
      <c r="H12" s="3">
        <v>0.61486997568591617</v>
      </c>
      <c r="I12" s="3">
        <v>0.26035288298768644</v>
      </c>
      <c r="J12" s="3">
        <v>0.14322015369947066</v>
      </c>
      <c r="K12" s="3" t="s">
        <v>0</v>
      </c>
      <c r="L12" s="3">
        <v>9.8357930586709691E-2</v>
      </c>
      <c r="M12" s="3">
        <v>7.0548898432222142E-3</v>
      </c>
      <c r="N12" s="3">
        <v>0.3144490531071768</v>
      </c>
      <c r="O12" s="3">
        <v>1.1563642298168857</v>
      </c>
      <c r="P12" s="3">
        <v>0.13332807742557456</v>
      </c>
      <c r="Q12" s="3">
        <v>0.28670440003599551</v>
      </c>
      <c r="R12" s="3" t="s">
        <v>0</v>
      </c>
      <c r="S12" s="3">
        <v>2.334086374365767E-2</v>
      </c>
      <c r="T12" s="3" t="s">
        <v>0</v>
      </c>
      <c r="U12" s="3" t="s">
        <v>0</v>
      </c>
      <c r="V12" s="3" t="s">
        <v>0</v>
      </c>
      <c r="W12" s="3" t="s">
        <v>0</v>
      </c>
      <c r="X12" s="3" t="s">
        <v>0</v>
      </c>
      <c r="Y12" s="3" t="s">
        <v>0</v>
      </c>
      <c r="Z12" s="3" t="s">
        <v>0</v>
      </c>
      <c r="AA12" s="19">
        <v>0.11370383533548901</v>
      </c>
      <c r="AB12" s="19">
        <v>2.4957395897809511E-2</v>
      </c>
      <c r="AC12" s="19">
        <v>8.9616479622890727E-3</v>
      </c>
      <c r="AD12" s="3"/>
      <c r="AE12" s="3"/>
      <c r="AF12" s="3"/>
      <c r="AG12" s="3"/>
      <c r="AH12" s="3"/>
      <c r="AI12" s="19"/>
      <c r="AJ12" s="19">
        <v>7.1677248831131914E-3</v>
      </c>
      <c r="AK12" s="19">
        <v>1.5738397948965435E-2</v>
      </c>
      <c r="AL12" s="19">
        <v>7.7616106575890548E-3</v>
      </c>
      <c r="AM12" s="19">
        <v>6.216998471931608E-3</v>
      </c>
      <c r="AN12" s="19">
        <v>2.2459964381093753E-3</v>
      </c>
      <c r="AO12" s="19">
        <v>1.8119050747762697E-4</v>
      </c>
      <c r="AP12" s="19">
        <v>2.9846222541554568E-3</v>
      </c>
      <c r="AQ12" s="19">
        <v>1.9585445361288041E-2</v>
      </c>
      <c r="AR12" s="19">
        <v>2.232852435787015E-3</v>
      </c>
      <c r="AS12" s="19">
        <v>4.889989775040432E-3</v>
      </c>
      <c r="AT12" s="19" t="s">
        <v>0</v>
      </c>
      <c r="AU12" s="19">
        <v>3.2715439780018235E-4</v>
      </c>
      <c r="AV12" s="19" t="s">
        <v>0</v>
      </c>
      <c r="AW12" s="19" t="s">
        <v>0</v>
      </c>
      <c r="AX12" s="19" t="s">
        <v>0</v>
      </c>
      <c r="AY12" s="19" t="s">
        <v>0</v>
      </c>
      <c r="AZ12" s="19" t="s">
        <v>0</v>
      </c>
      <c r="BA12" s="19" t="s">
        <v>0</v>
      </c>
      <c r="BB12" s="19" t="s">
        <v>0</v>
      </c>
      <c r="BC12" s="19">
        <v>1.0928174595969818E-3</v>
      </c>
      <c r="BD12" s="19">
        <v>2.2792542640082965E-4</v>
      </c>
      <c r="BE12" s="19">
        <v>1.0084641788382965E-4</v>
      </c>
      <c r="BF12" s="27"/>
      <c r="BG12" s="19"/>
      <c r="BH12" s="7"/>
      <c r="BI12" s="19"/>
      <c r="BJ12" s="19"/>
      <c r="BK12" s="19"/>
      <c r="BL12" s="19"/>
      <c r="BM12" s="19"/>
      <c r="BN12" s="20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V12" s="21"/>
      <c r="CW12" s="21"/>
      <c r="CX12" s="21"/>
      <c r="CY12" s="21"/>
    </row>
    <row r="13" spans="1:105">
      <c r="D13" s="7"/>
      <c r="F13" s="7"/>
      <c r="BI13" s="9"/>
      <c r="BJ13" s="9"/>
      <c r="BK13" s="9"/>
      <c r="BL13" s="9"/>
      <c r="BM13" s="9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V13" s="4"/>
      <c r="CW13" s="4"/>
      <c r="CX13" s="4"/>
      <c r="CY13" s="4"/>
    </row>
    <row r="14" spans="1:105">
      <c r="A14" s="4" t="s">
        <v>40</v>
      </c>
      <c r="B14" s="4" t="s">
        <v>254</v>
      </c>
      <c r="C14" s="1">
        <v>200</v>
      </c>
      <c r="D14" s="24"/>
      <c r="E14" s="22">
        <v>1457.1</v>
      </c>
      <c r="F14" s="24"/>
      <c r="G14" s="1">
        <v>2.8816999999999999</v>
      </c>
      <c r="H14" s="1">
        <v>21.151199999999999</v>
      </c>
      <c r="I14" s="1">
        <v>3.9355099999999998</v>
      </c>
      <c r="J14" s="1">
        <v>0.47709299999999999</v>
      </c>
      <c r="K14" s="1" t="s">
        <v>43</v>
      </c>
      <c r="L14" s="1">
        <v>9.6573000000000006E-2</v>
      </c>
      <c r="M14" s="1">
        <v>6.4624000000000001E-2</v>
      </c>
      <c r="N14" s="1">
        <v>17.5505</v>
      </c>
      <c r="O14" s="1">
        <v>37.245699999999999</v>
      </c>
      <c r="P14" s="1">
        <v>3.3929900000000002</v>
      </c>
      <c r="Q14" s="1">
        <v>10.233499999999999</v>
      </c>
      <c r="R14" s="1" t="s">
        <v>44</v>
      </c>
      <c r="S14" s="1">
        <v>0.15671299999999999</v>
      </c>
      <c r="T14" s="1">
        <v>0.26462599999999997</v>
      </c>
      <c r="U14" s="1" t="s">
        <v>45</v>
      </c>
      <c r="V14" s="1" t="s">
        <v>45</v>
      </c>
      <c r="W14" s="1" t="s">
        <v>44</v>
      </c>
      <c r="X14" s="1" t="s">
        <v>45</v>
      </c>
      <c r="Y14" s="1" t="s">
        <v>45</v>
      </c>
      <c r="Z14" s="1" t="s">
        <v>46</v>
      </c>
      <c r="AA14" s="7">
        <v>0.76724599999999998</v>
      </c>
      <c r="AB14" s="7">
        <v>9.4048999999999994E-2</v>
      </c>
      <c r="AC14" s="7">
        <v>6.9930000000000006E-2</v>
      </c>
      <c r="AD14" s="2">
        <v>98.381953999999979</v>
      </c>
      <c r="AF14" s="1">
        <v>68.908652999999987</v>
      </c>
      <c r="AG14" s="1">
        <v>68.844028999999992</v>
      </c>
      <c r="AH14" s="1">
        <v>6.4624000000000001E-2</v>
      </c>
      <c r="AJ14" s="7">
        <v>0.11738999999999999</v>
      </c>
      <c r="AK14" s="7">
        <v>0.72982999999999998</v>
      </c>
      <c r="AL14" s="7">
        <v>0.12053</v>
      </c>
      <c r="AM14" s="7">
        <v>2.0959999999999999E-2</v>
      </c>
      <c r="AN14" s="7">
        <v>2.3600000000000001E-3</v>
      </c>
      <c r="AO14" s="7">
        <v>1.2999999999999999E-3</v>
      </c>
      <c r="AP14" s="7">
        <v>0.26384000000000002</v>
      </c>
      <c r="AQ14" s="7">
        <v>0.55586999999999998</v>
      </c>
      <c r="AR14" s="7">
        <v>5.0349999999999999E-2</v>
      </c>
      <c r="AS14" s="7">
        <v>0.14892</v>
      </c>
      <c r="AT14" s="7" t="s">
        <v>0</v>
      </c>
      <c r="AU14" s="7">
        <v>2.2300000000000002E-3</v>
      </c>
      <c r="AV14" s="7">
        <v>3.5100000000000001E-3</v>
      </c>
      <c r="AW14" s="7" t="s">
        <v>0</v>
      </c>
      <c r="AX14" s="7" t="s">
        <v>0</v>
      </c>
      <c r="AY14" s="7" t="s">
        <v>0</v>
      </c>
      <c r="AZ14" s="7" t="s">
        <v>0</v>
      </c>
      <c r="BA14" s="7" t="s">
        <v>0</v>
      </c>
      <c r="BB14" s="7" t="s">
        <v>0</v>
      </c>
      <c r="BC14" s="7">
        <v>7.11E-3</v>
      </c>
      <c r="BD14" s="7">
        <v>8.4999999999999995E-4</v>
      </c>
      <c r="BE14" s="7">
        <v>7.6999999999999996E-4</v>
      </c>
      <c r="BF14" s="8">
        <v>2.0258199999999995</v>
      </c>
      <c r="BH14" s="7">
        <v>4</v>
      </c>
      <c r="BI14" s="9"/>
      <c r="BJ14" s="7">
        <v>1.0260199999999999</v>
      </c>
      <c r="BK14" s="7">
        <v>1.05494</v>
      </c>
      <c r="BL14" s="7">
        <v>1.2670318317381728E-3</v>
      </c>
      <c r="BO14" s="10">
        <v>631432.93143152446</v>
      </c>
      <c r="BP14" s="10">
        <v>518746.11273669993</v>
      </c>
      <c r="BQ14" s="10">
        <v>312414.18371964712</v>
      </c>
      <c r="BR14" s="10">
        <v>191985.14676681953</v>
      </c>
      <c r="BS14" s="10"/>
      <c r="BT14" s="10">
        <v>24038.963703569068</v>
      </c>
      <c r="BU14" s="10">
        <v>11537.03555801264</v>
      </c>
      <c r="BV14" s="10"/>
      <c r="BW14" s="10"/>
      <c r="BX14" s="10">
        <v>324.12426064612947</v>
      </c>
      <c r="BY14" s="10"/>
      <c r="BZ14" s="10"/>
      <c r="CA14" s="10"/>
      <c r="CB14" s="10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V14" s="4"/>
      <c r="CW14" s="4"/>
      <c r="CX14" s="4"/>
      <c r="CY14" s="4"/>
    </row>
    <row r="15" spans="1:105">
      <c r="A15" s="4" t="s">
        <v>40</v>
      </c>
      <c r="B15" s="4" t="s">
        <v>254</v>
      </c>
      <c r="C15" s="1">
        <v>200</v>
      </c>
      <c r="D15" s="24"/>
      <c r="E15" s="22">
        <v>1491.2</v>
      </c>
      <c r="F15" s="24"/>
      <c r="G15" s="1">
        <v>2.8536800000000002</v>
      </c>
      <c r="H15" s="1">
        <v>23.081800000000001</v>
      </c>
      <c r="I15" s="1">
        <v>3.6769799999999999</v>
      </c>
      <c r="J15" s="1">
        <v>0.48844500000000002</v>
      </c>
      <c r="K15" s="1" t="s">
        <v>43</v>
      </c>
      <c r="L15" s="1">
        <v>9.9017999999999995E-2</v>
      </c>
      <c r="M15" s="1">
        <v>6.4023999999999998E-2</v>
      </c>
      <c r="N15" s="1">
        <v>17.5077</v>
      </c>
      <c r="O15" s="1">
        <v>37.740299999999998</v>
      </c>
      <c r="P15" s="1">
        <v>3.3486799999999999</v>
      </c>
      <c r="Q15" s="1">
        <v>10.257099999999999</v>
      </c>
      <c r="R15" s="1" t="s">
        <v>44</v>
      </c>
      <c r="S15" s="1">
        <v>0.17143700000000001</v>
      </c>
      <c r="T15" s="1">
        <v>0.188947</v>
      </c>
      <c r="U15" s="1" t="s">
        <v>45</v>
      </c>
      <c r="V15" s="1" t="s">
        <v>45</v>
      </c>
      <c r="W15" s="1" t="s">
        <v>44</v>
      </c>
      <c r="X15" s="1" t="s">
        <v>45</v>
      </c>
      <c r="Y15" s="1" t="s">
        <v>45</v>
      </c>
      <c r="Z15" s="1" t="s">
        <v>46</v>
      </c>
      <c r="AA15" s="7">
        <v>0.780802</v>
      </c>
      <c r="AB15" s="7">
        <v>0.108115</v>
      </c>
      <c r="AC15" s="7">
        <v>7.5844999999999996E-2</v>
      </c>
      <c r="AD15" s="2">
        <v>100.44287299999998</v>
      </c>
      <c r="AF15" s="1">
        <v>69.278188</v>
      </c>
      <c r="AG15" s="1">
        <v>69.214163999999997</v>
      </c>
      <c r="AH15" s="1">
        <v>6.4023999999999998E-2</v>
      </c>
      <c r="AJ15" s="7">
        <v>0.11197</v>
      </c>
      <c r="AK15" s="7">
        <v>0.76768000000000003</v>
      </c>
      <c r="AL15" s="7">
        <v>0.10851</v>
      </c>
      <c r="AM15" s="7">
        <v>2.0629999999999999E-2</v>
      </c>
      <c r="AN15" s="7">
        <v>2.2799999999999999E-3</v>
      </c>
      <c r="AO15" s="7">
        <v>1.25E-3</v>
      </c>
      <c r="AP15" s="7">
        <v>0.25373000000000001</v>
      </c>
      <c r="AQ15" s="7">
        <v>0.54285000000000005</v>
      </c>
      <c r="AR15" s="7">
        <v>4.795E-2</v>
      </c>
      <c r="AS15" s="7">
        <v>0.14396</v>
      </c>
      <c r="AT15" s="7" t="s">
        <v>0</v>
      </c>
      <c r="AU15" s="7">
        <v>2.2799999999999999E-3</v>
      </c>
      <c r="AV15" s="7">
        <v>2.47E-3</v>
      </c>
      <c r="AW15" s="7" t="s">
        <v>0</v>
      </c>
      <c r="AX15" s="7" t="s">
        <v>0</v>
      </c>
      <c r="AY15" s="7" t="s">
        <v>0</v>
      </c>
      <c r="AZ15" s="7" t="s">
        <v>0</v>
      </c>
      <c r="BA15" s="7" t="s">
        <v>0</v>
      </c>
      <c r="BB15" s="7" t="s">
        <v>0</v>
      </c>
      <c r="BC15" s="7">
        <v>6.9800000000000001E-3</v>
      </c>
      <c r="BD15" s="7">
        <v>9.3999999999999997E-4</v>
      </c>
      <c r="BE15" s="7">
        <v>8.0000000000000004E-4</v>
      </c>
      <c r="BF15" s="8">
        <v>2.0142799999999998</v>
      </c>
      <c r="BH15" s="7">
        <v>4</v>
      </c>
      <c r="BI15" s="9"/>
      <c r="BJ15" s="7">
        <v>0.99448999999999999</v>
      </c>
      <c r="BK15" s="7">
        <v>1.0230399999999999</v>
      </c>
      <c r="BL15" s="7">
        <v>1.2569256603887421E-3</v>
      </c>
      <c r="BO15" s="10">
        <v>629893.07048937085</v>
      </c>
      <c r="BP15" s="10">
        <v>525634.74222573009</v>
      </c>
      <c r="BQ15" s="10">
        <v>308334.28001211555</v>
      </c>
      <c r="BR15" s="10">
        <v>192427.89357521321</v>
      </c>
      <c r="BS15" s="10"/>
      <c r="BT15" s="10">
        <v>26297.549153221309</v>
      </c>
      <c r="BU15" s="10">
        <v>8237.6193479847589</v>
      </c>
      <c r="BV15" s="10"/>
      <c r="BW15" s="10"/>
      <c r="BX15" s="10">
        <v>321.11493661190565</v>
      </c>
      <c r="BY15" s="10"/>
      <c r="BZ15" s="10"/>
      <c r="CA15" s="10"/>
      <c r="CB15" s="10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V15" s="4"/>
      <c r="CW15" s="4"/>
      <c r="CX15" s="4"/>
      <c r="CY15" s="4"/>
    </row>
    <row r="16" spans="1:105">
      <c r="A16" s="4" t="s">
        <v>40</v>
      </c>
      <c r="B16" s="4" t="s">
        <v>254</v>
      </c>
      <c r="C16" s="1">
        <v>200</v>
      </c>
      <c r="D16" s="24"/>
      <c r="E16" s="22">
        <v>1477.7</v>
      </c>
      <c r="F16" s="24"/>
      <c r="G16" s="1">
        <v>2.8336800000000002</v>
      </c>
      <c r="H16" s="1">
        <v>23.365100000000002</v>
      </c>
      <c r="I16" s="1">
        <v>3.5729299999999999</v>
      </c>
      <c r="J16" s="1">
        <v>0.50161900000000004</v>
      </c>
      <c r="K16" s="1" t="s">
        <v>43</v>
      </c>
      <c r="L16" s="1">
        <v>9.1761999999999996E-2</v>
      </c>
      <c r="M16" s="1">
        <v>6.6487000000000004E-2</v>
      </c>
      <c r="N16" s="1">
        <v>17.686900000000001</v>
      </c>
      <c r="O16" s="1">
        <v>37.6496</v>
      </c>
      <c r="P16" s="1">
        <v>3.3446699999999998</v>
      </c>
      <c r="Q16" s="1">
        <v>10.2195</v>
      </c>
      <c r="R16" s="1" t="s">
        <v>44</v>
      </c>
      <c r="S16" s="1">
        <v>0.153028</v>
      </c>
      <c r="T16" s="1">
        <v>0.18842800000000001</v>
      </c>
      <c r="U16" s="1" t="s">
        <v>45</v>
      </c>
      <c r="V16" s="1" t="s">
        <v>45</v>
      </c>
      <c r="W16" s="1" t="s">
        <v>44</v>
      </c>
      <c r="X16" s="1" t="s">
        <v>45</v>
      </c>
      <c r="Y16" s="1" t="s">
        <v>45</v>
      </c>
      <c r="Z16" s="1" t="s">
        <v>46</v>
      </c>
      <c r="AA16" s="7">
        <v>0.771007</v>
      </c>
      <c r="AB16" s="7">
        <v>9.9038000000000001E-2</v>
      </c>
      <c r="AC16" s="7">
        <v>7.2387999999999994E-2</v>
      </c>
      <c r="AD16" s="2">
        <v>100.61613699999999</v>
      </c>
      <c r="AF16" s="1">
        <v>69.308613000000008</v>
      </c>
      <c r="AG16" s="1">
        <v>69.242126000000013</v>
      </c>
      <c r="AH16" s="1">
        <v>6.6487000000000004E-2</v>
      </c>
      <c r="AJ16" s="7">
        <v>0.11081000000000001</v>
      </c>
      <c r="AK16" s="7">
        <v>0.77471999999999996</v>
      </c>
      <c r="AL16" s="7">
        <v>0.10491</v>
      </c>
      <c r="AM16" s="7">
        <v>2.0979999999999999E-2</v>
      </c>
      <c r="AN16" s="7">
        <v>2.0400000000000001E-3</v>
      </c>
      <c r="AO16" s="7">
        <v>1.4599999999999999E-3</v>
      </c>
      <c r="AP16" s="7">
        <v>0.25547999999999998</v>
      </c>
      <c r="AQ16" s="7">
        <v>0.53974</v>
      </c>
      <c r="AR16" s="7">
        <v>4.7649999999999998E-2</v>
      </c>
      <c r="AS16" s="7">
        <v>0.14291999999999999</v>
      </c>
      <c r="AT16" s="7" t="s">
        <v>0</v>
      </c>
      <c r="AU16" s="7">
        <v>2.0100000000000001E-3</v>
      </c>
      <c r="AV16" s="7">
        <v>2.47E-3</v>
      </c>
      <c r="AW16" s="7" t="s">
        <v>0</v>
      </c>
      <c r="AX16" s="7" t="s">
        <v>0</v>
      </c>
      <c r="AY16" s="7" t="s">
        <v>0</v>
      </c>
      <c r="AZ16" s="7" t="s">
        <v>0</v>
      </c>
      <c r="BA16" s="7" t="s">
        <v>0</v>
      </c>
      <c r="BB16" s="7" t="s">
        <v>0</v>
      </c>
      <c r="BC16" s="7">
        <v>6.8700000000000002E-3</v>
      </c>
      <c r="BD16" s="7">
        <v>8.5999999999999998E-4</v>
      </c>
      <c r="BE16" s="7">
        <v>7.6000000000000004E-4</v>
      </c>
      <c r="BF16" s="8">
        <v>2.0136800000000004</v>
      </c>
      <c r="BH16" s="7">
        <v>4</v>
      </c>
      <c r="BI16" s="9"/>
      <c r="BJ16" s="7">
        <v>0.99172999999999989</v>
      </c>
      <c r="BK16" s="7">
        <v>1.0204399999999998</v>
      </c>
      <c r="BL16" s="7">
        <v>1.472174886309782E-3</v>
      </c>
      <c r="BO16" s="10">
        <v>636340.3387331547</v>
      </c>
      <c r="BP16" s="10">
        <v>524371.50184025685</v>
      </c>
      <c r="BQ16" s="10">
        <v>307965.05379078398</v>
      </c>
      <c r="BR16" s="10">
        <v>191722.5003550605</v>
      </c>
      <c r="BS16" s="10"/>
      <c r="BT16" s="10">
        <v>23473.703761843419</v>
      </c>
      <c r="BU16" s="10">
        <v>8214.9922385752179</v>
      </c>
      <c r="BV16" s="10"/>
      <c r="BW16" s="10"/>
      <c r="BX16" s="10">
        <v>333.46821177239434</v>
      </c>
      <c r="BY16" s="10"/>
      <c r="BZ16" s="10"/>
      <c r="CA16" s="10"/>
      <c r="CB16" s="10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V16" s="4"/>
      <c r="CW16" s="4"/>
      <c r="CX16" s="4"/>
      <c r="CY16" s="4"/>
    </row>
    <row r="17" spans="1:103">
      <c r="A17" s="4" t="s">
        <v>40</v>
      </c>
      <c r="B17" s="4" t="s">
        <v>254</v>
      </c>
      <c r="C17" s="1">
        <v>200</v>
      </c>
      <c r="D17" s="24"/>
      <c r="E17" s="22">
        <v>1506.5</v>
      </c>
      <c r="F17" s="24"/>
      <c r="G17" s="1">
        <v>2.9416899999999999</v>
      </c>
      <c r="H17" s="1">
        <v>23.275200000000002</v>
      </c>
      <c r="I17" s="1">
        <v>3.67611</v>
      </c>
      <c r="J17" s="1">
        <v>0.45001600000000003</v>
      </c>
      <c r="K17" s="1" t="s">
        <v>43</v>
      </c>
      <c r="L17" s="1">
        <v>8.0698000000000006E-2</v>
      </c>
      <c r="M17" s="1">
        <v>6.8396999999999999E-2</v>
      </c>
      <c r="N17" s="1">
        <v>17.5547</v>
      </c>
      <c r="O17" s="1">
        <v>37.535499999999999</v>
      </c>
      <c r="P17" s="1">
        <v>3.3626900000000002</v>
      </c>
      <c r="Q17" s="1">
        <v>10.2973</v>
      </c>
      <c r="R17" s="1" t="s">
        <v>44</v>
      </c>
      <c r="S17" s="1">
        <v>0.18460799999999999</v>
      </c>
      <c r="T17" s="1">
        <v>0.18748400000000001</v>
      </c>
      <c r="U17" s="1" t="s">
        <v>45</v>
      </c>
      <c r="V17" s="1" t="s">
        <v>45</v>
      </c>
      <c r="W17" s="1" t="s">
        <v>44</v>
      </c>
      <c r="X17" s="1" t="s">
        <v>45</v>
      </c>
      <c r="Y17" s="1" t="s">
        <v>45</v>
      </c>
      <c r="Z17" s="1" t="s">
        <v>46</v>
      </c>
      <c r="AA17" s="7">
        <v>0.78569599999999995</v>
      </c>
      <c r="AB17" s="7">
        <v>9.3438999999999994E-2</v>
      </c>
      <c r="AC17" s="7">
        <v>7.3565000000000005E-2</v>
      </c>
      <c r="AD17" s="2">
        <v>100.567093</v>
      </c>
      <c r="AF17" s="1">
        <v>69.190679000000003</v>
      </c>
      <c r="AG17" s="1">
        <v>69.122281999999998</v>
      </c>
      <c r="AH17" s="1">
        <v>6.8396999999999999E-2</v>
      </c>
      <c r="AJ17" s="7">
        <v>0.11495</v>
      </c>
      <c r="AK17" s="7">
        <v>0.77056999999999998</v>
      </c>
      <c r="AL17" s="7">
        <v>0.10798000000000001</v>
      </c>
      <c r="AM17" s="7">
        <v>1.8849999999999999E-2</v>
      </c>
      <c r="AN17" s="7">
        <v>1.81E-3</v>
      </c>
      <c r="AO17" s="7">
        <v>1.4599999999999999E-3</v>
      </c>
      <c r="AP17" s="7">
        <v>0.25308000000000003</v>
      </c>
      <c r="AQ17" s="7">
        <v>0.53734999999999999</v>
      </c>
      <c r="AR17" s="7">
        <v>4.786E-2</v>
      </c>
      <c r="AS17" s="7">
        <v>0.14382</v>
      </c>
      <c r="AT17" s="7" t="s">
        <v>0</v>
      </c>
      <c r="AU17" s="7">
        <v>2.3999999999999998E-3</v>
      </c>
      <c r="AV17" s="7">
        <v>2.4599999999999999E-3</v>
      </c>
      <c r="AW17" s="7" t="s">
        <v>0</v>
      </c>
      <c r="AX17" s="7" t="s">
        <v>0</v>
      </c>
      <c r="AY17" s="7" t="s">
        <v>0</v>
      </c>
      <c r="AZ17" s="7" t="s">
        <v>0</v>
      </c>
      <c r="BA17" s="7" t="s">
        <v>0</v>
      </c>
      <c r="BB17" s="7" t="s">
        <v>0</v>
      </c>
      <c r="BC17" s="7">
        <v>6.9899999999999997E-3</v>
      </c>
      <c r="BD17" s="7">
        <v>8.0999999999999996E-4</v>
      </c>
      <c r="BE17" s="7">
        <v>7.7999999999999999E-4</v>
      </c>
      <c r="BF17" s="8">
        <v>2.0111699999999999</v>
      </c>
      <c r="BH17" s="7">
        <v>4</v>
      </c>
      <c r="BI17" s="9"/>
      <c r="BJ17" s="7">
        <v>0.98843000000000003</v>
      </c>
      <c r="BK17" s="7">
        <v>1.01508</v>
      </c>
      <c r="BL17" s="7">
        <v>1.4770899304958366E-3</v>
      </c>
      <c r="BO17" s="10">
        <v>631584.03928098828</v>
      </c>
      <c r="BP17" s="10">
        <v>522782.35379193828</v>
      </c>
      <c r="BQ17" s="10">
        <v>309624.2698776655</v>
      </c>
      <c r="BR17" s="10">
        <v>193182.06398612109</v>
      </c>
      <c r="BS17" s="10"/>
      <c r="BT17" s="10">
        <v>28317.912434759583</v>
      </c>
      <c r="BU17" s="10">
        <v>8173.8361860075802</v>
      </c>
      <c r="BV17" s="10"/>
      <c r="BW17" s="10"/>
      <c r="BX17" s="10">
        <v>343.04789328134001</v>
      </c>
      <c r="BY17" s="10"/>
      <c r="BZ17" s="10"/>
      <c r="CA17" s="10"/>
      <c r="CB17" s="10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V17" s="4"/>
      <c r="CW17" s="4"/>
      <c r="CX17" s="4"/>
      <c r="CY17" s="4"/>
    </row>
    <row r="18" spans="1:103">
      <c r="A18" s="4" t="s">
        <v>40</v>
      </c>
      <c r="B18" s="4" t="s">
        <v>254</v>
      </c>
      <c r="C18" s="1">
        <v>200</v>
      </c>
      <c r="D18" s="24"/>
      <c r="E18" s="22">
        <v>1420.5</v>
      </c>
      <c r="F18" s="24"/>
      <c r="G18" s="1">
        <v>2.8842500000000002</v>
      </c>
      <c r="H18" s="1">
        <v>23.5657</v>
      </c>
      <c r="I18" s="1">
        <v>3.5693600000000001</v>
      </c>
      <c r="J18" s="1">
        <v>0.482267</v>
      </c>
      <c r="K18" s="1" t="s">
        <v>43</v>
      </c>
      <c r="L18" s="1">
        <v>0.25645800000000002</v>
      </c>
      <c r="M18" s="1">
        <v>5.3192999999999997E-2</v>
      </c>
      <c r="N18" s="1">
        <v>17.6309</v>
      </c>
      <c r="O18" s="1">
        <v>37.295299999999997</v>
      </c>
      <c r="P18" s="1">
        <v>3.3320400000000001</v>
      </c>
      <c r="Q18" s="1">
        <v>10.17</v>
      </c>
      <c r="R18" s="1" t="s">
        <v>44</v>
      </c>
      <c r="S18" s="1">
        <v>0.16219500000000001</v>
      </c>
      <c r="T18" s="1" t="s">
        <v>42</v>
      </c>
      <c r="U18" s="1" t="s">
        <v>45</v>
      </c>
      <c r="V18" s="1" t="s">
        <v>45</v>
      </c>
      <c r="W18" s="1" t="s">
        <v>44</v>
      </c>
      <c r="X18" s="1" t="s">
        <v>45</v>
      </c>
      <c r="Y18" s="1" t="s">
        <v>45</v>
      </c>
      <c r="Z18" s="1" t="s">
        <v>46</v>
      </c>
      <c r="AA18" s="7">
        <v>0.75171500000000002</v>
      </c>
      <c r="AB18" s="7">
        <v>9.3232999999999996E-2</v>
      </c>
      <c r="AC18" s="7">
        <v>6.6895999999999997E-2</v>
      </c>
      <c r="AD18" s="2">
        <v>100.313507</v>
      </c>
      <c r="AF18" s="1">
        <v>68.643627999999978</v>
      </c>
      <c r="AG18" s="1">
        <v>68.590434999999985</v>
      </c>
      <c r="AH18" s="1">
        <v>5.3192999999999997E-2</v>
      </c>
      <c r="AJ18" s="7">
        <v>0.11253000000000001</v>
      </c>
      <c r="AK18" s="7">
        <v>0.77963000000000005</v>
      </c>
      <c r="AL18" s="7">
        <v>0.10468</v>
      </c>
      <c r="AM18" s="7">
        <v>2.009E-2</v>
      </c>
      <c r="AN18" s="7">
        <v>5.8900000000000003E-3</v>
      </c>
      <c r="AO18" s="7">
        <v>1.0399999999999999E-3</v>
      </c>
      <c r="AP18" s="7">
        <v>0.25406000000000001</v>
      </c>
      <c r="AQ18" s="7">
        <v>0.53354999999999997</v>
      </c>
      <c r="AR18" s="7">
        <v>4.7399999999999998E-2</v>
      </c>
      <c r="AS18" s="7">
        <v>0.14191000000000001</v>
      </c>
      <c r="AT18" s="7" t="s">
        <v>0</v>
      </c>
      <c r="AU18" s="7">
        <v>2.1299999999999999E-3</v>
      </c>
      <c r="AV18" s="7" t="s">
        <v>0</v>
      </c>
      <c r="AW18" s="7" t="s">
        <v>0</v>
      </c>
      <c r="AX18" s="7" t="s">
        <v>0</v>
      </c>
      <c r="AY18" s="7" t="s">
        <v>0</v>
      </c>
      <c r="AZ18" s="7" t="s">
        <v>0</v>
      </c>
      <c r="BA18" s="7" t="s">
        <v>0</v>
      </c>
      <c r="BB18" s="7" t="s">
        <v>0</v>
      </c>
      <c r="BC18" s="7">
        <v>6.6899999999999998E-3</v>
      </c>
      <c r="BD18" s="7">
        <v>8.0999999999999996E-4</v>
      </c>
      <c r="BE18" s="7">
        <v>6.9999999999999999E-4</v>
      </c>
      <c r="BF18" s="8">
        <v>2.0111100000000004</v>
      </c>
      <c r="BH18" s="7">
        <v>4</v>
      </c>
      <c r="BI18" s="9"/>
      <c r="BJ18" s="7">
        <v>0.98008999999999991</v>
      </c>
      <c r="BK18" s="7">
        <v>1.0076799999999999</v>
      </c>
      <c r="BL18" s="7">
        <v>1.0611270393535287E-3</v>
      </c>
      <c r="BO18" s="10">
        <v>634325.56740697229</v>
      </c>
      <c r="BP18" s="10">
        <v>519436.9255605088</v>
      </c>
      <c r="BQ18" s="10">
        <v>306802.12930813618</v>
      </c>
      <c r="BR18" s="10">
        <v>190793.85768491271</v>
      </c>
      <c r="BS18" s="10"/>
      <c r="BT18" s="10">
        <v>24879.874151476812</v>
      </c>
      <c r="BU18" s="10"/>
      <c r="BV18" s="10"/>
      <c r="BW18" s="10"/>
      <c r="BX18" s="10">
        <v>266.79162225410937</v>
      </c>
      <c r="BY18" s="10"/>
      <c r="BZ18" s="10"/>
      <c r="CA18" s="10"/>
      <c r="CB18" s="10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V18" s="4"/>
      <c r="CW18" s="4"/>
      <c r="CX18" s="4"/>
      <c r="CY18" s="4"/>
    </row>
    <row r="19" spans="1:103">
      <c r="A19" s="4" t="s">
        <v>40</v>
      </c>
      <c r="B19" s="4" t="s">
        <v>254</v>
      </c>
      <c r="C19" s="1">
        <v>200</v>
      </c>
      <c r="D19" s="24"/>
      <c r="E19" s="22">
        <v>1475.2</v>
      </c>
      <c r="F19" s="24"/>
      <c r="G19" s="1">
        <v>2.93553</v>
      </c>
      <c r="H19" s="1">
        <v>23.152100000000001</v>
      </c>
      <c r="I19" s="1">
        <v>3.76674</v>
      </c>
      <c r="J19" s="1">
        <v>0.45391599999999999</v>
      </c>
      <c r="K19" s="1" t="s">
        <v>43</v>
      </c>
      <c r="L19" s="1">
        <v>0.102647</v>
      </c>
      <c r="M19" s="1">
        <v>6.5270999999999996E-2</v>
      </c>
      <c r="N19" s="1">
        <v>17.525300000000001</v>
      </c>
      <c r="O19" s="1">
        <v>37.363100000000003</v>
      </c>
      <c r="P19" s="1">
        <v>3.4175800000000001</v>
      </c>
      <c r="Q19" s="1">
        <v>10.353199999999999</v>
      </c>
      <c r="R19" s="1" t="s">
        <v>44</v>
      </c>
      <c r="S19" s="1">
        <v>0.17349700000000001</v>
      </c>
      <c r="T19" s="1">
        <v>0.19389200000000001</v>
      </c>
      <c r="U19" s="1" t="s">
        <v>45</v>
      </c>
      <c r="V19" s="1" t="s">
        <v>45</v>
      </c>
      <c r="W19" s="1" t="s">
        <v>44</v>
      </c>
      <c r="X19" s="1" t="s">
        <v>45</v>
      </c>
      <c r="Y19" s="1" t="s">
        <v>45</v>
      </c>
      <c r="Z19" s="1" t="s">
        <v>46</v>
      </c>
      <c r="AA19" s="7">
        <v>0.783609</v>
      </c>
      <c r="AB19" s="7">
        <v>0.107118</v>
      </c>
      <c r="AC19" s="7">
        <v>7.4914999999999995E-2</v>
      </c>
      <c r="AD19" s="2">
        <v>100.46841500000001</v>
      </c>
      <c r="AF19" s="1">
        <v>69.091840000000005</v>
      </c>
      <c r="AG19" s="1">
        <v>69.026569000000009</v>
      </c>
      <c r="AH19" s="1">
        <v>6.5270999999999996E-2</v>
      </c>
      <c r="AJ19" s="7">
        <v>0.11507000000000001</v>
      </c>
      <c r="AK19" s="7">
        <v>0.7671</v>
      </c>
      <c r="AL19" s="7">
        <v>0.11075</v>
      </c>
      <c r="AM19" s="7">
        <v>1.8870000000000001E-2</v>
      </c>
      <c r="AN19" s="7">
        <v>2.2699999999999999E-3</v>
      </c>
      <c r="AO19" s="7">
        <v>1.4599999999999999E-3</v>
      </c>
      <c r="AP19" s="7">
        <v>0.25307000000000002</v>
      </c>
      <c r="AQ19" s="7">
        <v>0.53535999999999995</v>
      </c>
      <c r="AR19" s="7">
        <v>4.8770000000000001E-2</v>
      </c>
      <c r="AS19" s="7">
        <v>0.14468</v>
      </c>
      <c r="AT19" s="7" t="s">
        <v>0</v>
      </c>
      <c r="AU19" s="7">
        <v>2.2699999999999999E-3</v>
      </c>
      <c r="AV19" s="7">
        <v>2.47E-3</v>
      </c>
      <c r="AW19" s="7" t="s">
        <v>0</v>
      </c>
      <c r="AX19" s="7" t="s">
        <v>0</v>
      </c>
      <c r="AY19" s="7" t="s">
        <v>0</v>
      </c>
      <c r="AZ19" s="7" t="s">
        <v>0</v>
      </c>
      <c r="BA19" s="7" t="s">
        <v>0</v>
      </c>
      <c r="BB19" s="7" t="s">
        <v>0</v>
      </c>
      <c r="BC19" s="7">
        <v>6.9800000000000001E-3</v>
      </c>
      <c r="BD19" s="7">
        <v>9.3000000000000005E-4</v>
      </c>
      <c r="BE19" s="7">
        <v>7.9000000000000001E-4</v>
      </c>
      <c r="BF19" s="8">
        <v>2.0108399999999995</v>
      </c>
      <c r="BH19" s="7">
        <v>4</v>
      </c>
      <c r="BI19" s="9"/>
      <c r="BJ19" s="7">
        <v>0.98807999999999996</v>
      </c>
      <c r="BK19" s="7">
        <v>1.0148599999999999</v>
      </c>
      <c r="BL19" s="7">
        <v>1.477613148732896E-3</v>
      </c>
      <c r="BO19" s="10">
        <v>630526.28433474246</v>
      </c>
      <c r="BP19" s="10">
        <v>520381.22212208639</v>
      </c>
      <c r="BQ19" s="10">
        <v>314678.34152078012</v>
      </c>
      <c r="BR19" s="10">
        <v>194230.77358735871</v>
      </c>
      <c r="BS19" s="10"/>
      <c r="BT19" s="10">
        <v>26613.542499206342</v>
      </c>
      <c r="BU19" s="10">
        <v>8453.2090513184139</v>
      </c>
      <c r="BV19" s="10"/>
      <c r="BW19" s="10"/>
      <c r="BX19" s="10">
        <v>327.36931506303404</v>
      </c>
      <c r="BY19" s="10"/>
      <c r="BZ19" s="10"/>
      <c r="CA19" s="10"/>
      <c r="CB19" s="10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V19" s="4"/>
      <c r="CW19" s="4"/>
      <c r="CX19" s="4"/>
      <c r="CY19" s="4"/>
    </row>
    <row r="20" spans="1:103">
      <c r="A20" s="4" t="s">
        <v>40</v>
      </c>
      <c r="B20" s="4" t="s">
        <v>254</v>
      </c>
      <c r="C20" s="1">
        <v>200</v>
      </c>
      <c r="D20" s="24"/>
      <c r="E20" s="22">
        <v>1494.3</v>
      </c>
      <c r="F20" s="24"/>
      <c r="G20" s="1">
        <v>2.97031</v>
      </c>
      <c r="H20" s="1">
        <v>23.099799999999998</v>
      </c>
      <c r="I20" s="1">
        <v>3.8468300000000002</v>
      </c>
      <c r="J20" s="1">
        <v>0.45628000000000002</v>
      </c>
      <c r="K20" s="1" t="s">
        <v>43</v>
      </c>
      <c r="L20" s="1">
        <v>0.101877</v>
      </c>
      <c r="M20" s="1">
        <v>6.1596999999999999E-2</v>
      </c>
      <c r="N20" s="1">
        <v>17.669799999999999</v>
      </c>
      <c r="O20" s="1">
        <v>37.527299999999997</v>
      </c>
      <c r="P20" s="1">
        <v>3.3900399999999999</v>
      </c>
      <c r="Q20" s="1">
        <v>10.311</v>
      </c>
      <c r="R20" s="1" t="s">
        <v>44</v>
      </c>
      <c r="S20" s="1">
        <v>0.16935900000000001</v>
      </c>
      <c r="T20" s="1">
        <v>0.16599700000000001</v>
      </c>
      <c r="U20" s="1" t="s">
        <v>45</v>
      </c>
      <c r="V20" s="1" t="s">
        <v>45</v>
      </c>
      <c r="W20" s="1" t="s">
        <v>44</v>
      </c>
      <c r="X20" s="1" t="s">
        <v>45</v>
      </c>
      <c r="Y20" s="1" t="s">
        <v>45</v>
      </c>
      <c r="Z20" s="1" t="s">
        <v>46</v>
      </c>
      <c r="AA20" s="7">
        <v>0.77669100000000002</v>
      </c>
      <c r="AB20" s="7">
        <v>0.10087400000000001</v>
      </c>
      <c r="AC20" s="7">
        <v>7.4063000000000004E-2</v>
      </c>
      <c r="AD20" s="2">
        <v>100.721818</v>
      </c>
      <c r="AF20" s="1">
        <v>69.295092999999994</v>
      </c>
      <c r="AG20" s="1">
        <v>69.233495999999988</v>
      </c>
      <c r="AH20" s="1">
        <v>6.1596999999999999E-2</v>
      </c>
      <c r="AJ20" s="7">
        <v>0.11595999999999999</v>
      </c>
      <c r="AK20" s="7">
        <v>0.76354999999999995</v>
      </c>
      <c r="AL20" s="7">
        <v>0.11282</v>
      </c>
      <c r="AM20" s="7">
        <v>1.924E-2</v>
      </c>
      <c r="AN20" s="7">
        <v>2.2599999999999999E-3</v>
      </c>
      <c r="AO20" s="7">
        <v>1.25E-3</v>
      </c>
      <c r="AP20" s="7">
        <v>0.25446000000000002</v>
      </c>
      <c r="AQ20" s="7">
        <v>0.53646000000000005</v>
      </c>
      <c r="AR20" s="7">
        <v>4.8219999999999999E-2</v>
      </c>
      <c r="AS20" s="7">
        <v>0.14376</v>
      </c>
      <c r="AT20" s="7" t="s">
        <v>0</v>
      </c>
      <c r="AU20" s="7">
        <v>2.2699999999999999E-3</v>
      </c>
      <c r="AV20" s="7">
        <v>2.2000000000000001E-3</v>
      </c>
      <c r="AW20" s="7" t="s">
        <v>0</v>
      </c>
      <c r="AX20" s="7" t="s">
        <v>0</v>
      </c>
      <c r="AY20" s="7" t="s">
        <v>0</v>
      </c>
      <c r="AZ20" s="7" t="s">
        <v>0</v>
      </c>
      <c r="BA20" s="7" t="s">
        <v>0</v>
      </c>
      <c r="BB20" s="7" t="s">
        <v>0</v>
      </c>
      <c r="BC20" s="7">
        <v>6.8999999999999999E-3</v>
      </c>
      <c r="BD20" s="7">
        <v>8.8000000000000003E-4</v>
      </c>
      <c r="BE20" s="7">
        <v>7.7999999999999999E-4</v>
      </c>
      <c r="BF20" s="8">
        <v>2.0110099999999997</v>
      </c>
      <c r="BH20" s="7">
        <v>4</v>
      </c>
      <c r="BI20" s="9"/>
      <c r="BJ20" s="7">
        <v>0.98862000000000005</v>
      </c>
      <c r="BK20" s="7">
        <v>1.0156400000000001</v>
      </c>
      <c r="BL20" s="7">
        <v>1.2643887439056463E-3</v>
      </c>
      <c r="BO20" s="10">
        <v>635725.11391748115</v>
      </c>
      <c r="BP20" s="10">
        <v>522668.14683316357</v>
      </c>
      <c r="BQ20" s="10">
        <v>312142.55844460276</v>
      </c>
      <c r="BR20" s="10">
        <v>193439.08226048527</v>
      </c>
      <c r="BS20" s="10"/>
      <c r="BT20" s="10">
        <v>25978.794700329618</v>
      </c>
      <c r="BU20" s="10">
        <v>7237.0564174473575</v>
      </c>
      <c r="BV20" s="10"/>
      <c r="BW20" s="10"/>
      <c r="BX20" s="10">
        <v>308.94222089347051</v>
      </c>
      <c r="BY20" s="10"/>
      <c r="BZ20" s="10"/>
      <c r="CA20" s="10"/>
      <c r="CB20" s="10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V20" s="4"/>
      <c r="CW20" s="4"/>
      <c r="CX20" s="4"/>
      <c r="CY20" s="4"/>
    </row>
    <row r="21" spans="1:103">
      <c r="A21" s="4" t="s">
        <v>40</v>
      </c>
      <c r="B21" s="4" t="s">
        <v>254</v>
      </c>
      <c r="C21" s="1">
        <v>200</v>
      </c>
      <c r="D21" s="24"/>
      <c r="E21" s="22">
        <v>1425.3</v>
      </c>
      <c r="F21" s="24"/>
      <c r="G21" s="1">
        <v>2.8825699999999999</v>
      </c>
      <c r="H21" s="1">
        <v>23.4343</v>
      </c>
      <c r="I21" s="1">
        <v>3.60128</v>
      </c>
      <c r="J21" s="1">
        <v>0.44782499999999997</v>
      </c>
      <c r="K21" s="1" t="s">
        <v>43</v>
      </c>
      <c r="L21" s="1">
        <v>8.7554999999999994E-2</v>
      </c>
      <c r="M21" s="1">
        <v>7.0192000000000004E-2</v>
      </c>
      <c r="N21" s="1">
        <v>17.599900000000002</v>
      </c>
      <c r="O21" s="1">
        <v>37.305799999999998</v>
      </c>
      <c r="P21" s="1">
        <v>3.3835700000000002</v>
      </c>
      <c r="Q21" s="1">
        <v>10.213699999999999</v>
      </c>
      <c r="R21" s="1" t="s">
        <v>44</v>
      </c>
      <c r="S21" s="1">
        <v>0.16878699999999999</v>
      </c>
      <c r="T21" s="1">
        <v>0.16162199999999999</v>
      </c>
      <c r="U21" s="1" t="s">
        <v>45</v>
      </c>
      <c r="V21" s="1" t="s">
        <v>45</v>
      </c>
      <c r="W21" s="1" t="s">
        <v>44</v>
      </c>
      <c r="X21" s="1" t="s">
        <v>45</v>
      </c>
      <c r="Y21" s="1" t="s">
        <v>45</v>
      </c>
      <c r="Z21" s="1" t="s">
        <v>46</v>
      </c>
      <c r="AA21" s="7">
        <v>0.78733299999999995</v>
      </c>
      <c r="AB21" s="7">
        <v>0.106506</v>
      </c>
      <c r="AC21" s="7">
        <v>7.2272000000000003E-2</v>
      </c>
      <c r="AD21" s="2">
        <v>100.32321199999998</v>
      </c>
      <c r="AF21" s="1">
        <v>68.903570999999985</v>
      </c>
      <c r="AG21" s="1">
        <v>68.833378999999979</v>
      </c>
      <c r="AH21" s="1">
        <v>7.0192000000000004E-2</v>
      </c>
      <c r="AJ21" s="7">
        <v>0.11274000000000001</v>
      </c>
      <c r="AK21" s="7">
        <v>0.77649999999999997</v>
      </c>
      <c r="AL21" s="7">
        <v>0.10577</v>
      </c>
      <c r="AM21" s="7">
        <v>1.8870000000000001E-2</v>
      </c>
      <c r="AN21" s="7">
        <v>2.0400000000000001E-3</v>
      </c>
      <c r="AO21" s="7">
        <v>1.4599999999999999E-3</v>
      </c>
      <c r="AP21" s="7">
        <v>0.25412000000000001</v>
      </c>
      <c r="AQ21" s="7">
        <v>0.53471999999999997</v>
      </c>
      <c r="AR21" s="7">
        <v>4.8210000000000003E-2</v>
      </c>
      <c r="AS21" s="7">
        <v>0.14274000000000001</v>
      </c>
      <c r="AT21" s="7" t="s">
        <v>0</v>
      </c>
      <c r="AU21" s="7">
        <v>2.2699999999999999E-3</v>
      </c>
      <c r="AV21" s="7">
        <v>2.0799999999999998E-3</v>
      </c>
      <c r="AW21" s="7" t="s">
        <v>0</v>
      </c>
      <c r="AX21" s="7" t="s">
        <v>0</v>
      </c>
      <c r="AY21" s="7" t="s">
        <v>0</v>
      </c>
      <c r="AZ21" s="7" t="s">
        <v>0</v>
      </c>
      <c r="BA21" s="7" t="s">
        <v>0</v>
      </c>
      <c r="BB21" s="7" t="s">
        <v>0</v>
      </c>
      <c r="BC21" s="7">
        <v>7.0099999999999997E-3</v>
      </c>
      <c r="BD21" s="7">
        <v>9.3000000000000005E-4</v>
      </c>
      <c r="BE21" s="7">
        <v>7.6000000000000004E-4</v>
      </c>
      <c r="BF21" s="8">
        <v>2.0102200000000003</v>
      </c>
      <c r="BH21" s="7">
        <v>4</v>
      </c>
      <c r="BI21" s="9"/>
      <c r="BJ21" s="7">
        <v>0.98559999999999992</v>
      </c>
      <c r="BK21" s="7">
        <v>1.0124099999999998</v>
      </c>
      <c r="BL21" s="7">
        <v>1.4813311688311689E-3</v>
      </c>
      <c r="BO21" s="10">
        <v>633210.24756569264</v>
      </c>
      <c r="BP21" s="10">
        <v>519583.16617845226</v>
      </c>
      <c r="BQ21" s="10">
        <v>311546.82436679344</v>
      </c>
      <c r="BR21" s="10">
        <v>191613.6896987604</v>
      </c>
      <c r="BS21" s="10"/>
      <c r="BT21" s="10">
        <v>25891.052858628915</v>
      </c>
      <c r="BU21" s="10">
        <v>7046.3172967022092</v>
      </c>
      <c r="BV21" s="10"/>
      <c r="BW21" s="10"/>
      <c r="BX21" s="10">
        <v>352.05078768372618</v>
      </c>
      <c r="BY21" s="10"/>
      <c r="BZ21" s="10"/>
      <c r="CA21" s="10"/>
      <c r="CB21" s="10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V21" s="4"/>
      <c r="CW21" s="4"/>
      <c r="CX21" s="4"/>
      <c r="CY21" s="4"/>
    </row>
    <row r="22" spans="1:103" s="11" customFormat="1">
      <c r="A22" s="11" t="s">
        <v>156</v>
      </c>
      <c r="C22" s="2"/>
      <c r="D22" s="12"/>
      <c r="E22" s="13">
        <v>1468.4749999999999</v>
      </c>
      <c r="F22" s="12"/>
      <c r="G22" s="2">
        <v>2.8979262500000003</v>
      </c>
      <c r="H22" s="2">
        <v>23.015649999999997</v>
      </c>
      <c r="I22" s="2">
        <v>3.7057174999999996</v>
      </c>
      <c r="J22" s="2">
        <v>0.46968262500000002</v>
      </c>
      <c r="K22" s="2" t="s">
        <v>43</v>
      </c>
      <c r="L22" s="2">
        <v>0.11457349999999999</v>
      </c>
      <c r="M22" s="2">
        <v>6.4223125000000006E-2</v>
      </c>
      <c r="N22" s="2">
        <v>17.590712499999999</v>
      </c>
      <c r="O22" s="2">
        <v>37.457824999999993</v>
      </c>
      <c r="P22" s="2">
        <v>3.3715324999999998</v>
      </c>
      <c r="Q22" s="2">
        <v>10.2569125</v>
      </c>
      <c r="R22" s="2" t="s">
        <v>44</v>
      </c>
      <c r="S22" s="2">
        <v>0.16745300000000002</v>
      </c>
      <c r="T22" s="2">
        <v>0.19299942857142854</v>
      </c>
      <c r="U22" s="2" t="s">
        <v>45</v>
      </c>
      <c r="V22" s="2" t="s">
        <v>45</v>
      </c>
      <c r="W22" s="2" t="s">
        <v>44</v>
      </c>
      <c r="X22" s="2" t="s">
        <v>45</v>
      </c>
      <c r="Y22" s="2" t="s">
        <v>45</v>
      </c>
      <c r="Z22" s="2" t="s">
        <v>46</v>
      </c>
      <c r="AA22" s="8">
        <v>0.77551237500000014</v>
      </c>
      <c r="AB22" s="8">
        <v>0.10029650000000001</v>
      </c>
      <c r="AC22" s="8">
        <v>7.248425E-2</v>
      </c>
      <c r="AD22" s="2">
        <v>100.25350105357141</v>
      </c>
      <c r="AE22" s="2"/>
      <c r="AF22" s="2">
        <v>69.101658053571413</v>
      </c>
      <c r="AG22" s="2">
        <v>69.037434928571415</v>
      </c>
      <c r="AH22" s="2">
        <v>6.4223125000000006E-2</v>
      </c>
      <c r="AI22" s="8"/>
      <c r="AJ22" s="8">
        <v>0.11404</v>
      </c>
      <c r="AK22" s="8">
        <v>0.76636000000000004</v>
      </c>
      <c r="AL22" s="8">
        <v>0.10949</v>
      </c>
      <c r="AM22" s="8">
        <v>1.9800000000000002E-2</v>
      </c>
      <c r="AN22" s="8">
        <v>2.5100000000000001E-3</v>
      </c>
      <c r="AO22" s="8">
        <v>1.2600000000000001E-3</v>
      </c>
      <c r="AP22" s="8">
        <v>0.25512000000000001</v>
      </c>
      <c r="AQ22" s="8">
        <v>0.5393</v>
      </c>
      <c r="AR22" s="8">
        <v>4.8280000000000003E-2</v>
      </c>
      <c r="AS22" s="8">
        <v>0.14409</v>
      </c>
      <c r="AT22" s="8" t="s">
        <v>0</v>
      </c>
      <c r="AU22" s="8">
        <v>2.2799999999999999E-3</v>
      </c>
      <c r="AV22" s="8">
        <v>2.2200000000000002E-3</v>
      </c>
      <c r="AW22" s="8" t="s">
        <v>0</v>
      </c>
      <c r="AX22" s="8" t="s">
        <v>0</v>
      </c>
      <c r="AY22" s="8" t="s">
        <v>0</v>
      </c>
      <c r="AZ22" s="8" t="s">
        <v>0</v>
      </c>
      <c r="BA22" s="8" t="s">
        <v>0</v>
      </c>
      <c r="BB22" s="8" t="s">
        <v>0</v>
      </c>
      <c r="BC22" s="8">
        <v>6.94E-3</v>
      </c>
      <c r="BD22" s="8">
        <v>8.7000000000000001E-4</v>
      </c>
      <c r="BE22" s="27">
        <v>7.6000000000000004E-4</v>
      </c>
      <c r="BF22" s="8">
        <v>2.0133199999999998</v>
      </c>
      <c r="BG22" s="27"/>
      <c r="BH22" s="8">
        <v>4</v>
      </c>
      <c r="BI22" s="8"/>
      <c r="BJ22" s="8">
        <v>0.99254999999999982</v>
      </c>
      <c r="BK22" s="8">
        <v>1.02016</v>
      </c>
      <c r="BL22" s="8">
        <v>1.2694574580625665E-3</v>
      </c>
      <c r="BM22" s="8"/>
      <c r="BN22" s="14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V22" s="15"/>
      <c r="CW22" s="15"/>
      <c r="CX22" s="15"/>
      <c r="CY22" s="15"/>
    </row>
    <row r="23" spans="1:103" s="16" customFormat="1">
      <c r="A23" s="16" t="s">
        <v>85</v>
      </c>
      <c r="C23" s="1"/>
      <c r="D23" s="17"/>
      <c r="E23" s="18">
        <v>31.745989622987945</v>
      </c>
      <c r="F23" s="17"/>
      <c r="G23" s="3">
        <v>4.6812958809500524E-2</v>
      </c>
      <c r="H23" s="3">
        <v>0.77215410934050543</v>
      </c>
      <c r="I23" s="3">
        <v>0.13377839007104247</v>
      </c>
      <c r="J23" s="3">
        <v>2.0276614418286341E-2</v>
      </c>
      <c r="K23" s="3" t="s">
        <v>0</v>
      </c>
      <c r="L23" s="3">
        <v>5.7815666203646171E-2</v>
      </c>
      <c r="M23" s="3">
        <v>5.1828345095682382E-3</v>
      </c>
      <c r="N23" s="3">
        <v>6.6858196153180338E-2</v>
      </c>
      <c r="O23" s="3">
        <v>0.18162983353119969</v>
      </c>
      <c r="P23" s="3">
        <v>2.91545231727184E-2</v>
      </c>
      <c r="Q23" s="3">
        <v>5.999627220562475E-2</v>
      </c>
      <c r="R23" s="3" t="s">
        <v>0</v>
      </c>
      <c r="S23" s="3">
        <v>1.0022712763661202E-2</v>
      </c>
      <c r="T23" s="3">
        <v>3.3942541349841988E-2</v>
      </c>
      <c r="U23" s="3" t="s">
        <v>0</v>
      </c>
      <c r="V23" s="3" t="s">
        <v>0</v>
      </c>
      <c r="W23" s="3" t="s">
        <v>0</v>
      </c>
      <c r="X23" s="3" t="s">
        <v>0</v>
      </c>
      <c r="Y23" s="3" t="s">
        <v>0</v>
      </c>
      <c r="Z23" s="3" t="s">
        <v>0</v>
      </c>
      <c r="AA23" s="19">
        <v>1.1912205240694444E-2</v>
      </c>
      <c r="AB23" s="19">
        <v>6.3705417800551797E-3</v>
      </c>
      <c r="AC23" s="19">
        <v>2.8950870576596776E-3</v>
      </c>
      <c r="AD23" s="3"/>
      <c r="AE23" s="3"/>
      <c r="AF23" s="3"/>
      <c r="AG23" s="3"/>
      <c r="AH23" s="3"/>
      <c r="AI23" s="19"/>
      <c r="AJ23" s="19">
        <v>2.2483184192381863E-3</v>
      </c>
      <c r="AK23" s="19">
        <v>1.5633946353094244E-2</v>
      </c>
      <c r="AL23" s="19">
        <v>5.2881185892797175E-3</v>
      </c>
      <c r="AM23" s="19">
        <v>9.6034870898915761E-4</v>
      </c>
      <c r="AN23" s="19">
        <v>1.3340104679392243E-3</v>
      </c>
      <c r="AO23" s="19">
        <v>1.5362291495737217E-4</v>
      </c>
      <c r="AP23" s="19">
        <v>3.5642390492221479E-3</v>
      </c>
      <c r="AQ23" s="19">
        <v>7.255641647317331E-3</v>
      </c>
      <c r="AR23" s="19">
        <v>9.2477700014652212E-4</v>
      </c>
      <c r="AS23" s="19">
        <v>2.1320509073257522E-3</v>
      </c>
      <c r="AT23" s="19" t="s">
        <v>0</v>
      </c>
      <c r="AU23" s="19">
        <v>1.162202342844947E-4</v>
      </c>
      <c r="AV23" s="19">
        <v>4.6316715073913613E-4</v>
      </c>
      <c r="AW23" s="19" t="s">
        <v>0</v>
      </c>
      <c r="AX23" s="19" t="s">
        <v>0</v>
      </c>
      <c r="AY23" s="19" t="s">
        <v>0</v>
      </c>
      <c r="AZ23" s="19" t="s">
        <v>0</v>
      </c>
      <c r="BA23" s="19" t="s">
        <v>0</v>
      </c>
      <c r="BB23" s="19" t="s">
        <v>0</v>
      </c>
      <c r="BC23" s="19">
        <v>1.2449182417216919E-4</v>
      </c>
      <c r="BD23" s="19">
        <v>5.2898150116183543E-5</v>
      </c>
      <c r="BE23" s="19">
        <v>3.058944729337694E-5</v>
      </c>
      <c r="BF23" s="27"/>
      <c r="BG23" s="19"/>
      <c r="BH23" s="7"/>
      <c r="BI23" s="19"/>
      <c r="BJ23" s="19"/>
      <c r="BK23" s="19"/>
      <c r="BL23" s="19"/>
      <c r="BM23" s="19"/>
      <c r="BN23" s="20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V23" s="21"/>
      <c r="CW23" s="21"/>
      <c r="CX23" s="21"/>
      <c r="CY23" s="21"/>
    </row>
    <row r="24" spans="1:103">
      <c r="D24" s="24"/>
      <c r="F24" s="24"/>
      <c r="BI24" s="9"/>
      <c r="BJ24" s="9"/>
      <c r="BK24" s="9"/>
      <c r="BL24" s="9"/>
      <c r="BM24" s="9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V24" s="4"/>
      <c r="CW24" s="4"/>
      <c r="CX24" s="4"/>
      <c r="CY24" s="4"/>
    </row>
    <row r="25" spans="1:103">
      <c r="A25" s="4" t="s">
        <v>41</v>
      </c>
      <c r="B25" s="4" t="s">
        <v>121</v>
      </c>
      <c r="C25" s="1">
        <v>200</v>
      </c>
      <c r="D25" s="7"/>
      <c r="E25" s="22">
        <v>1442.3</v>
      </c>
      <c r="F25" s="7"/>
      <c r="G25" s="1">
        <v>2.5313500000000002</v>
      </c>
      <c r="H25" s="1">
        <v>24.481400000000001</v>
      </c>
      <c r="I25" s="1">
        <v>3.08663</v>
      </c>
      <c r="J25" s="1">
        <v>0.406472</v>
      </c>
      <c r="K25" s="1" t="s">
        <v>43</v>
      </c>
      <c r="L25" s="1">
        <v>5.57E-2</v>
      </c>
      <c r="M25" s="1">
        <v>7.2119000000000003E-2</v>
      </c>
      <c r="N25" s="1">
        <v>17.643999999999998</v>
      </c>
      <c r="O25" s="1">
        <v>37.306800000000003</v>
      </c>
      <c r="P25" s="1">
        <v>3.38015</v>
      </c>
      <c r="Q25" s="1">
        <v>10.2681</v>
      </c>
      <c r="R25" s="1" t="s">
        <v>44</v>
      </c>
      <c r="S25" s="1">
        <v>0.168987</v>
      </c>
      <c r="T25" s="1">
        <v>0.23946700000000001</v>
      </c>
      <c r="U25" s="1" t="s">
        <v>45</v>
      </c>
      <c r="V25" s="1" t="s">
        <v>45</v>
      </c>
      <c r="W25" s="1" t="s">
        <v>44</v>
      </c>
      <c r="X25" s="1" t="s">
        <v>45</v>
      </c>
      <c r="Y25" s="1">
        <v>5.7784000000000002E-2</v>
      </c>
      <c r="Z25" s="1" t="s">
        <v>46</v>
      </c>
      <c r="AA25" s="7">
        <v>0.45476899999999998</v>
      </c>
      <c r="AB25" s="7">
        <v>8.6084999999999995E-2</v>
      </c>
      <c r="AC25" s="7">
        <v>4.7766999999999997E-2</v>
      </c>
      <c r="AD25" s="2">
        <v>100.28758000000001</v>
      </c>
      <c r="AF25" s="1">
        <v>69.13740700000001</v>
      </c>
      <c r="AG25" s="1">
        <v>69.007504000000012</v>
      </c>
      <c r="AH25" s="1">
        <v>0.12990299999999999</v>
      </c>
      <c r="AJ25" s="7">
        <v>9.8780000000000007E-2</v>
      </c>
      <c r="AK25" s="7">
        <v>0.80916999999999994</v>
      </c>
      <c r="AL25" s="7">
        <v>9.0550000000000005E-2</v>
      </c>
      <c r="AM25" s="7">
        <v>1.7149999999999999E-2</v>
      </c>
      <c r="AN25" s="7">
        <v>1.3600000000000001E-3</v>
      </c>
      <c r="AO25" s="7">
        <v>1.4499999999999999E-3</v>
      </c>
      <c r="AP25" s="7">
        <v>0.25402999999999998</v>
      </c>
      <c r="AQ25" s="7">
        <v>0.53332000000000002</v>
      </c>
      <c r="AR25" s="7">
        <v>4.8079999999999998E-2</v>
      </c>
      <c r="AS25" s="7">
        <v>0.14319999999999999</v>
      </c>
      <c r="AT25" s="7" t="s">
        <v>0</v>
      </c>
      <c r="AU25" s="7">
        <v>2.2699999999999999E-3</v>
      </c>
      <c r="AV25" s="7">
        <v>3.1099999999999999E-3</v>
      </c>
      <c r="AW25" s="7" t="s">
        <v>0</v>
      </c>
      <c r="AX25" s="7" t="s">
        <v>0</v>
      </c>
      <c r="AY25" s="7" t="s">
        <v>0</v>
      </c>
      <c r="AZ25" s="7" t="s">
        <v>0</v>
      </c>
      <c r="BA25" s="7">
        <v>7.2999999999999996E-4</v>
      </c>
      <c r="BB25" s="7" t="s">
        <v>0</v>
      </c>
      <c r="BC25" s="7">
        <v>4.0400000000000002E-3</v>
      </c>
      <c r="BD25" s="7">
        <v>7.5000000000000002E-4</v>
      </c>
      <c r="BE25" s="7">
        <v>5.0000000000000001E-4</v>
      </c>
      <c r="BF25" s="8">
        <v>2.0084899999999997</v>
      </c>
      <c r="BH25" s="7">
        <v>4</v>
      </c>
      <c r="BI25" s="9"/>
      <c r="BJ25" s="7">
        <v>0.9861899999999999</v>
      </c>
      <c r="BK25" s="7">
        <v>1.00813</v>
      </c>
      <c r="BL25" s="7">
        <v>2.2105273831614595E-3</v>
      </c>
      <c r="BO25" s="10">
        <v>634796.87998506124</v>
      </c>
      <c r="BP25" s="10">
        <v>519597.09385635168</v>
      </c>
      <c r="BQ25" s="10">
        <v>311231.92320047074</v>
      </c>
      <c r="BR25" s="10">
        <v>192634.25861302385</v>
      </c>
      <c r="BS25" s="10"/>
      <c r="BT25" s="10">
        <v>25921.731824258528</v>
      </c>
      <c r="BU25" s="10">
        <v>10440.165720566434</v>
      </c>
      <c r="BV25" s="10"/>
      <c r="BW25" s="10"/>
      <c r="BX25" s="10">
        <v>361.71573337364157</v>
      </c>
      <c r="BY25" s="10"/>
      <c r="BZ25" s="10"/>
      <c r="CA25" s="10">
        <v>20484.295802326429</v>
      </c>
      <c r="CB25" s="10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V25" s="4"/>
      <c r="CW25" s="4"/>
      <c r="CX25" s="4"/>
      <c r="CY25" s="4"/>
    </row>
    <row r="26" spans="1:103">
      <c r="A26" s="4" t="s">
        <v>41</v>
      </c>
      <c r="B26" s="4" t="s">
        <v>121</v>
      </c>
      <c r="C26" s="1">
        <v>200</v>
      </c>
      <c r="D26" s="7"/>
      <c r="E26" s="22">
        <v>1371.8</v>
      </c>
      <c r="F26" s="7"/>
      <c r="G26" s="1">
        <v>2.53932</v>
      </c>
      <c r="H26" s="1">
        <v>24.6751</v>
      </c>
      <c r="I26" s="1">
        <v>2.9643000000000002</v>
      </c>
      <c r="J26" s="1">
        <v>0.38459700000000002</v>
      </c>
      <c r="K26" s="1" t="s">
        <v>43</v>
      </c>
      <c r="L26" s="1">
        <v>6.8706000000000003E-2</v>
      </c>
      <c r="M26" s="1">
        <v>7.6562000000000005E-2</v>
      </c>
      <c r="N26" s="1">
        <v>17.9969</v>
      </c>
      <c r="O26" s="1">
        <v>36.896099999999997</v>
      </c>
      <c r="P26" s="1">
        <v>3.28165</v>
      </c>
      <c r="Q26" s="1">
        <v>10.1226</v>
      </c>
      <c r="R26" s="1" t="s">
        <v>44</v>
      </c>
      <c r="S26" s="1">
        <v>0.17225799999999999</v>
      </c>
      <c r="T26" s="1" t="s">
        <v>42</v>
      </c>
      <c r="U26" s="1" t="s">
        <v>45</v>
      </c>
      <c r="V26" s="1" t="s">
        <v>45</v>
      </c>
      <c r="W26" s="1" t="s">
        <v>44</v>
      </c>
      <c r="X26" s="1" t="s">
        <v>45</v>
      </c>
      <c r="Y26" s="1">
        <v>3.7988000000000001E-2</v>
      </c>
      <c r="Z26" s="1" t="s">
        <v>46</v>
      </c>
      <c r="AA26" s="7">
        <v>0.48236600000000002</v>
      </c>
      <c r="AB26" s="7">
        <v>8.8306999999999997E-2</v>
      </c>
      <c r="AC26" s="7">
        <v>4.7338999999999999E-2</v>
      </c>
      <c r="AD26" s="2">
        <v>99.834092999999996</v>
      </c>
      <c r="AF26" s="1">
        <v>68.584057999999999</v>
      </c>
      <c r="AG26" s="1">
        <v>68.469508000000005</v>
      </c>
      <c r="AH26" s="1">
        <v>0.11455000000000001</v>
      </c>
      <c r="AJ26" s="7">
        <v>9.9309999999999996E-2</v>
      </c>
      <c r="AK26" s="7">
        <v>0.81693000000000005</v>
      </c>
      <c r="AL26" s="7">
        <v>8.6860000000000007E-2</v>
      </c>
      <c r="AM26" s="7">
        <v>1.592E-2</v>
      </c>
      <c r="AN26" s="7">
        <v>1.5900000000000001E-3</v>
      </c>
      <c r="AO26" s="7">
        <v>1.66E-3</v>
      </c>
      <c r="AP26" s="7">
        <v>0.25957999999999998</v>
      </c>
      <c r="AQ26" s="7">
        <v>0.52820999999999996</v>
      </c>
      <c r="AR26" s="7">
        <v>4.6730000000000001E-2</v>
      </c>
      <c r="AS26" s="7">
        <v>0.14130999999999999</v>
      </c>
      <c r="AT26" s="7" t="s">
        <v>0</v>
      </c>
      <c r="AU26" s="7">
        <v>2.2699999999999999E-3</v>
      </c>
      <c r="AV26" s="7" t="s">
        <v>0</v>
      </c>
      <c r="AW26" s="7" t="s">
        <v>0</v>
      </c>
      <c r="AX26" s="7" t="s">
        <v>0</v>
      </c>
      <c r="AY26" s="7" t="s">
        <v>0</v>
      </c>
      <c r="AZ26" s="7" t="s">
        <v>0</v>
      </c>
      <c r="BA26" s="7">
        <v>4.8999999999999998E-4</v>
      </c>
      <c r="BB26" s="7" t="s">
        <v>0</v>
      </c>
      <c r="BC26" s="7">
        <v>4.2900000000000004E-3</v>
      </c>
      <c r="BD26" s="7">
        <v>7.6999999999999996E-4</v>
      </c>
      <c r="BE26" s="7">
        <v>4.8999999999999998E-4</v>
      </c>
      <c r="BF26" s="8">
        <v>2.0064100000000007</v>
      </c>
      <c r="BH26" s="7">
        <v>4</v>
      </c>
      <c r="BI26" s="9"/>
      <c r="BJ26" s="7">
        <v>0.98024999999999995</v>
      </c>
      <c r="BK26" s="7">
        <v>1.0012299999999998</v>
      </c>
      <c r="BL26" s="7">
        <v>2.1933180311145117E-3</v>
      </c>
      <c r="BO26" s="10">
        <v>647493.53714595048</v>
      </c>
      <c r="BP26" s="10">
        <v>513876.99654307886</v>
      </c>
      <c r="BQ26" s="10">
        <v>302162.40130491985</v>
      </c>
      <c r="BR26" s="10">
        <v>189904.61197652877</v>
      </c>
      <c r="BS26" s="10"/>
      <c r="BT26" s="10">
        <v>26423.486307130879</v>
      </c>
      <c r="BU26" s="10"/>
      <c r="BV26" s="10"/>
      <c r="BW26" s="10"/>
      <c r="BX26" s="10">
        <v>383.99977784706869</v>
      </c>
      <c r="BY26" s="10"/>
      <c r="BZ26" s="10"/>
      <c r="CA26" s="10">
        <v>13466.659091422824</v>
      </c>
      <c r="CB26" s="10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V26" s="4"/>
      <c r="CW26" s="4"/>
      <c r="CX26" s="4"/>
      <c r="CY26" s="4"/>
    </row>
    <row r="27" spans="1:103">
      <c r="A27" s="4" t="s">
        <v>41</v>
      </c>
      <c r="B27" s="4" t="s">
        <v>121</v>
      </c>
      <c r="C27" s="1">
        <v>200</v>
      </c>
      <c r="D27" s="7"/>
      <c r="E27" s="22">
        <v>1376.3</v>
      </c>
      <c r="F27" s="7"/>
      <c r="G27" s="1">
        <v>2.6280800000000002</v>
      </c>
      <c r="H27" s="1">
        <v>24.1983</v>
      </c>
      <c r="I27" s="1">
        <v>3.2016399999999998</v>
      </c>
      <c r="J27" s="1">
        <v>0.40870600000000001</v>
      </c>
      <c r="K27" s="1" t="s">
        <v>43</v>
      </c>
      <c r="L27" s="1">
        <v>6.1793000000000001E-2</v>
      </c>
      <c r="M27" s="1">
        <v>7.9950999999999994E-2</v>
      </c>
      <c r="N27" s="1">
        <v>17.746500000000001</v>
      </c>
      <c r="O27" s="1">
        <v>36.740200000000002</v>
      </c>
      <c r="P27" s="1">
        <v>3.3308399999999998</v>
      </c>
      <c r="Q27" s="1">
        <v>10.080500000000001</v>
      </c>
      <c r="R27" s="1" t="s">
        <v>44</v>
      </c>
      <c r="S27" s="1">
        <v>0.175367</v>
      </c>
      <c r="T27" s="1">
        <v>0.18778700000000001</v>
      </c>
      <c r="U27" s="1" t="s">
        <v>45</v>
      </c>
      <c r="V27" s="1" t="s">
        <v>45</v>
      </c>
      <c r="W27" s="1" t="s">
        <v>44</v>
      </c>
      <c r="X27" s="1" t="s">
        <v>45</v>
      </c>
      <c r="Y27" s="1">
        <v>6.3661999999999996E-2</v>
      </c>
      <c r="Z27" s="1" t="s">
        <v>46</v>
      </c>
      <c r="AA27" s="7">
        <v>0.43285299999999999</v>
      </c>
      <c r="AB27" s="7">
        <v>9.3887999999999999E-2</v>
      </c>
      <c r="AC27" s="7">
        <v>4.5726000000000003E-2</v>
      </c>
      <c r="AD27" s="2">
        <v>99.475792999999996</v>
      </c>
      <c r="AF27" s="1">
        <v>68.404807000000005</v>
      </c>
      <c r="AG27" s="1">
        <v>68.261194000000003</v>
      </c>
      <c r="AH27" s="1">
        <v>0.14361299999999999</v>
      </c>
      <c r="AJ27" s="7">
        <v>0.10324</v>
      </c>
      <c r="AK27" s="7">
        <v>0.80418999999999996</v>
      </c>
      <c r="AL27" s="7">
        <v>9.4270000000000007E-2</v>
      </c>
      <c r="AM27" s="7">
        <v>1.7239999999999998E-2</v>
      </c>
      <c r="AN27" s="7">
        <v>1.3699999999999999E-3</v>
      </c>
      <c r="AO27" s="7">
        <v>1.67E-3</v>
      </c>
      <c r="AP27" s="7">
        <v>0.25697999999999999</v>
      </c>
      <c r="AQ27" s="7">
        <v>0.52798</v>
      </c>
      <c r="AR27" s="7">
        <v>4.7620000000000003E-2</v>
      </c>
      <c r="AS27" s="7">
        <v>0.14130000000000001</v>
      </c>
      <c r="AT27" s="7" t="s">
        <v>0</v>
      </c>
      <c r="AU27" s="7">
        <v>2.4099999999999998E-3</v>
      </c>
      <c r="AV27" s="7">
        <v>2.47E-3</v>
      </c>
      <c r="AW27" s="7" t="s">
        <v>0</v>
      </c>
      <c r="AX27" s="7" t="s">
        <v>0</v>
      </c>
      <c r="AY27" s="7" t="s">
        <v>0</v>
      </c>
      <c r="AZ27" s="7" t="s">
        <v>0</v>
      </c>
      <c r="BA27" s="7">
        <v>7.2999999999999996E-4</v>
      </c>
      <c r="BB27" s="7" t="s">
        <v>0</v>
      </c>
      <c r="BC27" s="7">
        <v>3.8700000000000002E-3</v>
      </c>
      <c r="BD27" s="7">
        <v>8.1999999999999998E-4</v>
      </c>
      <c r="BE27" s="7">
        <v>4.8999999999999998E-4</v>
      </c>
      <c r="BF27" s="8">
        <v>2.00665</v>
      </c>
      <c r="BH27" s="7">
        <v>4</v>
      </c>
      <c r="BI27" s="9"/>
      <c r="BJ27" s="7">
        <v>0.98115999999999992</v>
      </c>
      <c r="BK27" s="7">
        <v>1.0030899999999998</v>
      </c>
      <c r="BL27" s="7">
        <v>2.4460842268335444E-3</v>
      </c>
      <c r="BO27" s="10">
        <v>638484.63107316324</v>
      </c>
      <c r="BP27" s="10">
        <v>511705.67155856657</v>
      </c>
      <c r="BQ27" s="10">
        <v>306691.63767083001</v>
      </c>
      <c r="BR27" s="10">
        <v>189114.79669545355</v>
      </c>
      <c r="BS27" s="10"/>
      <c r="BT27" s="10">
        <v>26900.390827843239</v>
      </c>
      <c r="BU27" s="10">
        <v>8187.0462325414719</v>
      </c>
      <c r="BV27" s="10"/>
      <c r="BW27" s="10"/>
      <c r="BX27" s="10">
        <v>400.99744310037596</v>
      </c>
      <c r="BY27" s="10"/>
      <c r="BZ27" s="10"/>
      <c r="CA27" s="10">
        <v>22568.033354695155</v>
      </c>
      <c r="CB27" s="10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V27" s="4"/>
      <c r="CW27" s="4"/>
      <c r="CX27" s="4"/>
      <c r="CY27" s="4"/>
    </row>
    <row r="28" spans="1:103">
      <c r="A28" s="4" t="s">
        <v>41</v>
      </c>
      <c r="B28" s="4" t="s">
        <v>121</v>
      </c>
      <c r="C28" s="1">
        <v>200</v>
      </c>
      <c r="D28" s="7"/>
      <c r="E28" s="22">
        <v>1393</v>
      </c>
      <c r="F28" s="7"/>
      <c r="G28" s="1">
        <v>2.4724300000000001</v>
      </c>
      <c r="H28" s="1">
        <v>24.753699999999998</v>
      </c>
      <c r="I28" s="1">
        <v>2.9123100000000002</v>
      </c>
      <c r="J28" s="1">
        <v>0.38923000000000002</v>
      </c>
      <c r="K28" s="1" t="s">
        <v>43</v>
      </c>
      <c r="L28" s="1">
        <v>5.3920000000000003E-2</v>
      </c>
      <c r="M28" s="1">
        <v>6.9431999999999994E-2</v>
      </c>
      <c r="N28" s="1">
        <v>17.881</v>
      </c>
      <c r="O28" s="1">
        <v>36.908900000000003</v>
      </c>
      <c r="P28" s="1">
        <v>3.3249200000000001</v>
      </c>
      <c r="Q28" s="1">
        <v>10.1121</v>
      </c>
      <c r="R28" s="1" t="s">
        <v>44</v>
      </c>
      <c r="S28" s="1">
        <v>0.15881999999999999</v>
      </c>
      <c r="T28" s="1" t="s">
        <v>42</v>
      </c>
      <c r="U28" s="1" t="s">
        <v>45</v>
      </c>
      <c r="V28" s="1" t="s">
        <v>45</v>
      </c>
      <c r="W28" s="1" t="s">
        <v>44</v>
      </c>
      <c r="X28" s="1" t="s">
        <v>45</v>
      </c>
      <c r="Y28" s="1">
        <v>4.7236E-2</v>
      </c>
      <c r="Z28" s="1" t="s">
        <v>46</v>
      </c>
      <c r="AA28" s="7">
        <v>0.454818</v>
      </c>
      <c r="AB28" s="7">
        <v>8.0255000000000007E-2</v>
      </c>
      <c r="AC28" s="7">
        <v>4.4741000000000003E-2</v>
      </c>
      <c r="AD28" s="2">
        <v>99.663812000000007</v>
      </c>
      <c r="AF28" s="1">
        <v>68.502408000000017</v>
      </c>
      <c r="AG28" s="1">
        <v>68.385740000000013</v>
      </c>
      <c r="AH28" s="1">
        <v>0.11666799999999999</v>
      </c>
      <c r="AJ28" s="7">
        <v>9.6740000000000007E-2</v>
      </c>
      <c r="AK28" s="7">
        <v>0.82064999999999999</v>
      </c>
      <c r="AL28" s="7">
        <v>8.5540000000000005E-2</v>
      </c>
      <c r="AM28" s="7">
        <v>1.6369999999999999E-2</v>
      </c>
      <c r="AN28" s="7">
        <v>1.14E-3</v>
      </c>
      <c r="AO28" s="7">
        <v>1.4599999999999999E-3</v>
      </c>
      <c r="AP28" s="7">
        <v>0.25829000000000002</v>
      </c>
      <c r="AQ28" s="7">
        <v>0.52925</v>
      </c>
      <c r="AR28" s="7">
        <v>4.7379999999999999E-2</v>
      </c>
      <c r="AS28" s="7">
        <v>0.14141000000000001</v>
      </c>
      <c r="AT28" s="7" t="s">
        <v>0</v>
      </c>
      <c r="AU28" s="7">
        <v>2.14E-3</v>
      </c>
      <c r="AV28" s="7" t="s">
        <v>0</v>
      </c>
      <c r="AW28" s="7" t="s">
        <v>0</v>
      </c>
      <c r="AX28" s="7" t="s">
        <v>0</v>
      </c>
      <c r="AY28" s="7" t="s">
        <v>0</v>
      </c>
      <c r="AZ28" s="7" t="s">
        <v>0</v>
      </c>
      <c r="BA28" s="7">
        <v>6.0999999999999997E-4</v>
      </c>
      <c r="BB28" s="7" t="s">
        <v>0</v>
      </c>
      <c r="BC28" s="7">
        <v>4.0600000000000002E-3</v>
      </c>
      <c r="BD28" s="7">
        <v>6.9999999999999999E-4</v>
      </c>
      <c r="BE28" s="7">
        <v>4.6999999999999999E-4</v>
      </c>
      <c r="BF28" s="8">
        <v>2.0062100000000003</v>
      </c>
      <c r="BH28" s="7">
        <v>4</v>
      </c>
      <c r="BI28" s="9"/>
      <c r="BJ28" s="7">
        <v>0.98054000000000008</v>
      </c>
      <c r="BK28" s="7">
        <v>1.0016700000000001</v>
      </c>
      <c r="BL28" s="7">
        <v>2.1110816488873474E-3</v>
      </c>
      <c r="BO28" s="10">
        <v>643323.68006194069</v>
      </c>
      <c r="BP28" s="10">
        <v>514055.27082019096</v>
      </c>
      <c r="BQ28" s="10">
        <v>306146.54559345276</v>
      </c>
      <c r="BR28" s="10">
        <v>189707.62716770952</v>
      </c>
      <c r="BS28" s="10"/>
      <c r="BT28" s="10">
        <v>24362.166606477065</v>
      </c>
      <c r="BU28" s="10"/>
      <c r="BV28" s="10"/>
      <c r="BW28" s="10"/>
      <c r="BX28" s="10">
        <v>348.23897724037602</v>
      </c>
      <c r="BY28" s="10"/>
      <c r="BZ28" s="10"/>
      <c r="CA28" s="10">
        <v>16745.053933938307</v>
      </c>
      <c r="CB28" s="10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V28" s="4"/>
      <c r="CW28" s="4"/>
      <c r="CX28" s="4"/>
      <c r="CY28" s="4"/>
    </row>
    <row r="29" spans="1:103">
      <c r="A29" s="4" t="s">
        <v>41</v>
      </c>
      <c r="B29" s="4" t="s">
        <v>121</v>
      </c>
      <c r="C29" s="1">
        <v>200</v>
      </c>
      <c r="D29" s="7"/>
      <c r="E29" s="22">
        <v>1401.1</v>
      </c>
      <c r="F29" s="7"/>
      <c r="G29" s="1">
        <v>2.4514999999999998</v>
      </c>
      <c r="H29" s="1">
        <v>24.5471</v>
      </c>
      <c r="I29" s="1">
        <v>2.9354800000000001</v>
      </c>
      <c r="J29" s="1">
        <v>0.39970299999999997</v>
      </c>
      <c r="K29" s="1" t="s">
        <v>43</v>
      </c>
      <c r="L29" s="1">
        <v>6.7003999999999994E-2</v>
      </c>
      <c r="M29" s="1">
        <v>6.8211999999999995E-2</v>
      </c>
      <c r="N29" s="1">
        <v>17.635300000000001</v>
      </c>
      <c r="O29" s="1">
        <v>36.9114</v>
      </c>
      <c r="P29" s="1">
        <v>3.2822499999999999</v>
      </c>
      <c r="Q29" s="1">
        <v>10.136699999999999</v>
      </c>
      <c r="R29" s="1" t="s">
        <v>44</v>
      </c>
      <c r="S29" s="1">
        <v>0.16633899999999999</v>
      </c>
      <c r="T29" s="1">
        <v>0.19006899999999999</v>
      </c>
      <c r="U29" s="1" t="s">
        <v>45</v>
      </c>
      <c r="V29" s="1" t="s">
        <v>45</v>
      </c>
      <c r="W29" s="1" t="s">
        <v>44</v>
      </c>
      <c r="X29" s="1" t="s">
        <v>45</v>
      </c>
      <c r="Y29" s="1">
        <v>6.2038999999999997E-2</v>
      </c>
      <c r="Z29" s="1" t="s">
        <v>46</v>
      </c>
      <c r="AA29" s="7">
        <v>0.50714400000000004</v>
      </c>
      <c r="AB29" s="7">
        <v>8.4860000000000005E-2</v>
      </c>
      <c r="AC29" s="7">
        <v>4.9207000000000001E-2</v>
      </c>
      <c r="AD29" s="2">
        <v>99.494306999999992</v>
      </c>
      <c r="AF29" s="1">
        <v>68.452308999999985</v>
      </c>
      <c r="AG29" s="1">
        <v>68.322057999999984</v>
      </c>
      <c r="AH29" s="1">
        <v>0.13025100000000001</v>
      </c>
      <c r="AJ29" s="7">
        <v>9.6320000000000003E-2</v>
      </c>
      <c r="AK29" s="7">
        <v>0.81706000000000001</v>
      </c>
      <c r="AL29" s="7">
        <v>8.6739999999999998E-2</v>
      </c>
      <c r="AM29" s="7">
        <v>1.685E-2</v>
      </c>
      <c r="AN29" s="7">
        <v>1.6000000000000001E-3</v>
      </c>
      <c r="AO29" s="7">
        <v>1.4599999999999999E-3</v>
      </c>
      <c r="AP29" s="7">
        <v>0.25577</v>
      </c>
      <c r="AQ29" s="7">
        <v>0.53122999999999998</v>
      </c>
      <c r="AR29" s="7">
        <v>4.6980000000000001E-2</v>
      </c>
      <c r="AS29" s="7">
        <v>0.14235999999999999</v>
      </c>
      <c r="AT29" s="7" t="s">
        <v>0</v>
      </c>
      <c r="AU29" s="7">
        <v>2.2799999999999999E-3</v>
      </c>
      <c r="AV29" s="7">
        <v>2.48E-3</v>
      </c>
      <c r="AW29" s="7" t="s">
        <v>0</v>
      </c>
      <c r="AX29" s="7" t="s">
        <v>0</v>
      </c>
      <c r="AY29" s="7" t="s">
        <v>0</v>
      </c>
      <c r="AZ29" s="7" t="s">
        <v>0</v>
      </c>
      <c r="BA29" s="7">
        <v>7.2999999999999996E-4</v>
      </c>
      <c r="BB29" s="7" t="s">
        <v>0</v>
      </c>
      <c r="BC29" s="7">
        <v>4.5399999999999998E-3</v>
      </c>
      <c r="BD29" s="7">
        <v>7.3999999999999999E-4</v>
      </c>
      <c r="BE29" s="7">
        <v>5.1999999999999995E-4</v>
      </c>
      <c r="BF29" s="8">
        <v>2.00766</v>
      </c>
      <c r="BH29" s="7">
        <v>4</v>
      </c>
      <c r="BI29" s="9"/>
      <c r="BJ29" s="7">
        <v>0.98329</v>
      </c>
      <c r="BK29" s="7">
        <v>1.00542</v>
      </c>
      <c r="BL29" s="7">
        <v>2.2272167926044198E-3</v>
      </c>
      <c r="BO29" s="10">
        <v>634483.87086831511</v>
      </c>
      <c r="BP29" s="10">
        <v>514090.09001493931</v>
      </c>
      <c r="BQ29" s="10">
        <v>302217.64712357294</v>
      </c>
      <c r="BR29" s="10">
        <v>190169.13443408601</v>
      </c>
      <c r="BS29" s="10"/>
      <c r="BT29" s="10">
        <v>25515.542319322427</v>
      </c>
      <c r="BU29" s="10">
        <v>8286.5357579221418</v>
      </c>
      <c r="BV29" s="10"/>
      <c r="BW29" s="10"/>
      <c r="BX29" s="10">
        <v>342.12001837078765</v>
      </c>
      <c r="BY29" s="10"/>
      <c r="BZ29" s="10"/>
      <c r="CA29" s="10">
        <v>21992.683567778782</v>
      </c>
      <c r="CB29" s="10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V29" s="4"/>
      <c r="CW29" s="4"/>
      <c r="CX29" s="4"/>
      <c r="CY29" s="4"/>
    </row>
    <row r="30" spans="1:103">
      <c r="A30" s="4" t="s">
        <v>41</v>
      </c>
      <c r="B30" s="4" t="s">
        <v>121</v>
      </c>
      <c r="C30" s="1">
        <v>200</v>
      </c>
      <c r="D30" s="7"/>
      <c r="E30" s="22">
        <v>1618.4</v>
      </c>
      <c r="F30" s="7"/>
      <c r="G30" s="1">
        <v>2.4809399999999999</v>
      </c>
      <c r="H30" s="1">
        <v>24.684000000000001</v>
      </c>
      <c r="I30" s="1">
        <v>2.9944700000000002</v>
      </c>
      <c r="J30" s="1">
        <v>0.39707300000000001</v>
      </c>
      <c r="K30" s="1" t="s">
        <v>43</v>
      </c>
      <c r="L30" s="1">
        <v>2.9489000000000001E-2</v>
      </c>
      <c r="M30" s="1">
        <v>6.4810999999999994E-2</v>
      </c>
      <c r="N30" s="1">
        <v>17.7423</v>
      </c>
      <c r="O30" s="1">
        <v>36.855899999999998</v>
      </c>
      <c r="P30" s="1">
        <v>3.3245</v>
      </c>
      <c r="Q30" s="1">
        <v>10.1288</v>
      </c>
      <c r="R30" s="1" t="s">
        <v>44</v>
      </c>
      <c r="S30" s="1">
        <v>0.1656</v>
      </c>
      <c r="T30" s="1">
        <v>0.198097</v>
      </c>
      <c r="U30" s="1" t="s">
        <v>45</v>
      </c>
      <c r="V30" s="1" t="s">
        <v>45</v>
      </c>
      <c r="W30" s="1" t="s">
        <v>44</v>
      </c>
      <c r="X30" s="1" t="s">
        <v>45</v>
      </c>
      <c r="Y30" s="1">
        <v>6.0309000000000001E-2</v>
      </c>
      <c r="Z30" s="1" t="s">
        <v>46</v>
      </c>
      <c r="AA30" s="7">
        <v>0.60143999999999997</v>
      </c>
      <c r="AB30" s="7">
        <v>9.2148999999999995E-2</v>
      </c>
      <c r="AC30" s="7">
        <v>6.6161999999999999E-2</v>
      </c>
      <c r="AD30" s="2">
        <v>99.886040000000023</v>
      </c>
      <c r="AF30" s="1">
        <v>68.540317000000002</v>
      </c>
      <c r="AG30" s="1">
        <v>68.415197000000006</v>
      </c>
      <c r="AH30" s="1">
        <v>0.12512000000000001</v>
      </c>
      <c r="AJ30" s="7">
        <v>9.7000000000000003E-2</v>
      </c>
      <c r="AK30" s="7">
        <v>0.81723999999999997</v>
      </c>
      <c r="AL30" s="7">
        <v>8.7770000000000001E-2</v>
      </c>
      <c r="AM30" s="7">
        <v>1.6760000000000001E-2</v>
      </c>
      <c r="AN30" s="7">
        <v>6.8000000000000005E-4</v>
      </c>
      <c r="AO30" s="7">
        <v>1.25E-3</v>
      </c>
      <c r="AP30" s="7">
        <v>0.25591999999999998</v>
      </c>
      <c r="AQ30" s="7">
        <v>0.52783000000000002</v>
      </c>
      <c r="AR30" s="7">
        <v>4.7309999999999998E-2</v>
      </c>
      <c r="AS30" s="7">
        <v>0.14149999999999999</v>
      </c>
      <c r="AT30" s="7" t="s">
        <v>0</v>
      </c>
      <c r="AU30" s="7">
        <v>2.2699999999999999E-3</v>
      </c>
      <c r="AV30" s="7">
        <v>2.5899999999999999E-3</v>
      </c>
      <c r="AW30" s="7" t="s">
        <v>0</v>
      </c>
      <c r="AX30" s="7" t="s">
        <v>0</v>
      </c>
      <c r="AY30" s="7" t="s">
        <v>0</v>
      </c>
      <c r="AZ30" s="7" t="s">
        <v>0</v>
      </c>
      <c r="BA30" s="7">
        <v>7.2999999999999996E-4</v>
      </c>
      <c r="BB30" s="7" t="s">
        <v>0</v>
      </c>
      <c r="BC30" s="7">
        <v>5.3499999999999997E-3</v>
      </c>
      <c r="BD30" s="7">
        <v>8.0000000000000004E-4</v>
      </c>
      <c r="BE30" s="7">
        <v>6.8999999999999997E-4</v>
      </c>
      <c r="BF30" s="8">
        <v>2.00569</v>
      </c>
      <c r="BH30" s="7">
        <v>4</v>
      </c>
      <c r="BI30" s="9"/>
      <c r="BJ30" s="7">
        <v>0.97939999999999983</v>
      </c>
      <c r="BK30" s="7">
        <v>1.0023099999999998</v>
      </c>
      <c r="BL30" s="7">
        <v>2.0216459056565249E-3</v>
      </c>
      <c r="BO30" s="10">
        <v>638333.52322369954</v>
      </c>
      <c r="BP30" s="10">
        <v>513317.10389152408</v>
      </c>
      <c r="BQ30" s="10">
        <v>306107.87352039554</v>
      </c>
      <c r="BR30" s="10">
        <v>190020.92681602199</v>
      </c>
      <c r="BS30" s="10"/>
      <c r="BT30" s="10">
        <v>25402.183541320999</v>
      </c>
      <c r="BU30" s="10">
        <v>8636.5365948003218</v>
      </c>
      <c r="BV30" s="10"/>
      <c r="BW30" s="10"/>
      <c r="BX30" s="10">
        <v>325.06216663679589</v>
      </c>
      <c r="BY30" s="10"/>
      <c r="BZ30" s="10"/>
      <c r="CA30" s="10">
        <v>21379.402525655973</v>
      </c>
      <c r="CB30" s="10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V30" s="4"/>
      <c r="CW30" s="4"/>
      <c r="CX30" s="4"/>
      <c r="CY30" s="4"/>
    </row>
    <row r="31" spans="1:103">
      <c r="A31" s="4" t="s">
        <v>41</v>
      </c>
      <c r="B31" s="4" t="s">
        <v>121</v>
      </c>
      <c r="C31" s="1">
        <v>200</v>
      </c>
      <c r="D31" s="7"/>
      <c r="E31" s="22">
        <v>1388.8</v>
      </c>
      <c r="F31" s="7"/>
      <c r="G31" s="1">
        <v>2.4880800000000001</v>
      </c>
      <c r="H31" s="1">
        <v>24.572099999999999</v>
      </c>
      <c r="I31" s="1">
        <v>3.0480100000000001</v>
      </c>
      <c r="J31" s="1">
        <v>0.39843000000000001</v>
      </c>
      <c r="K31" s="1" t="s">
        <v>43</v>
      </c>
      <c r="L31" s="1">
        <v>4.8474999999999997E-2</v>
      </c>
      <c r="M31" s="1">
        <v>6.1475000000000002E-2</v>
      </c>
      <c r="N31" s="1">
        <v>17.620799999999999</v>
      </c>
      <c r="O31" s="1">
        <v>36.924500000000002</v>
      </c>
      <c r="P31" s="1">
        <v>3.3081100000000001</v>
      </c>
      <c r="Q31" s="1">
        <v>10.1784</v>
      </c>
      <c r="R31" s="1" t="s">
        <v>44</v>
      </c>
      <c r="S31" s="1">
        <v>0.180253</v>
      </c>
      <c r="T31" s="1">
        <v>0.23081199999999999</v>
      </c>
      <c r="U31" s="1" t="s">
        <v>45</v>
      </c>
      <c r="V31" s="1" t="s">
        <v>45</v>
      </c>
      <c r="W31" s="1" t="s">
        <v>44</v>
      </c>
      <c r="X31" s="1" t="s">
        <v>45</v>
      </c>
      <c r="Y31" s="1">
        <v>5.3232000000000002E-2</v>
      </c>
      <c r="Z31" s="1" t="s">
        <v>46</v>
      </c>
      <c r="AA31" s="7">
        <v>0.55053700000000005</v>
      </c>
      <c r="AB31" s="7">
        <v>8.7948999999999999E-2</v>
      </c>
      <c r="AC31" s="7">
        <v>5.2017000000000001E-2</v>
      </c>
      <c r="AD31" s="2">
        <v>99.803179999999983</v>
      </c>
      <c r="AF31" s="1">
        <v>68.557581999999982</v>
      </c>
      <c r="AG31" s="1">
        <v>68.442874999999987</v>
      </c>
      <c r="AH31" s="1">
        <v>0.114707</v>
      </c>
      <c r="AJ31" s="7">
        <v>9.7479999999999997E-2</v>
      </c>
      <c r="AK31" s="7">
        <v>0.81433</v>
      </c>
      <c r="AL31" s="7">
        <v>8.9609999999999995E-2</v>
      </c>
      <c r="AM31" s="7">
        <v>1.678E-2</v>
      </c>
      <c r="AN31" s="7">
        <v>1.14E-3</v>
      </c>
      <c r="AO31" s="7">
        <v>1.25E-3</v>
      </c>
      <c r="AP31" s="7">
        <v>0.25441999999999998</v>
      </c>
      <c r="AQ31" s="7">
        <v>0.52915999999999996</v>
      </c>
      <c r="AR31" s="7">
        <v>4.7210000000000002E-2</v>
      </c>
      <c r="AS31" s="7">
        <v>0.14233000000000001</v>
      </c>
      <c r="AT31" s="7" t="s">
        <v>0</v>
      </c>
      <c r="AU31" s="7">
        <v>2.4099999999999998E-3</v>
      </c>
      <c r="AV31" s="7">
        <v>2.98E-3</v>
      </c>
      <c r="AW31" s="7" t="s">
        <v>0</v>
      </c>
      <c r="AX31" s="7" t="s">
        <v>0</v>
      </c>
      <c r="AY31" s="7" t="s">
        <v>0</v>
      </c>
      <c r="AZ31" s="7" t="s">
        <v>0</v>
      </c>
      <c r="BA31" s="7">
        <v>6.0999999999999997E-4</v>
      </c>
      <c r="BB31" s="7" t="s">
        <v>0</v>
      </c>
      <c r="BC31" s="7">
        <v>4.9100000000000003E-3</v>
      </c>
      <c r="BD31" s="7">
        <v>7.6999999999999996E-4</v>
      </c>
      <c r="BE31" s="7">
        <v>5.5000000000000003E-4</v>
      </c>
      <c r="BF31" s="8">
        <v>2.0059400000000003</v>
      </c>
      <c r="BH31" s="7">
        <v>4</v>
      </c>
      <c r="BI31" s="9"/>
      <c r="BJ31" s="7">
        <v>0.98036999999999996</v>
      </c>
      <c r="BK31" s="7">
        <v>1.0028299999999999</v>
      </c>
      <c r="BL31" s="7">
        <v>1.897242877689036E-3</v>
      </c>
      <c r="BO31" s="10">
        <v>633962.18900707143</v>
      </c>
      <c r="BP31" s="10">
        <v>514272.54259542114</v>
      </c>
      <c r="BQ31" s="10">
        <v>304598.74190752162</v>
      </c>
      <c r="BR31" s="10">
        <v>190951.44553196811</v>
      </c>
      <c r="BS31" s="10"/>
      <c r="BT31" s="10">
        <v>27649.877958174729</v>
      </c>
      <c r="BU31" s="10">
        <v>10062.829242840891</v>
      </c>
      <c r="BV31" s="10"/>
      <c r="BW31" s="10"/>
      <c r="BX31" s="10">
        <v>308.33032500651166</v>
      </c>
      <c r="BY31" s="10"/>
      <c r="BZ31" s="10"/>
      <c r="CA31" s="10">
        <v>18870.622216347783</v>
      </c>
      <c r="CB31" s="10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V31" s="4"/>
      <c r="CW31" s="4"/>
      <c r="CX31" s="4"/>
      <c r="CY31" s="4"/>
    </row>
    <row r="32" spans="1:103">
      <c r="A32" s="4" t="s">
        <v>41</v>
      </c>
      <c r="B32" s="4" t="s">
        <v>121</v>
      </c>
      <c r="C32" s="1">
        <v>200</v>
      </c>
      <c r="D32" s="7"/>
      <c r="E32" s="22">
        <v>1448.7</v>
      </c>
      <c r="F32" s="7"/>
      <c r="G32" s="1">
        <v>2.45539</v>
      </c>
      <c r="H32" s="1">
        <v>24.789899999999999</v>
      </c>
      <c r="I32" s="1">
        <v>2.9367700000000001</v>
      </c>
      <c r="J32" s="1">
        <v>0.38373099999999999</v>
      </c>
      <c r="K32" s="1" t="s">
        <v>43</v>
      </c>
      <c r="L32" s="1">
        <v>6.7003999999999994E-2</v>
      </c>
      <c r="M32" s="1">
        <v>7.8125E-2</v>
      </c>
      <c r="N32" s="1">
        <v>17.705300000000001</v>
      </c>
      <c r="O32" s="1">
        <v>36.937600000000003</v>
      </c>
      <c r="P32" s="1">
        <v>3.3123800000000001</v>
      </c>
      <c r="Q32" s="1">
        <v>10.127599999999999</v>
      </c>
      <c r="R32" s="1" t="s">
        <v>44</v>
      </c>
      <c r="S32" s="1">
        <v>0.17965500000000001</v>
      </c>
      <c r="T32" s="1">
        <v>0.14863899999999999</v>
      </c>
      <c r="U32" s="1" t="s">
        <v>45</v>
      </c>
      <c r="V32" s="1" t="s">
        <v>45</v>
      </c>
      <c r="W32" s="1" t="s">
        <v>44</v>
      </c>
      <c r="X32" s="1" t="s">
        <v>45</v>
      </c>
      <c r="Y32" s="1">
        <v>5.8486000000000003E-2</v>
      </c>
      <c r="Z32" s="1" t="s">
        <v>46</v>
      </c>
      <c r="AA32" s="7">
        <v>0.429643</v>
      </c>
      <c r="AB32" s="7">
        <v>7.9354999999999995E-2</v>
      </c>
      <c r="AC32" s="7">
        <v>4.4902999999999998E-2</v>
      </c>
      <c r="AD32" s="2">
        <v>99.734481000000031</v>
      </c>
      <c r="AF32" s="1">
        <v>68.547785000000005</v>
      </c>
      <c r="AG32" s="1">
        <v>68.411174000000003</v>
      </c>
      <c r="AH32" s="1">
        <v>0.13661100000000001</v>
      </c>
      <c r="AJ32" s="7">
        <v>9.6210000000000004E-2</v>
      </c>
      <c r="AK32" s="7">
        <v>0.82079999999999997</v>
      </c>
      <c r="AL32" s="7">
        <v>8.6300000000000002E-2</v>
      </c>
      <c r="AM32" s="7">
        <v>1.592E-2</v>
      </c>
      <c r="AN32" s="7">
        <v>1.5900000000000001E-3</v>
      </c>
      <c r="AO32" s="7">
        <v>1.67E-3</v>
      </c>
      <c r="AP32" s="7">
        <v>0.25546000000000002</v>
      </c>
      <c r="AQ32" s="7">
        <v>0.52891999999999995</v>
      </c>
      <c r="AR32" s="7">
        <v>4.7169999999999997E-2</v>
      </c>
      <c r="AS32" s="7">
        <v>0.14149</v>
      </c>
      <c r="AT32" s="7" t="s">
        <v>0</v>
      </c>
      <c r="AU32" s="7">
        <v>2.3999999999999998E-3</v>
      </c>
      <c r="AV32" s="7">
        <v>1.9400000000000001E-3</v>
      </c>
      <c r="AW32" s="7" t="s">
        <v>0</v>
      </c>
      <c r="AX32" s="7" t="s">
        <v>0</v>
      </c>
      <c r="AY32" s="7" t="s">
        <v>0</v>
      </c>
      <c r="AZ32" s="7" t="s">
        <v>0</v>
      </c>
      <c r="BA32" s="7">
        <v>7.2999999999999996E-4</v>
      </c>
      <c r="BB32" s="7" t="s">
        <v>0</v>
      </c>
      <c r="BC32" s="7">
        <v>3.8300000000000001E-3</v>
      </c>
      <c r="BD32" s="7">
        <v>6.8999999999999997E-4</v>
      </c>
      <c r="BE32" s="7">
        <v>4.6999999999999999E-4</v>
      </c>
      <c r="BF32" s="8">
        <v>2.0055900000000002</v>
      </c>
      <c r="BH32" s="7">
        <v>4</v>
      </c>
      <c r="BI32" s="9"/>
      <c r="BJ32" s="7">
        <v>0.97977999999999998</v>
      </c>
      <c r="BK32" s="7">
        <v>1.0002199999999999</v>
      </c>
      <c r="BL32" s="7">
        <v>2.4495294862111904E-3</v>
      </c>
      <c r="BO32" s="10">
        <v>637002.33502604323</v>
      </c>
      <c r="BP32" s="10">
        <v>514454.99517590296</v>
      </c>
      <c r="BQ32" s="10">
        <v>304991.9079836029</v>
      </c>
      <c r="BR32" s="10">
        <v>189998.41426644268</v>
      </c>
      <c r="BS32" s="10"/>
      <c r="BT32" s="10">
        <v>27558.14785094218</v>
      </c>
      <c r="BU32" s="10">
        <v>6480.2907813572392</v>
      </c>
      <c r="BV32" s="10"/>
      <c r="BW32" s="10"/>
      <c r="BX32" s="10">
        <v>391.83906695622159</v>
      </c>
      <c r="BY32" s="10"/>
      <c r="BZ32" s="10"/>
      <c r="CA32" s="10">
        <v>20733.153196297655</v>
      </c>
      <c r="CB32" s="10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V32" s="4"/>
      <c r="CW32" s="4"/>
      <c r="CX32" s="4"/>
      <c r="CY32" s="4"/>
    </row>
    <row r="33" spans="1:103" s="11" customFormat="1">
      <c r="A33" s="11" t="s">
        <v>155</v>
      </c>
      <c r="C33" s="2"/>
      <c r="D33" s="12"/>
      <c r="E33" s="13">
        <v>1430.05</v>
      </c>
      <c r="F33" s="12"/>
      <c r="G33" s="2">
        <v>2.5058862500000001</v>
      </c>
      <c r="H33" s="2">
        <v>24.587699999999998</v>
      </c>
      <c r="I33" s="2">
        <v>3.0099512500000003</v>
      </c>
      <c r="J33" s="2">
        <v>0.39599274999999995</v>
      </c>
      <c r="K33" s="2" t="s">
        <v>43</v>
      </c>
      <c r="L33" s="2">
        <v>5.6511374999999996E-2</v>
      </c>
      <c r="M33" s="2">
        <v>7.1335874999999993E-2</v>
      </c>
      <c r="N33" s="2">
        <v>17.746512500000001</v>
      </c>
      <c r="O33" s="2">
        <v>36.935175000000001</v>
      </c>
      <c r="P33" s="2">
        <v>3.3181000000000003</v>
      </c>
      <c r="Q33" s="2">
        <v>10.144349999999999</v>
      </c>
      <c r="R33" s="2" t="s">
        <v>44</v>
      </c>
      <c r="S33" s="2">
        <v>0.17090987499999999</v>
      </c>
      <c r="T33" s="2">
        <v>0.19914516666666668</v>
      </c>
      <c r="U33" s="2" t="s">
        <v>45</v>
      </c>
      <c r="V33" s="2" t="s">
        <v>45</v>
      </c>
      <c r="W33" s="2" t="s">
        <v>44</v>
      </c>
      <c r="X33" s="2" t="s">
        <v>45</v>
      </c>
      <c r="Y33" s="2">
        <v>5.5091999999999995E-2</v>
      </c>
      <c r="Z33" s="2" t="s">
        <v>46</v>
      </c>
      <c r="AA33" s="8">
        <v>0.48919625000000005</v>
      </c>
      <c r="AB33" s="8">
        <v>8.6606000000000002E-2</v>
      </c>
      <c r="AC33" s="8">
        <v>4.9732750000000006E-2</v>
      </c>
      <c r="AD33" s="2">
        <v>99.822197041666698</v>
      </c>
      <c r="AE33" s="2"/>
      <c r="AF33" s="2">
        <v>68.640620416666678</v>
      </c>
      <c r="AG33" s="2">
        <v>68.514192541666674</v>
      </c>
      <c r="AH33" s="2">
        <v>0.126427875</v>
      </c>
      <c r="AI33" s="8"/>
      <c r="AJ33" s="8">
        <v>9.826E-2</v>
      </c>
      <c r="AK33" s="8">
        <v>0.81496000000000002</v>
      </c>
      <c r="AL33" s="8">
        <v>8.8440000000000005E-2</v>
      </c>
      <c r="AM33" s="8">
        <v>1.678E-2</v>
      </c>
      <c r="AN33" s="8">
        <v>1.3600000000000001E-3</v>
      </c>
      <c r="AO33" s="8">
        <v>1.4599999999999999E-3</v>
      </c>
      <c r="AP33" s="8">
        <v>0.25629000000000002</v>
      </c>
      <c r="AQ33" s="8">
        <v>0.52942999999999996</v>
      </c>
      <c r="AR33" s="8">
        <v>4.7350000000000003E-2</v>
      </c>
      <c r="AS33" s="8">
        <v>0.14176</v>
      </c>
      <c r="AT33" s="8" t="s">
        <v>0</v>
      </c>
      <c r="AU33" s="8">
        <v>2.2699999999999999E-3</v>
      </c>
      <c r="AV33" s="8">
        <v>1.9499999999999999E-3</v>
      </c>
      <c r="AW33" s="8" t="s">
        <v>0</v>
      </c>
      <c r="AX33" s="8" t="s">
        <v>0</v>
      </c>
      <c r="AY33" s="8" t="s">
        <v>0</v>
      </c>
      <c r="AZ33" s="8" t="s">
        <v>0</v>
      </c>
      <c r="BA33" s="8">
        <v>7.2999999999999996E-4</v>
      </c>
      <c r="BB33" s="8" t="s">
        <v>0</v>
      </c>
      <c r="BC33" s="8">
        <v>4.3600000000000002E-3</v>
      </c>
      <c r="BD33" s="8">
        <v>7.6000000000000004E-4</v>
      </c>
      <c r="BE33" s="27">
        <v>5.2999999999999998E-4</v>
      </c>
      <c r="BF33" s="8">
        <v>2.0066900000000003</v>
      </c>
      <c r="BG33" s="27"/>
      <c r="BH33" s="8">
        <v>4</v>
      </c>
      <c r="BI33" s="8"/>
      <c r="BJ33" s="8">
        <v>0.98124</v>
      </c>
      <c r="BK33" s="8">
        <v>1.0031399999999999</v>
      </c>
      <c r="BL33" s="8">
        <v>2.2318698789287024E-3</v>
      </c>
      <c r="BM33" s="8"/>
      <c r="BN33" s="14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V33" s="15"/>
      <c r="CW33" s="15"/>
      <c r="CX33" s="15"/>
      <c r="CY33" s="15"/>
    </row>
    <row r="34" spans="1:103" s="16" customFormat="1">
      <c r="A34" s="16" t="s">
        <v>85</v>
      </c>
      <c r="C34" s="1"/>
      <c r="D34" s="17"/>
      <c r="E34" s="18">
        <v>81.212331927748906</v>
      </c>
      <c r="F34" s="17"/>
      <c r="G34" s="3">
        <v>5.8875127888851186E-2</v>
      </c>
      <c r="H34" s="3">
        <v>0.1890491470491204</v>
      </c>
      <c r="I34" s="3">
        <v>9.7710693878481206E-2</v>
      </c>
      <c r="J34" s="3">
        <v>9.3980462065261176E-3</v>
      </c>
      <c r="K34" s="3" t="s">
        <v>0</v>
      </c>
      <c r="L34" s="3">
        <v>1.3087400854447753E-2</v>
      </c>
      <c r="M34" s="3">
        <v>6.5621473932482117E-3</v>
      </c>
      <c r="N34" s="3">
        <v>0.13157163651682052</v>
      </c>
      <c r="O34" s="3">
        <v>0.16270360212010482</v>
      </c>
      <c r="P34" s="3">
        <v>3.1273736128396491E-2</v>
      </c>
      <c r="Q34" s="3">
        <v>5.6876181306413372E-2</v>
      </c>
      <c r="R34" s="3" t="s">
        <v>0</v>
      </c>
      <c r="S34" s="3">
        <v>7.4104636145212212E-3</v>
      </c>
      <c r="T34" s="3">
        <v>3.2838985528890245E-2</v>
      </c>
      <c r="U34" s="3" t="s">
        <v>0</v>
      </c>
      <c r="V34" s="3" t="s">
        <v>0</v>
      </c>
      <c r="W34" s="3" t="s">
        <v>0</v>
      </c>
      <c r="X34" s="3" t="s">
        <v>0</v>
      </c>
      <c r="Y34" s="3">
        <v>8.6636519023858983E-3</v>
      </c>
      <c r="Z34" s="3" t="s">
        <v>0</v>
      </c>
      <c r="AA34" s="19">
        <v>6.0731695762709009E-2</v>
      </c>
      <c r="AB34" s="19">
        <v>5.136446548233236E-3</v>
      </c>
      <c r="AC34" s="19">
        <v>7.0640617363019326E-3</v>
      </c>
      <c r="AD34" s="3"/>
      <c r="AE34" s="3"/>
      <c r="AF34" s="3"/>
      <c r="AG34" s="3"/>
      <c r="AH34" s="3"/>
      <c r="AI34" s="19"/>
      <c r="AJ34" s="19">
        <v>2.3458413050697654E-3</v>
      </c>
      <c r="AK34" s="19">
        <v>5.7299387618268555E-3</v>
      </c>
      <c r="AL34" s="19">
        <v>2.8941566746019231E-3</v>
      </c>
      <c r="AM34" s="19">
        <v>5.0790712030561501E-4</v>
      </c>
      <c r="AN34" s="19">
        <v>3.1660870396843396E-4</v>
      </c>
      <c r="AO34" s="19">
        <v>1.7402278175982758E-4</v>
      </c>
      <c r="AP34" s="19">
        <v>1.8897765362981061E-3</v>
      </c>
      <c r="AQ34" s="19">
        <v>1.884597342367108E-3</v>
      </c>
      <c r="AR34" s="19">
        <v>4.0862137556842056E-4</v>
      </c>
      <c r="AS34" s="19">
        <v>6.9194859429212968E-4</v>
      </c>
      <c r="AT34" s="19" t="s">
        <v>0</v>
      </c>
      <c r="AU34" s="19">
        <v>9.4557238900950451E-5</v>
      </c>
      <c r="AV34" s="19">
        <v>4.1745658456898238E-4</v>
      </c>
      <c r="AW34" s="19" t="s">
        <v>0</v>
      </c>
      <c r="AX34" s="19" t="s">
        <v>0</v>
      </c>
      <c r="AY34" s="19" t="s">
        <v>0</v>
      </c>
      <c r="AZ34" s="19" t="s">
        <v>0</v>
      </c>
      <c r="BA34" s="19">
        <v>9.0711473522214528E-5</v>
      </c>
      <c r="BB34" s="19" t="s">
        <v>0</v>
      </c>
      <c r="BC34" s="19">
        <v>5.3895235675998558E-4</v>
      </c>
      <c r="BD34" s="19">
        <v>4.5039665058384144E-5</v>
      </c>
      <c r="BE34" s="19">
        <v>7.2653777799722345E-5</v>
      </c>
      <c r="BF34" s="27"/>
      <c r="BG34" s="19"/>
      <c r="BH34" s="7"/>
      <c r="BI34" s="19"/>
      <c r="BJ34" s="19"/>
      <c r="BK34" s="19"/>
      <c r="BL34" s="19"/>
      <c r="BM34" s="19"/>
      <c r="BN34" s="20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V34" s="21"/>
      <c r="CW34" s="21"/>
      <c r="CX34" s="21"/>
      <c r="CY34" s="21"/>
    </row>
    <row r="35" spans="1:103">
      <c r="D35" s="7"/>
      <c r="F35" s="7"/>
      <c r="BI35" s="9"/>
      <c r="BJ35" s="9"/>
      <c r="BK35" s="9"/>
      <c r="BL35" s="9"/>
      <c r="BM35" s="9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V35" s="4"/>
      <c r="CW35" s="4"/>
      <c r="CX35" s="4"/>
      <c r="CY35" s="4"/>
    </row>
    <row r="36" spans="1:103">
      <c r="A36" s="4" t="s">
        <v>38</v>
      </c>
      <c r="B36" s="4" t="s">
        <v>121</v>
      </c>
      <c r="C36" s="1">
        <v>200</v>
      </c>
      <c r="D36" s="7"/>
      <c r="E36" s="22">
        <v>1434.2</v>
      </c>
      <c r="F36" s="7"/>
      <c r="G36" s="1">
        <v>2.2772000000000001</v>
      </c>
      <c r="H36" s="1">
        <v>24.673999999999999</v>
      </c>
      <c r="I36" s="1">
        <v>2.8927900000000002</v>
      </c>
      <c r="J36" s="1">
        <v>0.43016700000000002</v>
      </c>
      <c r="K36" s="1" t="s">
        <v>43</v>
      </c>
      <c r="L36" s="1">
        <v>6.2400999999999998E-2</v>
      </c>
      <c r="M36" s="1">
        <v>7.331E-2</v>
      </c>
      <c r="N36" s="1">
        <v>17.727599999999999</v>
      </c>
      <c r="O36" s="1">
        <v>36.777000000000001</v>
      </c>
      <c r="P36" s="1">
        <v>3.30342</v>
      </c>
      <c r="Q36" s="1">
        <v>10.056900000000001</v>
      </c>
      <c r="R36" s="1" t="s">
        <v>44</v>
      </c>
      <c r="S36" s="1">
        <v>0.17138500000000001</v>
      </c>
      <c r="T36" s="1">
        <v>0.21035000000000001</v>
      </c>
      <c r="U36" s="1" t="s">
        <v>45</v>
      </c>
      <c r="V36" s="1" t="s">
        <v>45</v>
      </c>
      <c r="W36" s="1" t="s">
        <v>44</v>
      </c>
      <c r="X36" s="1" t="s">
        <v>45</v>
      </c>
      <c r="Y36" s="1">
        <v>5.2262999999999997E-2</v>
      </c>
      <c r="Z36" s="1" t="s">
        <v>46</v>
      </c>
      <c r="AA36" s="7">
        <v>0.76284200000000002</v>
      </c>
      <c r="AB36" s="7">
        <v>9.7196000000000005E-2</v>
      </c>
      <c r="AC36" s="7">
        <v>6.9166000000000005E-2</v>
      </c>
      <c r="AD36" s="2">
        <v>99.637990000000002</v>
      </c>
      <c r="AF36" s="1">
        <v>68.372228000000007</v>
      </c>
      <c r="AG36" s="1">
        <v>68.246655000000004</v>
      </c>
      <c r="AH36" s="1">
        <v>0.12557299999999999</v>
      </c>
      <c r="AJ36" s="7">
        <v>8.9709999999999998E-2</v>
      </c>
      <c r="AK36" s="7">
        <v>0.82181000000000004</v>
      </c>
      <c r="AL36" s="7">
        <v>8.5349999999999995E-2</v>
      </c>
      <c r="AM36" s="7">
        <v>1.813E-2</v>
      </c>
      <c r="AN36" s="7">
        <v>1.3699999999999999E-3</v>
      </c>
      <c r="AO36" s="7">
        <v>1.47E-3</v>
      </c>
      <c r="AP36" s="7">
        <v>0.25730999999999998</v>
      </c>
      <c r="AQ36" s="7">
        <v>0.52985000000000004</v>
      </c>
      <c r="AR36" s="7">
        <v>4.7309999999999998E-2</v>
      </c>
      <c r="AS36" s="7">
        <v>0.14137</v>
      </c>
      <c r="AT36" s="7" t="s">
        <v>0</v>
      </c>
      <c r="AU36" s="7">
        <v>2.2799999999999999E-3</v>
      </c>
      <c r="AV36" s="7">
        <v>2.7399999999999998E-3</v>
      </c>
      <c r="AW36" s="7" t="s">
        <v>0</v>
      </c>
      <c r="AX36" s="7" t="s">
        <v>0</v>
      </c>
      <c r="AY36" s="7" t="s">
        <v>0</v>
      </c>
      <c r="AZ36" s="7" t="s">
        <v>0</v>
      </c>
      <c r="BA36" s="7">
        <v>6.0999999999999997E-4</v>
      </c>
      <c r="BB36" s="7" t="s">
        <v>0</v>
      </c>
      <c r="BC36" s="7">
        <v>6.8300000000000001E-3</v>
      </c>
      <c r="BD36" s="7">
        <v>8.4999999999999995E-4</v>
      </c>
      <c r="BE36" s="7">
        <v>7.2999999999999996E-4</v>
      </c>
      <c r="BF36" s="8">
        <v>2.0077199999999999</v>
      </c>
      <c r="BH36" s="7">
        <v>4</v>
      </c>
      <c r="BI36" s="9"/>
      <c r="BJ36" s="7">
        <v>0.98293999999999992</v>
      </c>
      <c r="BK36" s="7">
        <v>1.00875</v>
      </c>
      <c r="BL36" s="7">
        <v>2.1161006775591591E-3</v>
      </c>
      <c r="BO36" s="10">
        <v>637804.64575057663</v>
      </c>
      <c r="BP36" s="10">
        <v>512218.21010526351</v>
      </c>
      <c r="BQ36" s="10">
        <v>304166.90375838324</v>
      </c>
      <c r="BR36" s="10">
        <v>188672.04988705987</v>
      </c>
      <c r="BS36" s="10"/>
      <c r="BT36" s="10">
        <v>26289.572622157611</v>
      </c>
      <c r="BU36" s="10">
        <v>9170.7369254266741</v>
      </c>
      <c r="BV36" s="10"/>
      <c r="BW36" s="10"/>
      <c r="BX36" s="10">
        <v>367.68924158157569</v>
      </c>
      <c r="BY36" s="10"/>
      <c r="BZ36" s="10"/>
      <c r="CA36" s="10">
        <v>18527.113933216562</v>
      </c>
      <c r="CB36" s="10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V36" s="4"/>
      <c r="CW36" s="4"/>
      <c r="CX36" s="4"/>
      <c r="CY36" s="4"/>
    </row>
    <row r="37" spans="1:103">
      <c r="A37" s="4" t="s">
        <v>38</v>
      </c>
      <c r="B37" s="4" t="s">
        <v>121</v>
      </c>
      <c r="C37" s="1">
        <v>200</v>
      </c>
      <c r="D37" s="7"/>
      <c r="E37" s="22">
        <v>1400</v>
      </c>
      <c r="F37" s="7"/>
      <c r="G37" s="1">
        <v>2.1834500000000001</v>
      </c>
      <c r="H37" s="1">
        <v>25.1022</v>
      </c>
      <c r="I37" s="1">
        <v>2.6464099999999999</v>
      </c>
      <c r="J37" s="1">
        <v>0.455096</v>
      </c>
      <c r="K37" s="1" t="s">
        <v>43</v>
      </c>
      <c r="L37" s="1">
        <v>5.8120999999999999E-2</v>
      </c>
      <c r="M37" s="1">
        <v>6.6781999999999994E-2</v>
      </c>
      <c r="N37" s="1">
        <v>17.726900000000001</v>
      </c>
      <c r="O37" s="1">
        <v>36.499000000000002</v>
      </c>
      <c r="P37" s="1">
        <v>3.2378999999999998</v>
      </c>
      <c r="Q37" s="1">
        <v>10.050800000000001</v>
      </c>
      <c r="R37" s="1" t="s">
        <v>44</v>
      </c>
      <c r="S37" s="1">
        <v>0.17471100000000001</v>
      </c>
      <c r="T37" s="1">
        <v>0.204898</v>
      </c>
      <c r="U37" s="1" t="s">
        <v>45</v>
      </c>
      <c r="V37" s="1" t="s">
        <v>45</v>
      </c>
      <c r="W37" s="1" t="s">
        <v>44</v>
      </c>
      <c r="X37" s="1" t="s">
        <v>45</v>
      </c>
      <c r="Y37" s="1">
        <v>3.9292000000000001E-2</v>
      </c>
      <c r="Z37" s="1" t="s">
        <v>46</v>
      </c>
      <c r="AA37" s="7">
        <v>0.81712499999999999</v>
      </c>
      <c r="AB37" s="7">
        <v>0.10528</v>
      </c>
      <c r="AC37" s="7">
        <v>7.2429999999999994E-2</v>
      </c>
      <c r="AD37" s="2">
        <v>99.440394999999995</v>
      </c>
      <c r="AF37" s="1">
        <v>68.00028300000001</v>
      </c>
      <c r="AG37" s="1">
        <v>67.894209000000004</v>
      </c>
      <c r="AH37" s="1">
        <v>0.106074</v>
      </c>
      <c r="AJ37" s="7">
        <v>8.5760000000000003E-2</v>
      </c>
      <c r="AK37" s="7">
        <v>0.83589000000000002</v>
      </c>
      <c r="AL37" s="7">
        <v>7.8240000000000004E-2</v>
      </c>
      <c r="AM37" s="7">
        <v>1.9390000000000001E-2</v>
      </c>
      <c r="AN37" s="7">
        <v>1.3699999999999999E-3</v>
      </c>
      <c r="AO37" s="7">
        <v>1.47E-3</v>
      </c>
      <c r="AP37" s="7">
        <v>0.25724000000000002</v>
      </c>
      <c r="AQ37" s="7">
        <v>0.52566000000000002</v>
      </c>
      <c r="AR37" s="7">
        <v>4.6440000000000002E-2</v>
      </c>
      <c r="AS37" s="7">
        <v>0.14119000000000001</v>
      </c>
      <c r="AT37" s="7" t="s">
        <v>0</v>
      </c>
      <c r="AU37" s="7">
        <v>2.2799999999999999E-3</v>
      </c>
      <c r="AV37" s="7">
        <v>2.6099999999999999E-3</v>
      </c>
      <c r="AW37" s="7" t="s">
        <v>0</v>
      </c>
      <c r="AX37" s="7" t="s">
        <v>0</v>
      </c>
      <c r="AY37" s="7" t="s">
        <v>0</v>
      </c>
      <c r="AZ37" s="7" t="s">
        <v>0</v>
      </c>
      <c r="BA37" s="7">
        <v>4.8999999999999998E-4</v>
      </c>
      <c r="BB37" s="7" t="s">
        <v>0</v>
      </c>
      <c r="BC37" s="7">
        <v>7.3099999999999997E-3</v>
      </c>
      <c r="BD37" s="7">
        <v>9.2000000000000003E-4</v>
      </c>
      <c r="BE37" s="7">
        <v>7.6000000000000004E-4</v>
      </c>
      <c r="BF37" s="8">
        <v>2.0070200000000002</v>
      </c>
      <c r="BH37" s="7">
        <v>4</v>
      </c>
      <c r="BI37" s="9"/>
      <c r="BJ37" s="7">
        <v>0.97738000000000003</v>
      </c>
      <c r="BK37" s="7">
        <v>1.0049999999999999</v>
      </c>
      <c r="BL37" s="7">
        <v>2.0053612719720068E-3</v>
      </c>
      <c r="BO37" s="10">
        <v>637779.46110899944</v>
      </c>
      <c r="BP37" s="10">
        <v>508346.3156492376</v>
      </c>
      <c r="BQ37" s="10">
        <v>298134.06036146451</v>
      </c>
      <c r="BR37" s="10">
        <v>188557.61109336489</v>
      </c>
      <c r="BS37" s="10"/>
      <c r="BT37" s="10">
        <v>26799.7638205781</v>
      </c>
      <c r="BU37" s="10">
        <v>8933.0432828432349</v>
      </c>
      <c r="BV37" s="10"/>
      <c r="BW37" s="10"/>
      <c r="BX37" s="10">
        <v>334.94779608922096</v>
      </c>
      <c r="BY37" s="10"/>
      <c r="BZ37" s="10"/>
      <c r="CA37" s="10">
        <v>13928.924108144294</v>
      </c>
      <c r="CB37" s="10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V37" s="4"/>
      <c r="CW37" s="4"/>
      <c r="CX37" s="4"/>
      <c r="CY37" s="4"/>
    </row>
    <row r="38" spans="1:103">
      <c r="A38" s="4" t="s">
        <v>38</v>
      </c>
      <c r="B38" s="4" t="s">
        <v>121</v>
      </c>
      <c r="C38" s="1">
        <v>200</v>
      </c>
      <c r="D38" s="7"/>
      <c r="E38" s="22">
        <v>1411.6</v>
      </c>
      <c r="F38" s="7"/>
      <c r="G38" s="1">
        <v>2.1677499999999998</v>
      </c>
      <c r="H38" s="1">
        <v>25.261099999999999</v>
      </c>
      <c r="I38" s="1">
        <v>2.5800800000000002</v>
      </c>
      <c r="J38" s="1">
        <v>0.43876799999999999</v>
      </c>
      <c r="K38" s="1" t="s">
        <v>43</v>
      </c>
      <c r="L38" s="1">
        <v>6.2612000000000001E-2</v>
      </c>
      <c r="M38" s="1">
        <v>6.6497000000000001E-2</v>
      </c>
      <c r="N38" s="1">
        <v>17.9358</v>
      </c>
      <c r="O38" s="1">
        <v>36.619100000000003</v>
      </c>
      <c r="P38" s="1">
        <v>3.2162099999999998</v>
      </c>
      <c r="Q38" s="1">
        <v>10.076000000000001</v>
      </c>
      <c r="R38" s="1" t="s">
        <v>44</v>
      </c>
      <c r="S38" s="1">
        <v>0.17385</v>
      </c>
      <c r="T38" s="1">
        <v>0.21301200000000001</v>
      </c>
      <c r="U38" s="1" t="s">
        <v>45</v>
      </c>
      <c r="V38" s="1" t="s">
        <v>45</v>
      </c>
      <c r="W38" s="1" t="s">
        <v>44</v>
      </c>
      <c r="X38" s="1" t="s">
        <v>45</v>
      </c>
      <c r="Y38" s="1" t="s">
        <v>45</v>
      </c>
      <c r="Z38" s="1" t="s">
        <v>46</v>
      </c>
      <c r="AA38" s="7">
        <v>0.79653499999999999</v>
      </c>
      <c r="AB38" s="7">
        <v>9.8706000000000002E-2</v>
      </c>
      <c r="AC38" s="7">
        <v>7.0387000000000005E-2</v>
      </c>
      <c r="AD38" s="2">
        <v>99.776407000000034</v>
      </c>
      <c r="AF38" s="1">
        <v>68.300469000000007</v>
      </c>
      <c r="AG38" s="1">
        <v>68.233972000000009</v>
      </c>
      <c r="AH38" s="1">
        <v>6.6497000000000001E-2</v>
      </c>
      <c r="AJ38" s="7">
        <v>8.5110000000000005E-2</v>
      </c>
      <c r="AK38" s="7">
        <v>0.83874000000000004</v>
      </c>
      <c r="AL38" s="7">
        <v>7.5939999999999994E-2</v>
      </c>
      <c r="AM38" s="7">
        <v>1.8489999999999999E-2</v>
      </c>
      <c r="AN38" s="7">
        <v>1.3600000000000001E-3</v>
      </c>
      <c r="AO38" s="7">
        <v>1.4599999999999999E-3</v>
      </c>
      <c r="AP38" s="7">
        <v>0.25951999999999997</v>
      </c>
      <c r="AQ38" s="7">
        <v>0.52583000000000002</v>
      </c>
      <c r="AR38" s="7">
        <v>4.6010000000000002E-2</v>
      </c>
      <c r="AS38" s="7">
        <v>0.14119000000000001</v>
      </c>
      <c r="AT38" s="7" t="s">
        <v>0</v>
      </c>
      <c r="AU38" s="7">
        <v>2.2799999999999999E-3</v>
      </c>
      <c r="AV38" s="7">
        <v>2.7299999999999998E-3</v>
      </c>
      <c r="AW38" s="7" t="s">
        <v>0</v>
      </c>
      <c r="AX38" s="7" t="s">
        <v>0</v>
      </c>
      <c r="AY38" s="7" t="s">
        <v>0</v>
      </c>
      <c r="AZ38" s="7" t="s">
        <v>0</v>
      </c>
      <c r="BA38" s="7" t="s">
        <v>0</v>
      </c>
      <c r="BB38" s="7" t="s">
        <v>0</v>
      </c>
      <c r="BC38" s="7">
        <v>7.11E-3</v>
      </c>
      <c r="BD38" s="7">
        <v>8.5999999999999998E-4</v>
      </c>
      <c r="BE38" s="7">
        <v>7.3999999999999999E-4</v>
      </c>
      <c r="BF38" s="8">
        <v>2.0073699999999999</v>
      </c>
      <c r="BH38" s="7">
        <v>4</v>
      </c>
      <c r="BI38" s="9"/>
      <c r="BJ38" s="7">
        <v>0.97902</v>
      </c>
      <c r="BK38" s="7">
        <v>1.0054799999999999</v>
      </c>
      <c r="BL38" s="7">
        <v>1.4912872055729198E-3</v>
      </c>
      <c r="BO38" s="10">
        <v>645295.27771684795</v>
      </c>
      <c r="BP38" s="10">
        <v>510019.02976495243</v>
      </c>
      <c r="BQ38" s="10">
        <v>296136.9240171549</v>
      </c>
      <c r="BR38" s="10">
        <v>189030.37463453104</v>
      </c>
      <c r="BS38" s="10"/>
      <c r="BT38" s="10">
        <v>26667.690873542615</v>
      </c>
      <c r="BU38" s="10">
        <v>9286.7935058663497</v>
      </c>
      <c r="BV38" s="10"/>
      <c r="BW38" s="10"/>
      <c r="BX38" s="10">
        <v>333.5183671729647</v>
      </c>
      <c r="BY38" s="10"/>
      <c r="BZ38" s="10"/>
      <c r="CA38" s="10"/>
      <c r="CB38" s="10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V38" s="4"/>
      <c r="CW38" s="4"/>
      <c r="CX38" s="4"/>
      <c r="CY38" s="4"/>
    </row>
    <row r="39" spans="1:103">
      <c r="A39" s="4" t="s">
        <v>38</v>
      </c>
      <c r="B39" s="4" t="s">
        <v>121</v>
      </c>
      <c r="C39" s="1">
        <v>200</v>
      </c>
      <c r="D39" s="7"/>
      <c r="E39" s="22">
        <v>1403.5</v>
      </c>
      <c r="F39" s="7"/>
      <c r="G39" s="1">
        <v>2.1621100000000002</v>
      </c>
      <c r="H39" s="1">
        <v>25.121500000000001</v>
      </c>
      <c r="I39" s="1">
        <v>2.6806399999999999</v>
      </c>
      <c r="J39" s="1">
        <v>0.475721</v>
      </c>
      <c r="K39" s="1" t="s">
        <v>43</v>
      </c>
      <c r="L39" s="1">
        <v>6.8989999999999996E-2</v>
      </c>
      <c r="M39" s="1">
        <v>6.8058999999999995E-2</v>
      </c>
      <c r="N39" s="1">
        <v>17.899999999999999</v>
      </c>
      <c r="O39" s="1">
        <v>36.363</v>
      </c>
      <c r="P39" s="1">
        <v>3.2160500000000001</v>
      </c>
      <c r="Q39" s="1">
        <v>9.9241799999999998</v>
      </c>
      <c r="R39" s="1" t="s">
        <v>44</v>
      </c>
      <c r="S39" s="1">
        <v>0.17451700000000001</v>
      </c>
      <c r="T39" s="1">
        <v>0.21310899999999999</v>
      </c>
      <c r="U39" s="1" t="s">
        <v>45</v>
      </c>
      <c r="V39" s="1" t="s">
        <v>45</v>
      </c>
      <c r="W39" s="1" t="s">
        <v>44</v>
      </c>
      <c r="X39" s="1" t="s">
        <v>45</v>
      </c>
      <c r="Y39" s="1" t="s">
        <v>45</v>
      </c>
      <c r="Z39" s="1" t="s">
        <v>46</v>
      </c>
      <c r="AA39" s="7">
        <v>0.83616299999999999</v>
      </c>
      <c r="AB39" s="7">
        <v>0.103002</v>
      </c>
      <c r="AC39" s="7">
        <v>7.3299000000000003E-2</v>
      </c>
      <c r="AD39" s="2">
        <v>99.380340000000018</v>
      </c>
      <c r="AF39" s="1">
        <v>67.85891500000001</v>
      </c>
      <c r="AG39" s="1">
        <v>67.790856000000005</v>
      </c>
      <c r="AH39" s="1">
        <v>6.8058999999999995E-2</v>
      </c>
      <c r="AJ39" s="7">
        <v>8.4949999999999998E-2</v>
      </c>
      <c r="AK39" s="7">
        <v>0.83633000000000002</v>
      </c>
      <c r="AL39" s="7">
        <v>7.9100000000000004E-2</v>
      </c>
      <c r="AM39" s="7">
        <v>2.0230000000000001E-2</v>
      </c>
      <c r="AN39" s="7">
        <v>1.6000000000000001E-3</v>
      </c>
      <c r="AO39" s="7">
        <v>1.4599999999999999E-3</v>
      </c>
      <c r="AP39" s="7">
        <v>0.25963000000000003</v>
      </c>
      <c r="AQ39" s="7">
        <v>0.52349999999999997</v>
      </c>
      <c r="AR39" s="7">
        <v>4.614E-2</v>
      </c>
      <c r="AS39" s="7">
        <v>0.13932</v>
      </c>
      <c r="AT39" s="7" t="s">
        <v>0</v>
      </c>
      <c r="AU39" s="7">
        <v>2.2799999999999999E-3</v>
      </c>
      <c r="AV39" s="7">
        <v>2.7399999999999998E-3</v>
      </c>
      <c r="AW39" s="7" t="s">
        <v>0</v>
      </c>
      <c r="AX39" s="7" t="s">
        <v>0</v>
      </c>
      <c r="AY39" s="7" t="s">
        <v>0</v>
      </c>
      <c r="AZ39" s="7" t="s">
        <v>0</v>
      </c>
      <c r="BA39" s="7" t="s">
        <v>0</v>
      </c>
      <c r="BB39" s="7" t="s">
        <v>0</v>
      </c>
      <c r="BC39" s="7">
        <v>7.4799999999999997E-3</v>
      </c>
      <c r="BD39" s="7">
        <v>8.9999999999999998E-4</v>
      </c>
      <c r="BE39" s="7">
        <v>7.6999999999999996E-4</v>
      </c>
      <c r="BF39" s="8">
        <v>2.0064300000000004</v>
      </c>
      <c r="BH39" s="7">
        <v>4</v>
      </c>
      <c r="BI39" s="9"/>
      <c r="BJ39" s="7">
        <v>0.97506999999999988</v>
      </c>
      <c r="BK39" s="7">
        <v>1.0036799999999999</v>
      </c>
      <c r="BL39" s="7">
        <v>1.4973283969356046E-3</v>
      </c>
      <c r="BO39" s="10">
        <v>644007.26319046679</v>
      </c>
      <c r="BP39" s="10">
        <v>506452.15145492274</v>
      </c>
      <c r="BQ39" s="10">
        <v>296122.1917988474</v>
      </c>
      <c r="BR39" s="10">
        <v>186182.16190358481</v>
      </c>
      <c r="BS39" s="10"/>
      <c r="BT39" s="10">
        <v>26770.005223917378</v>
      </c>
      <c r="BU39" s="10">
        <v>9291.0224646577262</v>
      </c>
      <c r="BV39" s="10"/>
      <c r="BW39" s="10"/>
      <c r="BX39" s="10">
        <v>341.3526407420606</v>
      </c>
      <c r="BY39" s="10"/>
      <c r="BZ39" s="10"/>
      <c r="CA39" s="10"/>
      <c r="CB39" s="10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V39" s="4"/>
      <c r="CW39" s="4"/>
      <c r="CX39" s="4"/>
      <c r="CY39" s="4"/>
    </row>
    <row r="40" spans="1:103">
      <c r="A40" s="4" t="s">
        <v>38</v>
      </c>
      <c r="B40" s="4" t="s">
        <v>121</v>
      </c>
      <c r="C40" s="1">
        <v>200</v>
      </c>
      <c r="D40" s="7"/>
      <c r="E40" s="22">
        <v>1537</v>
      </c>
      <c r="F40" s="7"/>
      <c r="G40" s="1">
        <v>1.9650700000000001</v>
      </c>
      <c r="H40" s="1">
        <v>25.528400000000001</v>
      </c>
      <c r="I40" s="1">
        <v>2.36721</v>
      </c>
      <c r="J40" s="1">
        <v>0.42859799999999998</v>
      </c>
      <c r="K40" s="1" t="s">
        <v>43</v>
      </c>
      <c r="L40" s="1">
        <v>5.1695999999999999E-2</v>
      </c>
      <c r="M40" s="1">
        <v>6.5327999999999997E-2</v>
      </c>
      <c r="N40" s="1">
        <v>17.956299999999999</v>
      </c>
      <c r="O40" s="1">
        <v>36.528599999999997</v>
      </c>
      <c r="P40" s="1">
        <v>3.1507499999999999</v>
      </c>
      <c r="Q40" s="1">
        <v>9.8261699999999994</v>
      </c>
      <c r="R40" s="1" t="s">
        <v>44</v>
      </c>
      <c r="S40" s="1">
        <v>0.17535400000000001</v>
      </c>
      <c r="T40" s="1">
        <v>0.15795600000000001</v>
      </c>
      <c r="U40" s="1" t="s">
        <v>45</v>
      </c>
      <c r="V40" s="1" t="s">
        <v>45</v>
      </c>
      <c r="W40" s="1" t="s">
        <v>44</v>
      </c>
      <c r="X40" s="1" t="s">
        <v>45</v>
      </c>
      <c r="Y40" s="1" t="s">
        <v>45</v>
      </c>
      <c r="Z40" s="1" t="s">
        <v>46</v>
      </c>
      <c r="AA40" s="7">
        <v>0.78920999999999997</v>
      </c>
      <c r="AB40" s="7">
        <v>9.3745999999999996E-2</v>
      </c>
      <c r="AC40" s="7">
        <v>7.5488E-2</v>
      </c>
      <c r="AD40" s="2">
        <v>99.159875999999997</v>
      </c>
      <c r="AF40" s="1">
        <v>67.860457999999994</v>
      </c>
      <c r="AG40" s="1">
        <v>67.79513</v>
      </c>
      <c r="AH40" s="1">
        <v>6.5327999999999997E-2</v>
      </c>
      <c r="AJ40" s="7">
        <v>7.7689999999999995E-2</v>
      </c>
      <c r="AK40" s="7">
        <v>0.85233000000000003</v>
      </c>
      <c r="AL40" s="7">
        <v>7.0139999999999994E-2</v>
      </c>
      <c r="AM40" s="7">
        <v>1.8169999999999999E-2</v>
      </c>
      <c r="AN40" s="7">
        <v>1.14E-3</v>
      </c>
      <c r="AO40" s="7">
        <v>1.47E-3</v>
      </c>
      <c r="AP40" s="7">
        <v>0.26122000000000001</v>
      </c>
      <c r="AQ40" s="7">
        <v>0.52739999999999998</v>
      </c>
      <c r="AR40" s="7">
        <v>4.5260000000000002E-2</v>
      </c>
      <c r="AS40" s="7">
        <v>0.13844000000000001</v>
      </c>
      <c r="AT40" s="7" t="s">
        <v>0</v>
      </c>
      <c r="AU40" s="7">
        <v>2.4199999999999998E-3</v>
      </c>
      <c r="AV40" s="7">
        <v>2.0899999999999998E-3</v>
      </c>
      <c r="AW40" s="7" t="s">
        <v>0</v>
      </c>
      <c r="AX40" s="7" t="s">
        <v>0</v>
      </c>
      <c r="AY40" s="7" t="s">
        <v>0</v>
      </c>
      <c r="AZ40" s="7" t="s">
        <v>0</v>
      </c>
      <c r="BA40" s="7" t="s">
        <v>0</v>
      </c>
      <c r="BB40" s="7" t="s">
        <v>0</v>
      </c>
      <c r="BC40" s="7">
        <v>7.0800000000000004E-3</v>
      </c>
      <c r="BD40" s="7">
        <v>8.1999999999999998E-4</v>
      </c>
      <c r="BE40" s="7">
        <v>8.0000000000000004E-4</v>
      </c>
      <c r="BF40" s="8">
        <v>2.0064700000000002</v>
      </c>
      <c r="BH40" s="7">
        <v>4</v>
      </c>
      <c r="BI40" s="9"/>
      <c r="BJ40" s="7">
        <v>0.97829999999999995</v>
      </c>
      <c r="BK40" s="7">
        <v>1.00437</v>
      </c>
      <c r="BL40" s="7">
        <v>1.5026065624041706E-3</v>
      </c>
      <c r="BO40" s="10">
        <v>646032.82793446817</v>
      </c>
      <c r="BP40" s="10">
        <v>508758.57491505897</v>
      </c>
      <c r="BQ40" s="10">
        <v>290109.6052021014</v>
      </c>
      <c r="BR40" s="10">
        <v>184343.44941669208</v>
      </c>
      <c r="BS40" s="10"/>
      <c r="BT40" s="10">
        <v>26898.396695077317</v>
      </c>
      <c r="BU40" s="10">
        <v>6886.4888128961056</v>
      </c>
      <c r="BV40" s="10"/>
      <c r="BW40" s="10"/>
      <c r="BX40" s="10">
        <v>327.65520084628531</v>
      </c>
      <c r="BY40" s="10"/>
      <c r="BZ40" s="10"/>
      <c r="CA40" s="10"/>
      <c r="CB40" s="10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V40" s="4"/>
      <c r="CW40" s="4"/>
      <c r="CX40" s="4"/>
      <c r="CY40" s="4"/>
    </row>
    <row r="41" spans="1:103">
      <c r="A41" s="4" t="s">
        <v>38</v>
      </c>
      <c r="B41" s="4" t="s">
        <v>121</v>
      </c>
      <c r="C41" s="1">
        <v>200</v>
      </c>
      <c r="D41" s="7"/>
      <c r="E41" s="22">
        <v>1379.9</v>
      </c>
      <c r="F41" s="7"/>
      <c r="G41" s="1">
        <v>2.0911300000000002</v>
      </c>
      <c r="H41" s="1">
        <v>25.222000000000001</v>
      </c>
      <c r="I41" s="1">
        <v>2.5422400000000001</v>
      </c>
      <c r="J41" s="1">
        <v>0.45279700000000001</v>
      </c>
      <c r="K41" s="1" t="s">
        <v>43</v>
      </c>
      <c r="L41" s="1">
        <v>7.0776000000000006E-2</v>
      </c>
      <c r="M41" s="1">
        <v>6.9227999999999998E-2</v>
      </c>
      <c r="N41" s="1">
        <v>17.732800000000001</v>
      </c>
      <c r="O41" s="1">
        <v>36.563299999999998</v>
      </c>
      <c r="P41" s="1">
        <v>3.1794500000000001</v>
      </c>
      <c r="Q41" s="1">
        <v>9.9754900000000006</v>
      </c>
      <c r="R41" s="1" t="s">
        <v>44</v>
      </c>
      <c r="S41" s="1">
        <v>0.19298000000000001</v>
      </c>
      <c r="T41" s="1">
        <v>0.27890100000000001</v>
      </c>
      <c r="U41" s="1" t="s">
        <v>45</v>
      </c>
      <c r="V41" s="1" t="s">
        <v>45</v>
      </c>
      <c r="W41" s="1" t="s">
        <v>44</v>
      </c>
      <c r="X41" s="1" t="s">
        <v>45</v>
      </c>
      <c r="Y41" s="1" t="s">
        <v>45</v>
      </c>
      <c r="Z41" s="1" t="s">
        <v>46</v>
      </c>
      <c r="AA41" s="7">
        <v>0.68774500000000005</v>
      </c>
      <c r="AB41" s="7">
        <v>0.100123</v>
      </c>
      <c r="AC41" s="7">
        <v>6.2459000000000001E-2</v>
      </c>
      <c r="AD41" s="2">
        <v>99.221419000000026</v>
      </c>
      <c r="AF41" s="1">
        <v>67.992149000000012</v>
      </c>
      <c r="AG41" s="1">
        <v>67.922921000000017</v>
      </c>
      <c r="AH41" s="1">
        <v>6.9227999999999998E-2</v>
      </c>
      <c r="AJ41" s="7">
        <v>8.2419999999999993E-2</v>
      </c>
      <c r="AK41" s="7">
        <v>0.84194999999999998</v>
      </c>
      <c r="AL41" s="7">
        <v>7.5170000000000001E-2</v>
      </c>
      <c r="AM41" s="7">
        <v>1.9009999999999999E-2</v>
      </c>
      <c r="AN41" s="7">
        <v>1.6000000000000001E-3</v>
      </c>
      <c r="AO41" s="7">
        <v>1.47E-3</v>
      </c>
      <c r="AP41" s="7">
        <v>0.25786999999999999</v>
      </c>
      <c r="AQ41" s="7">
        <v>0.52781</v>
      </c>
      <c r="AR41" s="7">
        <v>4.5690000000000001E-2</v>
      </c>
      <c r="AS41" s="7">
        <v>0.14055000000000001</v>
      </c>
      <c r="AT41" s="7" t="s">
        <v>0</v>
      </c>
      <c r="AU41" s="7">
        <v>2.5600000000000002E-3</v>
      </c>
      <c r="AV41" s="7">
        <v>3.6600000000000001E-3</v>
      </c>
      <c r="AW41" s="7" t="s">
        <v>0</v>
      </c>
      <c r="AX41" s="7" t="s">
        <v>0</v>
      </c>
      <c r="AY41" s="7" t="s">
        <v>0</v>
      </c>
      <c r="AZ41" s="7" t="s">
        <v>0</v>
      </c>
      <c r="BA41" s="7" t="s">
        <v>0</v>
      </c>
      <c r="BB41" s="7" t="s">
        <v>0</v>
      </c>
      <c r="BC41" s="7">
        <v>6.1700000000000001E-3</v>
      </c>
      <c r="BD41" s="7">
        <v>8.8000000000000003E-4</v>
      </c>
      <c r="BE41" s="7">
        <v>6.6E-4</v>
      </c>
      <c r="BF41" s="8">
        <v>2.0074699999999996</v>
      </c>
      <c r="BH41" s="7">
        <v>4</v>
      </c>
      <c r="BI41" s="9"/>
      <c r="BJ41" s="7">
        <v>0.97960999999999998</v>
      </c>
      <c r="BK41" s="7">
        <v>1.0056700000000001</v>
      </c>
      <c r="BL41" s="7">
        <v>1.5005971764273536E-3</v>
      </c>
      <c r="BO41" s="10">
        <v>637991.73165943648</v>
      </c>
      <c r="BP41" s="10">
        <v>509241.86533816729</v>
      </c>
      <c r="BQ41" s="10">
        <v>292752.19686100818</v>
      </c>
      <c r="BR41" s="10">
        <v>187144.76100268142</v>
      </c>
      <c r="BS41" s="10"/>
      <c r="BT41" s="10">
        <v>29602.133936015263</v>
      </c>
      <c r="BU41" s="10">
        <v>12159.390060558235</v>
      </c>
      <c r="BV41" s="10"/>
      <c r="BW41" s="10"/>
      <c r="BX41" s="10">
        <v>347.21580706873993</v>
      </c>
      <c r="BY41" s="10"/>
      <c r="BZ41" s="10"/>
      <c r="CA41" s="10"/>
      <c r="CB41" s="10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V41" s="4"/>
      <c r="CW41" s="4"/>
      <c r="CX41" s="4"/>
      <c r="CY41" s="4"/>
    </row>
    <row r="42" spans="1:103" s="11" customFormat="1">
      <c r="A42" s="11" t="s">
        <v>154</v>
      </c>
      <c r="C42" s="2"/>
      <c r="D42" s="12"/>
      <c r="E42" s="13">
        <v>1427.6999999999998</v>
      </c>
      <c r="F42" s="12"/>
      <c r="G42" s="2">
        <v>2.1411183333333335</v>
      </c>
      <c r="H42" s="2">
        <v>25.151533333333333</v>
      </c>
      <c r="I42" s="2">
        <v>2.6182283333333332</v>
      </c>
      <c r="J42" s="2">
        <v>0.44685783333333329</v>
      </c>
      <c r="K42" s="2" t="s">
        <v>43</v>
      </c>
      <c r="L42" s="2">
        <v>6.2432666666666671E-2</v>
      </c>
      <c r="M42" s="2">
        <v>6.8200666666666673E-2</v>
      </c>
      <c r="N42" s="2">
        <v>17.829899999999999</v>
      </c>
      <c r="O42" s="2">
        <v>36.55833333333333</v>
      </c>
      <c r="P42" s="2">
        <v>3.217296666666666</v>
      </c>
      <c r="Q42" s="2">
        <v>9.9849233333333327</v>
      </c>
      <c r="R42" s="2" t="s">
        <v>44</v>
      </c>
      <c r="S42" s="2">
        <v>0.17713283333333332</v>
      </c>
      <c r="T42" s="2">
        <v>0.21303766666666668</v>
      </c>
      <c r="U42" s="2" t="s">
        <v>45</v>
      </c>
      <c r="V42" s="2" t="s">
        <v>45</v>
      </c>
      <c r="W42" s="2" t="s">
        <v>44</v>
      </c>
      <c r="X42" s="2" t="s">
        <v>45</v>
      </c>
      <c r="Y42" s="2" t="s">
        <v>45</v>
      </c>
      <c r="Z42" s="2" t="s">
        <v>46</v>
      </c>
      <c r="AA42" s="8">
        <v>0.78160333333333332</v>
      </c>
      <c r="AB42" s="8">
        <v>9.9675499999999986E-2</v>
      </c>
      <c r="AC42" s="8">
        <v>7.0538166666666666E-2</v>
      </c>
      <c r="AD42" s="2">
        <v>99.420811999999984</v>
      </c>
      <c r="AE42" s="2"/>
      <c r="AF42" s="2">
        <v>68.048824499999995</v>
      </c>
      <c r="AG42" s="2">
        <v>67.980623833333325</v>
      </c>
      <c r="AH42" s="2">
        <v>6.8200666666666673E-2</v>
      </c>
      <c r="AI42" s="8"/>
      <c r="AJ42" s="8">
        <v>8.4209999999999993E-2</v>
      </c>
      <c r="AK42" s="8">
        <v>0.83789000000000002</v>
      </c>
      <c r="AL42" s="8">
        <v>7.7380000000000004E-2</v>
      </c>
      <c r="AM42" s="8">
        <v>1.8970000000000001E-2</v>
      </c>
      <c r="AN42" s="8">
        <v>1.3699999999999999E-3</v>
      </c>
      <c r="AO42" s="8">
        <v>1.47E-3</v>
      </c>
      <c r="AP42" s="8">
        <v>0.25879000000000002</v>
      </c>
      <c r="AQ42" s="8">
        <v>0.52673000000000003</v>
      </c>
      <c r="AR42" s="8">
        <v>4.6170000000000003E-2</v>
      </c>
      <c r="AS42" s="8">
        <v>0.14026</v>
      </c>
      <c r="AT42" s="8" t="s">
        <v>0</v>
      </c>
      <c r="AU42" s="8">
        <v>2.4199999999999998E-3</v>
      </c>
      <c r="AV42" s="8">
        <v>2.7399999999999998E-3</v>
      </c>
      <c r="AW42" s="8" t="s">
        <v>0</v>
      </c>
      <c r="AX42" s="8" t="s">
        <v>0</v>
      </c>
      <c r="AY42" s="8" t="s">
        <v>0</v>
      </c>
      <c r="AZ42" s="8" t="s">
        <v>0</v>
      </c>
      <c r="BA42" s="8" t="s">
        <v>0</v>
      </c>
      <c r="BB42" s="8" t="s">
        <v>0</v>
      </c>
      <c r="BC42" s="8">
        <v>7.0000000000000001E-3</v>
      </c>
      <c r="BD42" s="8">
        <v>8.8000000000000003E-4</v>
      </c>
      <c r="BE42" s="27">
        <v>7.5000000000000002E-4</v>
      </c>
      <c r="BF42" s="8">
        <v>2.0070300000000008</v>
      </c>
      <c r="BG42" s="27"/>
      <c r="BH42" s="8">
        <v>4</v>
      </c>
      <c r="BI42" s="8"/>
      <c r="BJ42" s="8">
        <v>0.97858000000000012</v>
      </c>
      <c r="BK42" s="8">
        <v>1.00543</v>
      </c>
      <c r="BL42" s="8">
        <v>1.5021766232704529E-3</v>
      </c>
      <c r="BM42" s="8"/>
      <c r="BN42" s="14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V42" s="15"/>
      <c r="CW42" s="15"/>
      <c r="CX42" s="15"/>
      <c r="CY42" s="15"/>
    </row>
    <row r="43" spans="1:103" s="16" customFormat="1">
      <c r="A43" s="16" t="s">
        <v>86</v>
      </c>
      <c r="C43" s="1"/>
      <c r="D43" s="17"/>
      <c r="E43" s="18">
        <v>56.366160060802429</v>
      </c>
      <c r="F43" s="17"/>
      <c r="G43" s="3">
        <v>0.10483504650958413</v>
      </c>
      <c r="H43" s="3">
        <v>0.27941823610256172</v>
      </c>
      <c r="I43" s="3">
        <v>0.17338584549110889</v>
      </c>
      <c r="J43" s="3">
        <v>1.7964822931681425E-2</v>
      </c>
      <c r="K43" s="3" t="s">
        <v>0</v>
      </c>
      <c r="L43" s="3">
        <v>7.0215308207446248E-3</v>
      </c>
      <c r="M43" s="3">
        <v>2.8407069307949864E-3</v>
      </c>
      <c r="N43" s="3">
        <v>0.11190038427101089</v>
      </c>
      <c r="O43" s="3">
        <v>0.13718016863478058</v>
      </c>
      <c r="P43" s="3">
        <v>5.2355114236019636E-2</v>
      </c>
      <c r="Q43" s="3">
        <v>9.6743677967434952E-2</v>
      </c>
      <c r="R43" s="3" t="s">
        <v>0</v>
      </c>
      <c r="S43" s="3">
        <v>7.8844071791521961E-3</v>
      </c>
      <c r="T43" s="3">
        <v>3.8588734504602012E-2</v>
      </c>
      <c r="U43" s="3" t="s">
        <v>0</v>
      </c>
      <c r="V43" s="3" t="s">
        <v>0</v>
      </c>
      <c r="W43" s="3" t="s">
        <v>0</v>
      </c>
      <c r="X43" s="3" t="s">
        <v>0</v>
      </c>
      <c r="Y43" s="3" t="s">
        <v>0</v>
      </c>
      <c r="Z43" s="3" t="s">
        <v>0</v>
      </c>
      <c r="AA43" s="19">
        <v>5.230819523044801E-2</v>
      </c>
      <c r="AB43" s="19">
        <v>4.1212400924964315E-3</v>
      </c>
      <c r="AC43" s="19">
        <v>4.5360932713808541E-3</v>
      </c>
      <c r="AD43" s="3"/>
      <c r="AE43" s="3"/>
      <c r="AF43" s="3"/>
      <c r="AG43" s="3"/>
      <c r="AH43" s="3"/>
      <c r="AI43" s="19"/>
      <c r="AJ43" s="19">
        <v>3.9925063139169461E-3</v>
      </c>
      <c r="AK43" s="19">
        <v>9.9066208500510674E-3</v>
      </c>
      <c r="AL43" s="19">
        <v>5.0314000702256501E-3</v>
      </c>
      <c r="AM43" s="19">
        <v>8.1423993187921466E-4</v>
      </c>
      <c r="AN43" s="19">
        <v>1.736279547384772E-4</v>
      </c>
      <c r="AO43" s="19">
        <v>5.1639777949432353E-6</v>
      </c>
      <c r="AP43" s="19">
        <v>1.5863343489525387E-3</v>
      </c>
      <c r="AQ43" s="19">
        <v>2.1780426993059801E-3</v>
      </c>
      <c r="AR43" s="19">
        <v>7.0038322843045365E-4</v>
      </c>
      <c r="AS43" s="19">
        <v>1.2000277774562832E-3</v>
      </c>
      <c r="AT43" s="19" t="s">
        <v>0</v>
      </c>
      <c r="AU43" s="19">
        <v>1.1713240371477068E-4</v>
      </c>
      <c r="AV43" s="19">
        <v>5.0657345633843347E-4</v>
      </c>
      <c r="AW43" s="19" t="s">
        <v>0</v>
      </c>
      <c r="AX43" s="19" t="s">
        <v>0</v>
      </c>
      <c r="AY43" s="19" t="s">
        <v>0</v>
      </c>
      <c r="AZ43" s="19" t="s">
        <v>0</v>
      </c>
      <c r="BA43" s="19" t="s">
        <v>0</v>
      </c>
      <c r="BB43" s="19" t="s">
        <v>0</v>
      </c>
      <c r="BC43" s="19">
        <v>4.6102783719279521E-4</v>
      </c>
      <c r="BD43" s="19">
        <v>3.6009258068817076E-5</v>
      </c>
      <c r="BE43" s="19">
        <v>4.7609522856952346E-5</v>
      </c>
      <c r="BF43" s="27"/>
      <c r="BG43" s="19"/>
      <c r="BH43" s="7"/>
      <c r="BI43" s="19"/>
      <c r="BJ43" s="19"/>
      <c r="BK43" s="19"/>
      <c r="BL43" s="19"/>
      <c r="BM43" s="19"/>
      <c r="BN43" s="20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V43" s="21"/>
      <c r="CW43" s="21"/>
      <c r="CX43" s="21"/>
      <c r="CY43" s="21"/>
    </row>
    <row r="44" spans="1:103">
      <c r="D44" s="7"/>
      <c r="F44" s="7"/>
      <c r="BI44" s="9"/>
      <c r="BJ44" s="9"/>
      <c r="BK44" s="9"/>
      <c r="BL44" s="9"/>
      <c r="BM44" s="9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V44" s="4"/>
      <c r="CW44" s="4"/>
      <c r="CX44" s="4"/>
      <c r="CY44" s="4"/>
    </row>
    <row r="45" spans="1:103">
      <c r="A45" s="4" t="s">
        <v>256</v>
      </c>
      <c r="B45" s="4" t="s">
        <v>121</v>
      </c>
      <c r="C45" s="1">
        <v>200</v>
      </c>
      <c r="D45" s="24"/>
      <c r="E45" s="22">
        <v>1532.2</v>
      </c>
      <c r="F45" s="24"/>
      <c r="G45" s="1">
        <v>2.9168099999999999</v>
      </c>
      <c r="H45" s="1">
        <v>23.618600000000001</v>
      </c>
      <c r="I45" s="1">
        <v>2.9577100000000001</v>
      </c>
      <c r="J45" s="1">
        <v>0.350858</v>
      </c>
      <c r="K45" s="1" t="s">
        <v>43</v>
      </c>
      <c r="L45" s="1">
        <v>1.0739E-2</v>
      </c>
      <c r="M45" s="1">
        <v>0.101493</v>
      </c>
      <c r="N45" s="1">
        <v>15.797599999999999</v>
      </c>
      <c r="O45" s="1">
        <v>35.6068</v>
      </c>
      <c r="P45" s="1">
        <v>3.5188899999999999</v>
      </c>
      <c r="Q45" s="1">
        <v>11.681800000000001</v>
      </c>
      <c r="R45" s="1" t="s">
        <v>44</v>
      </c>
      <c r="S45" s="1">
        <v>0.163104</v>
      </c>
      <c r="T45" s="1">
        <v>0.31509700000000002</v>
      </c>
      <c r="U45" s="1" t="s">
        <v>45</v>
      </c>
      <c r="V45" s="1" t="s">
        <v>45</v>
      </c>
      <c r="W45" s="1" t="s">
        <v>44</v>
      </c>
      <c r="X45" s="1" t="s">
        <v>45</v>
      </c>
      <c r="Y45" s="1">
        <v>0.10990900000000001</v>
      </c>
      <c r="Z45" s="1" t="s">
        <v>46</v>
      </c>
      <c r="AA45" s="7">
        <v>1.9260299999999999</v>
      </c>
      <c r="AB45" s="7">
        <v>9.9569000000000005E-2</v>
      </c>
      <c r="AC45" s="7">
        <v>0.15262700000000001</v>
      </c>
      <c r="AD45" s="2">
        <v>99.327635999999998</v>
      </c>
      <c r="AF45" s="1">
        <v>67.294692999999995</v>
      </c>
      <c r="AG45" s="1">
        <v>67.083290999999988</v>
      </c>
      <c r="AH45" s="1">
        <v>0.21140200000000001</v>
      </c>
      <c r="AJ45" s="7">
        <v>0.11600000000000001</v>
      </c>
      <c r="AK45" s="7">
        <v>0.79439000000000004</v>
      </c>
      <c r="AL45" s="7">
        <v>8.8249999999999995E-2</v>
      </c>
      <c r="AM45" s="7">
        <v>1.49E-2</v>
      </c>
      <c r="AN45" s="7">
        <v>2.3000000000000001E-4</v>
      </c>
      <c r="AO45" s="7">
        <v>2.1099999999999999E-3</v>
      </c>
      <c r="AP45" s="7">
        <v>0.23150999999999999</v>
      </c>
      <c r="AQ45" s="7">
        <v>0.51792000000000005</v>
      </c>
      <c r="AR45" s="7">
        <v>5.0950000000000002E-2</v>
      </c>
      <c r="AS45" s="7">
        <v>0.16571</v>
      </c>
      <c r="AT45" s="7" t="s">
        <v>0</v>
      </c>
      <c r="AU45" s="7">
        <v>2.1700000000000001E-3</v>
      </c>
      <c r="AV45" s="7">
        <v>4.2100000000000002E-3</v>
      </c>
      <c r="AW45" s="7" t="s">
        <v>0</v>
      </c>
      <c r="AX45" s="7" t="s">
        <v>0</v>
      </c>
      <c r="AY45" s="7" t="s">
        <v>0</v>
      </c>
      <c r="AZ45" s="7" t="s">
        <v>0</v>
      </c>
      <c r="BA45" s="7">
        <v>1.3600000000000001E-3</v>
      </c>
      <c r="BB45" s="7" t="s">
        <v>0</v>
      </c>
      <c r="BC45" s="7">
        <v>1.7409999999999998E-2</v>
      </c>
      <c r="BD45" s="7">
        <v>8.8000000000000003E-4</v>
      </c>
      <c r="BE45" s="7">
        <v>1.64E-3</v>
      </c>
      <c r="BF45" s="8">
        <v>2.0096400000000001</v>
      </c>
      <c r="BH45" s="7">
        <v>4</v>
      </c>
      <c r="BI45" s="9"/>
      <c r="BJ45" s="7">
        <v>0.97594000000000025</v>
      </c>
      <c r="BK45" s="7">
        <v>1.0091300000000003</v>
      </c>
      <c r="BL45" s="7">
        <v>3.5555464475275108E-3</v>
      </c>
      <c r="BO45" s="10">
        <v>568366.99111607368</v>
      </c>
      <c r="BP45" s="10">
        <v>495920.04142741649</v>
      </c>
      <c r="BQ45" s="10">
        <v>324006.59800035635</v>
      </c>
      <c r="BR45" s="10">
        <v>219155.91806328556</v>
      </c>
      <c r="BS45" s="10"/>
      <c r="BT45" s="10">
        <v>25019.310050263412</v>
      </c>
      <c r="BU45" s="10">
        <v>13737.445652441971</v>
      </c>
      <c r="BV45" s="10"/>
      <c r="BW45" s="10"/>
      <c r="BX45" s="10">
        <v>509.04220700912379</v>
      </c>
      <c r="BY45" s="10"/>
      <c r="BZ45" s="10"/>
      <c r="CA45" s="10">
        <v>38962.489051258053</v>
      </c>
      <c r="CB45" s="10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V45" s="4"/>
      <c r="CW45" s="4"/>
      <c r="CX45" s="4"/>
      <c r="CY45" s="4"/>
    </row>
    <row r="46" spans="1:103">
      <c r="A46" s="4" t="s">
        <v>256</v>
      </c>
      <c r="B46" s="4" t="s">
        <v>121</v>
      </c>
      <c r="C46" s="1">
        <v>200</v>
      </c>
      <c r="D46" s="24"/>
      <c r="E46" s="22">
        <v>1350.7</v>
      </c>
      <c r="F46" s="24"/>
      <c r="G46" s="1">
        <v>2.6598899999999999</v>
      </c>
      <c r="H46" s="1">
        <v>24.7837</v>
      </c>
      <c r="I46" s="1">
        <v>2.8132299999999999</v>
      </c>
      <c r="J46" s="1">
        <v>0.328098</v>
      </c>
      <c r="K46" s="1" t="s">
        <v>43</v>
      </c>
      <c r="L46" s="1">
        <v>2.6912999999999999E-2</v>
      </c>
      <c r="M46" s="1">
        <v>9.0910000000000005E-2</v>
      </c>
      <c r="N46" s="1">
        <v>16.1843</v>
      </c>
      <c r="O46" s="1">
        <v>35.908099999999997</v>
      </c>
      <c r="P46" s="1">
        <v>3.48841</v>
      </c>
      <c r="Q46" s="1">
        <v>11.230399999999999</v>
      </c>
      <c r="R46" s="1" t="s">
        <v>44</v>
      </c>
      <c r="S46" s="1">
        <v>0.13888900000000001</v>
      </c>
      <c r="T46" s="1">
        <v>0.17152700000000001</v>
      </c>
      <c r="U46" s="1" t="s">
        <v>45</v>
      </c>
      <c r="V46" s="1" t="s">
        <v>45</v>
      </c>
      <c r="W46" s="1" t="s">
        <v>44</v>
      </c>
      <c r="X46" s="1" t="s">
        <v>45</v>
      </c>
      <c r="Y46" s="1">
        <v>6.7398E-2</v>
      </c>
      <c r="Z46" s="1" t="s">
        <v>46</v>
      </c>
      <c r="AA46" s="7">
        <v>1.69154</v>
      </c>
      <c r="AB46" s="7">
        <v>9.1402999999999998E-2</v>
      </c>
      <c r="AC46" s="7">
        <v>0.118113</v>
      </c>
      <c r="AD46" s="2">
        <v>99.792821000000004</v>
      </c>
      <c r="AF46" s="1">
        <v>67.279934000000011</v>
      </c>
      <c r="AG46" s="1">
        <v>67.121626000000006</v>
      </c>
      <c r="AH46" s="1">
        <v>0.158308</v>
      </c>
      <c r="AJ46" s="7">
        <v>0.10415000000000001</v>
      </c>
      <c r="AK46" s="7">
        <v>0.82138</v>
      </c>
      <c r="AL46" s="7">
        <v>8.2570000000000005E-2</v>
      </c>
      <c r="AM46" s="7">
        <v>1.384E-2</v>
      </c>
      <c r="AN46" s="7">
        <v>6.8000000000000005E-4</v>
      </c>
      <c r="AO46" s="7">
        <v>1.8799999999999999E-3</v>
      </c>
      <c r="AP46" s="7">
        <v>0.23365</v>
      </c>
      <c r="AQ46" s="7">
        <v>0.51475000000000004</v>
      </c>
      <c r="AR46" s="7">
        <v>4.9790000000000001E-2</v>
      </c>
      <c r="AS46" s="7">
        <v>0.15703</v>
      </c>
      <c r="AT46" s="7" t="s">
        <v>0</v>
      </c>
      <c r="AU46" s="7">
        <v>1.8699999999999999E-3</v>
      </c>
      <c r="AV46" s="7">
        <v>2.2100000000000002E-3</v>
      </c>
      <c r="AW46" s="7" t="s">
        <v>0</v>
      </c>
      <c r="AX46" s="7" t="s">
        <v>0</v>
      </c>
      <c r="AY46" s="7" t="s">
        <v>0</v>
      </c>
      <c r="AZ46" s="7" t="s">
        <v>0</v>
      </c>
      <c r="BA46" s="7">
        <v>8.4999999999999995E-4</v>
      </c>
      <c r="BB46" s="7" t="s">
        <v>0</v>
      </c>
      <c r="BC46" s="7">
        <v>1.508E-2</v>
      </c>
      <c r="BD46" s="7">
        <v>7.9000000000000001E-4</v>
      </c>
      <c r="BE46" s="7">
        <v>1.24E-3</v>
      </c>
      <c r="BF46" s="8">
        <v>2.0017600000000004</v>
      </c>
      <c r="BH46" s="7">
        <v>4</v>
      </c>
      <c r="BI46" s="9"/>
      <c r="BJ46" s="7">
        <v>0.96203000000000016</v>
      </c>
      <c r="BK46" s="7">
        <v>0.99174000000000018</v>
      </c>
      <c r="BL46" s="7">
        <v>2.8377493425360951E-3</v>
      </c>
      <c r="BO46" s="10">
        <v>582279.70668455155</v>
      </c>
      <c r="BP46" s="10">
        <v>500116.45077849773</v>
      </c>
      <c r="BQ46" s="10">
        <v>321200.1104127788</v>
      </c>
      <c r="BR46" s="10">
        <v>210687.44732985683</v>
      </c>
      <c r="BS46" s="10"/>
      <c r="BT46" s="10">
        <v>21304.854286657806</v>
      </c>
      <c r="BU46" s="10">
        <v>7478.1506660692221</v>
      </c>
      <c r="BV46" s="10"/>
      <c r="BW46" s="10"/>
      <c r="BX46" s="10">
        <v>455.96274658547338</v>
      </c>
      <c r="BY46" s="10"/>
      <c r="BZ46" s="10"/>
      <c r="CA46" s="10">
        <v>23892.436807510672</v>
      </c>
      <c r="CB46" s="10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V46" s="4"/>
      <c r="CW46" s="4"/>
      <c r="CX46" s="4"/>
      <c r="CY46" s="4"/>
    </row>
    <row r="47" spans="1:103">
      <c r="A47" s="4" t="s">
        <v>256</v>
      </c>
      <c r="B47" s="4" t="s">
        <v>121</v>
      </c>
      <c r="C47" s="1">
        <v>200</v>
      </c>
      <c r="D47" s="24"/>
      <c r="E47" s="22">
        <v>1349.6</v>
      </c>
      <c r="F47" s="24"/>
      <c r="G47" s="1">
        <v>2.7414999999999998</v>
      </c>
      <c r="H47" s="1">
        <v>24.564699999999998</v>
      </c>
      <c r="I47" s="1">
        <v>2.8544</v>
      </c>
      <c r="J47" s="1">
        <v>0.35142800000000002</v>
      </c>
      <c r="K47" s="1" t="s">
        <v>43</v>
      </c>
      <c r="L47" s="1">
        <v>3.6253000000000001E-2</v>
      </c>
      <c r="M47" s="1">
        <v>9.6298999999999996E-2</v>
      </c>
      <c r="N47" s="1">
        <v>15.8264</v>
      </c>
      <c r="O47" s="1">
        <v>35.883400000000002</v>
      </c>
      <c r="P47" s="1">
        <v>3.42313</v>
      </c>
      <c r="Q47" s="1">
        <v>11.1616</v>
      </c>
      <c r="R47" s="1" t="s">
        <v>44</v>
      </c>
      <c r="S47" s="1">
        <v>0.14565500000000001</v>
      </c>
      <c r="T47" s="1">
        <v>0.189058</v>
      </c>
      <c r="U47" s="1" t="s">
        <v>45</v>
      </c>
      <c r="V47" s="1" t="s">
        <v>45</v>
      </c>
      <c r="W47" s="1" t="s">
        <v>44</v>
      </c>
      <c r="X47" s="1" t="s">
        <v>45</v>
      </c>
      <c r="Y47" s="1">
        <v>7.2778999999999996E-2</v>
      </c>
      <c r="Z47" s="1" t="s">
        <v>46</v>
      </c>
      <c r="AA47" s="7">
        <v>1.73302</v>
      </c>
      <c r="AB47" s="7">
        <v>9.6684000000000006E-2</v>
      </c>
      <c r="AC47" s="7">
        <v>0.12152300000000001</v>
      </c>
      <c r="AD47" s="2">
        <v>99.297828999999993</v>
      </c>
      <c r="AF47" s="1">
        <v>66.798321000000016</v>
      </c>
      <c r="AG47" s="1">
        <v>66.629243000000017</v>
      </c>
      <c r="AH47" s="1">
        <v>0.16907800000000001</v>
      </c>
      <c r="AJ47" s="7">
        <v>0.10773000000000001</v>
      </c>
      <c r="AK47" s="7">
        <v>0.81752000000000002</v>
      </c>
      <c r="AL47" s="7">
        <v>8.4099999999999994E-2</v>
      </c>
      <c r="AM47" s="7">
        <v>1.474E-2</v>
      </c>
      <c r="AN47" s="7">
        <v>9.1E-4</v>
      </c>
      <c r="AO47" s="7">
        <v>2.0899999999999998E-3</v>
      </c>
      <c r="AP47" s="7">
        <v>0.22955999999999999</v>
      </c>
      <c r="AQ47" s="7">
        <v>0.51648000000000005</v>
      </c>
      <c r="AR47" s="7">
        <v>4.8989999999999999E-2</v>
      </c>
      <c r="AS47" s="7">
        <v>0.15670999999999999</v>
      </c>
      <c r="AT47" s="7" t="s">
        <v>0</v>
      </c>
      <c r="AU47" s="7">
        <v>2.0100000000000001E-3</v>
      </c>
      <c r="AV47" s="7">
        <v>2.48E-3</v>
      </c>
      <c r="AW47" s="7" t="s">
        <v>0</v>
      </c>
      <c r="AX47" s="7" t="s">
        <v>0</v>
      </c>
      <c r="AY47" s="7" t="s">
        <v>0</v>
      </c>
      <c r="AZ47" s="7" t="s">
        <v>0</v>
      </c>
      <c r="BA47" s="7">
        <v>8.5999999999999998E-4</v>
      </c>
      <c r="BB47" s="7" t="s">
        <v>0</v>
      </c>
      <c r="BC47" s="7">
        <v>1.5509999999999999E-2</v>
      </c>
      <c r="BD47" s="7">
        <v>8.4999999999999995E-4</v>
      </c>
      <c r="BE47" s="7">
        <v>1.2899999999999999E-3</v>
      </c>
      <c r="BF47" s="8">
        <v>2.00183</v>
      </c>
      <c r="BH47" s="7">
        <v>4</v>
      </c>
      <c r="BI47" s="9"/>
      <c r="BJ47" s="7">
        <v>0.95918000000000003</v>
      </c>
      <c r="BK47" s="7">
        <v>0.99028000000000005</v>
      </c>
      <c r="BL47" s="7">
        <v>3.0755436935715921E-3</v>
      </c>
      <c r="BO47" s="10">
        <v>569403.15922668192</v>
      </c>
      <c r="BP47" s="10">
        <v>499772.43713438325</v>
      </c>
      <c r="BQ47" s="10">
        <v>315189.36534332129</v>
      </c>
      <c r="BR47" s="10">
        <v>209396.72782064127</v>
      </c>
      <c r="BS47" s="10"/>
      <c r="BT47" s="10">
        <v>22342.723693907676</v>
      </c>
      <c r="BU47" s="10">
        <v>8242.4586719625204</v>
      </c>
      <c r="BV47" s="10"/>
      <c r="BW47" s="10"/>
      <c r="BX47" s="10">
        <v>482.99149195285992</v>
      </c>
      <c r="BY47" s="10"/>
      <c r="BZ47" s="10"/>
      <c r="CA47" s="10">
        <v>25799.988996911165</v>
      </c>
      <c r="CB47" s="10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V47" s="4"/>
      <c r="CW47" s="4"/>
      <c r="CX47" s="4"/>
      <c r="CY47" s="4"/>
    </row>
    <row r="48" spans="1:103">
      <c r="A48" s="4" t="s">
        <v>256</v>
      </c>
      <c r="B48" s="4" t="s">
        <v>121</v>
      </c>
      <c r="C48" s="1">
        <v>200</v>
      </c>
      <c r="D48" s="24"/>
      <c r="E48" s="22">
        <v>1418.8</v>
      </c>
      <c r="F48" s="24"/>
      <c r="G48" s="1">
        <v>2.85507</v>
      </c>
      <c r="H48" s="1">
        <v>24.713699999999999</v>
      </c>
      <c r="I48" s="1">
        <v>3.0066799999999998</v>
      </c>
      <c r="J48" s="1">
        <v>0.36801699999999998</v>
      </c>
      <c r="K48" s="1" t="s">
        <v>43</v>
      </c>
      <c r="L48" s="1">
        <v>3.1334000000000001E-2</v>
      </c>
      <c r="M48" s="1">
        <v>0.102799</v>
      </c>
      <c r="N48" s="1">
        <v>16.273900000000001</v>
      </c>
      <c r="O48" s="1">
        <v>35.925600000000003</v>
      </c>
      <c r="P48" s="1">
        <v>3.48489</v>
      </c>
      <c r="Q48" s="1">
        <v>11.297700000000001</v>
      </c>
      <c r="R48" s="1" t="s">
        <v>44</v>
      </c>
      <c r="S48" s="1">
        <v>0.148536</v>
      </c>
      <c r="T48" s="1">
        <v>0.15847</v>
      </c>
      <c r="U48" s="1" t="s">
        <v>45</v>
      </c>
      <c r="V48" s="1" t="s">
        <v>45</v>
      </c>
      <c r="W48" s="1" t="s">
        <v>44</v>
      </c>
      <c r="X48" s="1" t="s">
        <v>45</v>
      </c>
      <c r="Y48" s="1">
        <v>5.9775000000000002E-2</v>
      </c>
      <c r="Z48" s="1" t="s">
        <v>46</v>
      </c>
      <c r="AA48" s="7">
        <v>1.71014</v>
      </c>
      <c r="AB48" s="7">
        <v>9.7531999999999994E-2</v>
      </c>
      <c r="AC48" s="7">
        <v>0.12690299999999999</v>
      </c>
      <c r="AD48" s="2">
        <v>100.36104599999999</v>
      </c>
      <c r="AF48" s="1">
        <v>67.451670000000007</v>
      </c>
      <c r="AG48" s="1">
        <v>67.289096000000001</v>
      </c>
      <c r="AH48" s="1">
        <v>0.162574</v>
      </c>
      <c r="AJ48" s="7">
        <v>0.11105</v>
      </c>
      <c r="AK48" s="7">
        <v>0.81225999999999998</v>
      </c>
      <c r="AL48" s="7">
        <v>8.7709999999999996E-2</v>
      </c>
      <c r="AM48" s="7">
        <v>1.5389999999999999E-2</v>
      </c>
      <c r="AN48" s="7">
        <v>6.8000000000000005E-4</v>
      </c>
      <c r="AO48" s="7">
        <v>2.0699999999999998E-3</v>
      </c>
      <c r="AP48" s="7">
        <v>0.23300000000000001</v>
      </c>
      <c r="AQ48" s="7">
        <v>0.51075999999999999</v>
      </c>
      <c r="AR48" s="7">
        <v>4.9230000000000003E-2</v>
      </c>
      <c r="AS48" s="7">
        <v>0.15669</v>
      </c>
      <c r="AT48" s="7" t="s">
        <v>0</v>
      </c>
      <c r="AU48" s="7">
        <v>1.99E-3</v>
      </c>
      <c r="AV48" s="7">
        <v>2.0600000000000002E-3</v>
      </c>
      <c r="AW48" s="7" t="s">
        <v>0</v>
      </c>
      <c r="AX48" s="7" t="s">
        <v>0</v>
      </c>
      <c r="AY48" s="7" t="s">
        <v>0</v>
      </c>
      <c r="AZ48" s="7" t="s">
        <v>0</v>
      </c>
      <c r="BA48" s="7">
        <v>7.2999999999999996E-4</v>
      </c>
      <c r="BB48" s="7" t="s">
        <v>0</v>
      </c>
      <c r="BC48" s="7">
        <v>1.511E-2</v>
      </c>
      <c r="BD48" s="7">
        <v>8.4999999999999995E-4</v>
      </c>
      <c r="BE48" s="7">
        <v>1.33E-3</v>
      </c>
      <c r="BF48" s="8">
        <v>2.0009099999999997</v>
      </c>
      <c r="BH48" s="7">
        <v>4</v>
      </c>
      <c r="BI48" s="9"/>
      <c r="BJ48" s="7">
        <v>0.95652999999999999</v>
      </c>
      <c r="BK48" s="7">
        <v>0.98787999999999998</v>
      </c>
      <c r="BL48" s="7">
        <v>2.9272474464993254E-3</v>
      </c>
      <c r="BO48" s="10">
        <v>585503.34080644359</v>
      </c>
      <c r="BP48" s="10">
        <v>500360.18514173682</v>
      </c>
      <c r="BQ48" s="10">
        <v>320876.00161001389</v>
      </c>
      <c r="BR48" s="10">
        <v>211950.0261520982</v>
      </c>
      <c r="BS48" s="10"/>
      <c r="BT48" s="10">
        <v>22784.654193802275</v>
      </c>
      <c r="BU48" s="10">
        <v>6908.8979347390778</v>
      </c>
      <c r="BV48" s="10"/>
      <c r="BW48" s="10"/>
      <c r="BX48" s="10">
        <v>515.59250232361762</v>
      </c>
      <c r="BY48" s="10"/>
      <c r="BZ48" s="10"/>
      <c r="CA48" s="10">
        <v>21190.100747335979</v>
      </c>
      <c r="CB48" s="10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V48" s="4"/>
      <c r="CW48" s="4"/>
      <c r="CX48" s="4"/>
      <c r="CY48" s="4"/>
    </row>
    <row r="49" spans="1:103">
      <c r="A49" s="4" t="s">
        <v>256</v>
      </c>
      <c r="B49" s="4" t="s">
        <v>121</v>
      </c>
      <c r="C49" s="1">
        <v>200</v>
      </c>
      <c r="D49" s="24"/>
      <c r="E49" s="22">
        <v>1381.5</v>
      </c>
      <c r="F49" s="24"/>
      <c r="G49" s="1">
        <v>2.8786399999999999</v>
      </c>
      <c r="H49" s="1">
        <v>24.465199999999999</v>
      </c>
      <c r="I49" s="1">
        <v>2.9882300000000002</v>
      </c>
      <c r="J49" s="1">
        <v>0.376915</v>
      </c>
      <c r="K49" s="1" t="s">
        <v>43</v>
      </c>
      <c r="L49" s="1">
        <v>1.7340999999999999E-2</v>
      </c>
      <c r="M49" s="1">
        <v>9.8265000000000005E-2</v>
      </c>
      <c r="N49" s="1">
        <v>16.1843</v>
      </c>
      <c r="O49" s="1">
        <v>35.802300000000002</v>
      </c>
      <c r="P49" s="1">
        <v>3.4563899999999999</v>
      </c>
      <c r="Q49" s="1">
        <v>11.107699999999999</v>
      </c>
      <c r="R49" s="1" t="s">
        <v>44</v>
      </c>
      <c r="S49" s="1">
        <v>0.16015099999999999</v>
      </c>
      <c r="T49" s="1">
        <v>0.21167</v>
      </c>
      <c r="U49" s="1" t="s">
        <v>45</v>
      </c>
      <c r="V49" s="1" t="s">
        <v>45</v>
      </c>
      <c r="W49" s="1" t="s">
        <v>44</v>
      </c>
      <c r="X49" s="1" t="s">
        <v>45</v>
      </c>
      <c r="Y49" s="1">
        <v>8.7470000000000006E-2</v>
      </c>
      <c r="Z49" s="1" t="s">
        <v>46</v>
      </c>
      <c r="AA49" s="7">
        <v>1.77539</v>
      </c>
      <c r="AB49" s="7">
        <v>0.10578700000000001</v>
      </c>
      <c r="AC49" s="7">
        <v>0.129052</v>
      </c>
      <c r="AD49" s="2">
        <v>99.844801000000004</v>
      </c>
      <c r="AF49" s="1">
        <v>67.108245999999994</v>
      </c>
      <c r="AG49" s="1">
        <v>66.922511</v>
      </c>
      <c r="AH49" s="1">
        <v>0.18573500000000001</v>
      </c>
      <c r="AJ49" s="7">
        <v>0.11255</v>
      </c>
      <c r="AK49" s="7">
        <v>0.80959000000000003</v>
      </c>
      <c r="AL49" s="7">
        <v>8.77E-2</v>
      </c>
      <c r="AM49" s="7">
        <v>1.5910000000000001E-2</v>
      </c>
      <c r="AN49" s="7">
        <v>4.4999999999999999E-4</v>
      </c>
      <c r="AO49" s="7">
        <v>2.0799999999999998E-3</v>
      </c>
      <c r="AP49" s="7">
        <v>0.23322000000000001</v>
      </c>
      <c r="AQ49" s="7">
        <v>0.51221000000000005</v>
      </c>
      <c r="AR49" s="7">
        <v>4.9270000000000001E-2</v>
      </c>
      <c r="AS49" s="7">
        <v>0.15506</v>
      </c>
      <c r="AT49" s="7" t="s">
        <v>0</v>
      </c>
      <c r="AU49" s="7">
        <v>2.14E-3</v>
      </c>
      <c r="AV49" s="7">
        <v>2.7200000000000002E-3</v>
      </c>
      <c r="AW49" s="7" t="s">
        <v>0</v>
      </c>
      <c r="AX49" s="7" t="s">
        <v>0</v>
      </c>
      <c r="AY49" s="7" t="s">
        <v>0</v>
      </c>
      <c r="AZ49" s="7" t="s">
        <v>0</v>
      </c>
      <c r="BA49" s="7">
        <v>1.1000000000000001E-3</v>
      </c>
      <c r="BB49" s="7" t="s">
        <v>0</v>
      </c>
      <c r="BC49" s="7">
        <v>1.5789999999999998E-2</v>
      </c>
      <c r="BD49" s="7">
        <v>9.2000000000000003E-4</v>
      </c>
      <c r="BE49" s="7">
        <v>1.3600000000000001E-3</v>
      </c>
      <c r="BF49" s="8">
        <v>2.0020700000000002</v>
      </c>
      <c r="BH49" s="7">
        <v>4</v>
      </c>
      <c r="BI49" s="9"/>
      <c r="BJ49" s="7">
        <v>0.9578000000000001</v>
      </c>
      <c r="BK49" s="7">
        <v>0.99042000000000008</v>
      </c>
      <c r="BL49" s="7">
        <v>3.3201085821674666E-3</v>
      </c>
      <c r="BO49" s="10">
        <v>582279.70668455155</v>
      </c>
      <c r="BP49" s="10">
        <v>498642.90245674405</v>
      </c>
      <c r="BQ49" s="10">
        <v>318251.82522399159</v>
      </c>
      <c r="BR49" s="10">
        <v>208385.53913536921</v>
      </c>
      <c r="BS49" s="10"/>
      <c r="BT49" s="10">
        <v>24566.335122742148</v>
      </c>
      <c r="BU49" s="10">
        <v>9228.2856430000666</v>
      </c>
      <c r="BV49" s="10"/>
      <c r="BW49" s="10"/>
      <c r="BX49" s="10">
        <v>492.85204370499986</v>
      </c>
      <c r="BY49" s="10"/>
      <c r="BZ49" s="10"/>
      <c r="CA49" s="10">
        <v>31007.914886984159</v>
      </c>
      <c r="CB49" s="10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V49" s="4"/>
      <c r="CW49" s="4"/>
      <c r="CX49" s="4"/>
      <c r="CY49" s="4"/>
    </row>
    <row r="50" spans="1:103">
      <c r="A50" s="4" t="s">
        <v>256</v>
      </c>
      <c r="B50" s="4" t="s">
        <v>121</v>
      </c>
      <c r="C50" s="1">
        <v>200</v>
      </c>
      <c r="D50" s="24"/>
      <c r="E50" s="22">
        <v>1470.7</v>
      </c>
      <c r="F50" s="24"/>
      <c r="G50" s="1">
        <v>2.7609599999999999</v>
      </c>
      <c r="H50" s="1">
        <v>24.425799999999999</v>
      </c>
      <c r="I50" s="1">
        <v>3.1846899999999998</v>
      </c>
      <c r="J50" s="1">
        <v>0.39530100000000001</v>
      </c>
      <c r="K50" s="1" t="s">
        <v>43</v>
      </c>
      <c r="L50" s="1">
        <v>2.3227000000000001E-2</v>
      </c>
      <c r="M50" s="1">
        <v>9.9665000000000004E-2</v>
      </c>
      <c r="N50" s="1">
        <v>16.114799999999999</v>
      </c>
      <c r="O50" s="1">
        <v>36.003100000000003</v>
      </c>
      <c r="P50" s="1">
        <v>3.4390900000000002</v>
      </c>
      <c r="Q50" s="1">
        <v>11.0189</v>
      </c>
      <c r="R50" s="1" t="s">
        <v>44</v>
      </c>
      <c r="S50" s="1">
        <v>0.15016099999999999</v>
      </c>
      <c r="T50" s="1">
        <v>0.125219</v>
      </c>
      <c r="U50" s="1" t="s">
        <v>45</v>
      </c>
      <c r="V50" s="1" t="s">
        <v>45</v>
      </c>
      <c r="W50" s="1" t="s">
        <v>44</v>
      </c>
      <c r="X50" s="1" t="s">
        <v>45</v>
      </c>
      <c r="Y50" s="1">
        <v>4.2553000000000001E-2</v>
      </c>
      <c r="Z50" s="1" t="s">
        <v>46</v>
      </c>
      <c r="AA50" s="7">
        <v>1.6077699999999999</v>
      </c>
      <c r="AB50" s="7">
        <v>9.9936999999999998E-2</v>
      </c>
      <c r="AC50" s="7">
        <v>0.12582299999999999</v>
      </c>
      <c r="AD50" s="2">
        <v>99.616995999999986</v>
      </c>
      <c r="AF50" s="1">
        <v>66.993487999999999</v>
      </c>
      <c r="AG50" s="1">
        <v>66.85127</v>
      </c>
      <c r="AH50" s="1">
        <v>0.14221800000000001</v>
      </c>
      <c r="AJ50" s="7">
        <v>0.10786999999999999</v>
      </c>
      <c r="AK50" s="7">
        <v>0.80835999999999997</v>
      </c>
      <c r="AL50" s="7">
        <v>9.3280000000000002E-2</v>
      </c>
      <c r="AM50" s="7">
        <v>1.6750000000000001E-2</v>
      </c>
      <c r="AN50" s="7">
        <v>4.4999999999999999E-4</v>
      </c>
      <c r="AO50" s="7">
        <v>2.0799999999999998E-3</v>
      </c>
      <c r="AP50" s="7">
        <v>0.23222999999999999</v>
      </c>
      <c r="AQ50" s="7">
        <v>0.51512999999999998</v>
      </c>
      <c r="AR50" s="7">
        <v>4.8989999999999999E-2</v>
      </c>
      <c r="AS50" s="7">
        <v>0.15382000000000001</v>
      </c>
      <c r="AT50" s="7" t="s">
        <v>0</v>
      </c>
      <c r="AU50" s="7">
        <v>2E-3</v>
      </c>
      <c r="AV50" s="7">
        <v>1.6800000000000001E-3</v>
      </c>
      <c r="AW50" s="7" t="s">
        <v>0</v>
      </c>
      <c r="AX50" s="7" t="s">
        <v>0</v>
      </c>
      <c r="AY50" s="7" t="s">
        <v>0</v>
      </c>
      <c r="AZ50" s="7" t="s">
        <v>0</v>
      </c>
      <c r="BA50" s="7">
        <v>4.8999999999999998E-4</v>
      </c>
      <c r="BB50" s="7" t="s">
        <v>0</v>
      </c>
      <c r="BC50" s="7">
        <v>1.43E-2</v>
      </c>
      <c r="BD50" s="7">
        <v>8.7000000000000001E-4</v>
      </c>
      <c r="BE50" s="7">
        <v>1.33E-3</v>
      </c>
      <c r="BF50" s="8">
        <v>1.99963</v>
      </c>
      <c r="BH50" s="7">
        <v>4</v>
      </c>
      <c r="BI50" s="9"/>
      <c r="BJ50" s="7">
        <v>0.95642000000000005</v>
      </c>
      <c r="BK50" s="7">
        <v>0.98834000000000011</v>
      </c>
      <c r="BL50" s="7">
        <v>2.6871039919700549E-3</v>
      </c>
      <c r="BO50" s="10">
        <v>579779.2315565215</v>
      </c>
      <c r="BP50" s="10">
        <v>501439.58017893828</v>
      </c>
      <c r="BQ50" s="10">
        <v>316658.90411949385</v>
      </c>
      <c r="BR50" s="10">
        <v>206719.61046649804</v>
      </c>
      <c r="BS50" s="10"/>
      <c r="BT50" s="10">
        <v>23033.920789542892</v>
      </c>
      <c r="BU50" s="10">
        <v>5459.2370195626463</v>
      </c>
      <c r="BV50" s="10"/>
      <c r="BW50" s="10"/>
      <c r="BX50" s="10">
        <v>499.87379978485541</v>
      </c>
      <c r="BY50" s="10"/>
      <c r="BZ50" s="10"/>
      <c r="CA50" s="10">
        <v>15084.941147660191</v>
      </c>
      <c r="CB50" s="10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V50" s="4"/>
      <c r="CW50" s="4"/>
      <c r="CX50" s="4"/>
      <c r="CY50" s="4"/>
    </row>
    <row r="51" spans="1:103">
      <c r="A51" s="4" t="s">
        <v>256</v>
      </c>
      <c r="B51" s="4" t="s">
        <v>121</v>
      </c>
      <c r="C51" s="1">
        <v>200</v>
      </c>
      <c r="D51" s="24"/>
      <c r="E51" s="22">
        <v>1416</v>
      </c>
      <c r="F51" s="24"/>
      <c r="G51" s="1">
        <v>2.8540000000000001</v>
      </c>
      <c r="H51" s="1">
        <v>24.327999999999999</v>
      </c>
      <c r="I51" s="1">
        <v>3.0699800000000002</v>
      </c>
      <c r="J51" s="1">
        <v>0.391851</v>
      </c>
      <c r="K51" s="1" t="s">
        <v>43</v>
      </c>
      <c r="L51" s="1">
        <v>3.1091000000000001E-2</v>
      </c>
      <c r="M51" s="1">
        <v>9.7192000000000001E-2</v>
      </c>
      <c r="N51" s="1">
        <v>16.147099999999998</v>
      </c>
      <c r="O51" s="1">
        <v>35.8917</v>
      </c>
      <c r="P51" s="1">
        <v>3.4434300000000002</v>
      </c>
      <c r="Q51" s="1">
        <v>11.1411</v>
      </c>
      <c r="R51" s="1" t="s">
        <v>44</v>
      </c>
      <c r="S51" s="1">
        <v>0.135297</v>
      </c>
      <c r="T51" s="1">
        <v>0.18687200000000001</v>
      </c>
      <c r="U51" s="1" t="s">
        <v>45</v>
      </c>
      <c r="V51" s="1" t="s">
        <v>45</v>
      </c>
      <c r="W51" s="1" t="s">
        <v>44</v>
      </c>
      <c r="X51" s="1" t="s">
        <v>45</v>
      </c>
      <c r="Y51" s="1">
        <v>7.4503E-2</v>
      </c>
      <c r="Z51" s="1" t="s">
        <v>46</v>
      </c>
      <c r="AA51" s="7">
        <v>1.7359100000000001</v>
      </c>
      <c r="AB51" s="7">
        <v>0.107998</v>
      </c>
      <c r="AC51" s="7">
        <v>0.130518</v>
      </c>
      <c r="AD51" s="2">
        <v>99.766541999999987</v>
      </c>
      <c r="AF51" s="1">
        <v>67.117193999999984</v>
      </c>
      <c r="AG51" s="1">
        <v>66.945498999999984</v>
      </c>
      <c r="AH51" s="1">
        <v>0.17169499999999999</v>
      </c>
      <c r="AJ51" s="7">
        <v>0.11156000000000001</v>
      </c>
      <c r="AK51" s="7">
        <v>0.80628</v>
      </c>
      <c r="AL51" s="7">
        <v>9.0190000000000006E-2</v>
      </c>
      <c r="AM51" s="7">
        <v>1.636E-2</v>
      </c>
      <c r="AN51" s="7">
        <v>6.8000000000000005E-4</v>
      </c>
      <c r="AO51" s="7">
        <v>2.0799999999999998E-3</v>
      </c>
      <c r="AP51" s="7">
        <v>0.23316999999999999</v>
      </c>
      <c r="AQ51" s="7">
        <v>0.51434000000000002</v>
      </c>
      <c r="AR51" s="7">
        <v>4.9059999999999999E-2</v>
      </c>
      <c r="AS51" s="7">
        <v>0.15573000000000001</v>
      </c>
      <c r="AT51" s="7" t="s">
        <v>0</v>
      </c>
      <c r="AU51" s="7">
        <v>1.8699999999999999E-3</v>
      </c>
      <c r="AV51" s="7">
        <v>2.47E-3</v>
      </c>
      <c r="AW51" s="7" t="s">
        <v>0</v>
      </c>
      <c r="AX51" s="7" t="s">
        <v>0</v>
      </c>
      <c r="AY51" s="7" t="s">
        <v>0</v>
      </c>
      <c r="AZ51" s="7" t="s">
        <v>0</v>
      </c>
      <c r="BA51" s="7">
        <v>8.4999999999999995E-4</v>
      </c>
      <c r="BB51" s="7" t="s">
        <v>0</v>
      </c>
      <c r="BC51" s="7">
        <v>1.546E-2</v>
      </c>
      <c r="BD51" s="7">
        <v>9.3999999999999997E-4</v>
      </c>
      <c r="BE51" s="7">
        <v>1.3799999999999999E-3</v>
      </c>
      <c r="BF51" s="8">
        <v>2.0024200000000003</v>
      </c>
      <c r="BH51" s="7">
        <v>4</v>
      </c>
      <c r="BI51" s="9"/>
      <c r="BJ51" s="7">
        <v>0.95957000000000003</v>
      </c>
      <c r="BK51" s="7">
        <v>0.99233000000000005</v>
      </c>
      <c r="BL51" s="7">
        <v>3.0534510249382533E-3</v>
      </c>
      <c r="BO51" s="10">
        <v>580941.32287501602</v>
      </c>
      <c r="BP51" s="10">
        <v>499888.03686094808</v>
      </c>
      <c r="BQ51" s="10">
        <v>317058.51554108458</v>
      </c>
      <c r="BR51" s="10">
        <v>209012.13843199419</v>
      </c>
      <c r="BS51" s="10"/>
      <c r="BT51" s="10">
        <v>20753.860063949927</v>
      </c>
      <c r="BU51" s="10">
        <v>8147.1545078599165</v>
      </c>
      <c r="BV51" s="10"/>
      <c r="BW51" s="10"/>
      <c r="BX51" s="10">
        <v>487.47036922379641</v>
      </c>
      <c r="BY51" s="10"/>
      <c r="BZ51" s="10"/>
      <c r="CA51" s="10">
        <v>26411.14305276073</v>
      </c>
      <c r="CB51" s="10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V51" s="4"/>
      <c r="CW51" s="4"/>
      <c r="CX51" s="4"/>
      <c r="CY51" s="4"/>
    </row>
    <row r="52" spans="1:103">
      <c r="A52" s="4" t="s">
        <v>256</v>
      </c>
      <c r="B52" s="4" t="s">
        <v>121</v>
      </c>
      <c r="C52" s="1">
        <v>200</v>
      </c>
      <c r="D52" s="24"/>
      <c r="E52" s="22">
        <v>1392.3</v>
      </c>
      <c r="F52" s="24"/>
      <c r="G52" s="1">
        <v>2.7012200000000002</v>
      </c>
      <c r="H52" s="1">
        <v>24.674399999999999</v>
      </c>
      <c r="I52" s="1">
        <v>2.9565999999999999</v>
      </c>
      <c r="J52" s="1">
        <v>0.31953399999999998</v>
      </c>
      <c r="K52" s="1" t="s">
        <v>43</v>
      </c>
      <c r="L52" s="1">
        <v>1.9303000000000001E-2</v>
      </c>
      <c r="M52" s="1">
        <v>9.4192999999999999E-2</v>
      </c>
      <c r="N52" s="1">
        <v>15.9377</v>
      </c>
      <c r="O52" s="1">
        <v>36.016199999999998</v>
      </c>
      <c r="P52" s="1">
        <v>3.4773900000000002</v>
      </c>
      <c r="Q52" s="1">
        <v>11.2135</v>
      </c>
      <c r="R52" s="1" t="s">
        <v>44</v>
      </c>
      <c r="S52" s="1">
        <v>0.14906700000000001</v>
      </c>
      <c r="T52" s="1">
        <v>0.20010700000000001</v>
      </c>
      <c r="U52" s="1" t="s">
        <v>45</v>
      </c>
      <c r="V52" s="1" t="s">
        <v>45</v>
      </c>
      <c r="W52" s="1" t="s">
        <v>44</v>
      </c>
      <c r="X52" s="1" t="s">
        <v>45</v>
      </c>
      <c r="Y52" s="1">
        <v>6.1804999999999999E-2</v>
      </c>
      <c r="Z52" s="1" t="s">
        <v>46</v>
      </c>
      <c r="AA52" s="7">
        <v>1.77037</v>
      </c>
      <c r="AB52" s="7">
        <v>9.4267000000000004E-2</v>
      </c>
      <c r="AC52" s="7">
        <v>0.127335</v>
      </c>
      <c r="AD52" s="2">
        <v>99.812991000000011</v>
      </c>
      <c r="AF52" s="1">
        <v>67.149962000000002</v>
      </c>
      <c r="AG52" s="1">
        <v>66.993964000000005</v>
      </c>
      <c r="AH52" s="1">
        <v>0.155998</v>
      </c>
      <c r="AJ52" s="7">
        <v>0.10557999999999999</v>
      </c>
      <c r="AK52" s="7">
        <v>0.81666000000000005</v>
      </c>
      <c r="AL52" s="7">
        <v>8.6870000000000003E-2</v>
      </c>
      <c r="AM52" s="7">
        <v>1.341E-2</v>
      </c>
      <c r="AN52" s="7">
        <v>4.4999999999999999E-4</v>
      </c>
      <c r="AO52" s="7">
        <v>1.8699999999999999E-3</v>
      </c>
      <c r="AP52" s="7">
        <v>0.22989000000000001</v>
      </c>
      <c r="AQ52" s="7">
        <v>0.51565000000000005</v>
      </c>
      <c r="AR52" s="7">
        <v>4.9579999999999999E-2</v>
      </c>
      <c r="AS52" s="7">
        <v>0.15654000000000001</v>
      </c>
      <c r="AT52" s="7" t="s">
        <v>0</v>
      </c>
      <c r="AU52" s="7">
        <v>2E-3</v>
      </c>
      <c r="AV52" s="7">
        <v>2.5899999999999999E-3</v>
      </c>
      <c r="AW52" s="7" t="s">
        <v>0</v>
      </c>
      <c r="AX52" s="7" t="s">
        <v>0</v>
      </c>
      <c r="AY52" s="7" t="s">
        <v>0</v>
      </c>
      <c r="AZ52" s="7" t="s">
        <v>0</v>
      </c>
      <c r="BA52" s="7">
        <v>7.2999999999999996E-4</v>
      </c>
      <c r="BB52" s="7" t="s">
        <v>0</v>
      </c>
      <c r="BC52" s="7">
        <v>1.575E-2</v>
      </c>
      <c r="BD52" s="7">
        <v>8.1999999999999998E-4</v>
      </c>
      <c r="BE52" s="7">
        <v>1.34E-3</v>
      </c>
      <c r="BF52" s="8">
        <v>1.99973</v>
      </c>
      <c r="BH52" s="7">
        <v>4</v>
      </c>
      <c r="BI52" s="9"/>
      <c r="BJ52" s="7">
        <v>0.95885000000000009</v>
      </c>
      <c r="BK52" s="7">
        <v>0.9888300000000001</v>
      </c>
      <c r="BL52" s="7">
        <v>2.7115815821035613E-3</v>
      </c>
      <c r="BO52" s="10">
        <v>573407.51723746944</v>
      </c>
      <c r="BP52" s="10">
        <v>501622.03275942005</v>
      </c>
      <c r="BQ52" s="10">
        <v>320185.42887685017</v>
      </c>
      <c r="BR52" s="10">
        <v>210370.39558994779</v>
      </c>
      <c r="BS52" s="10"/>
      <c r="BT52" s="10">
        <v>22866.106847548905</v>
      </c>
      <c r="BU52" s="10">
        <v>8724.167596559806</v>
      </c>
      <c r="BV52" s="10"/>
      <c r="BW52" s="10"/>
      <c r="BX52" s="10">
        <v>472.42876459273447</v>
      </c>
      <c r="BY52" s="10"/>
      <c r="BZ52" s="10"/>
      <c r="CA52" s="10">
        <v>21909.731103121707</v>
      </c>
      <c r="CB52" s="10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V52" s="4"/>
      <c r="CW52" s="4"/>
      <c r="CX52" s="4"/>
      <c r="CY52" s="4"/>
    </row>
    <row r="53" spans="1:103" s="11" customFormat="1">
      <c r="A53" s="11" t="s">
        <v>153</v>
      </c>
      <c r="C53" s="2"/>
      <c r="D53" s="12"/>
      <c r="E53" s="13">
        <v>1413.9749999999999</v>
      </c>
      <c r="F53" s="12"/>
      <c r="G53" s="2">
        <v>2.7960112499999998</v>
      </c>
      <c r="H53" s="2">
        <v>24.446762499999998</v>
      </c>
      <c r="I53" s="2">
        <v>2.9789399999999997</v>
      </c>
      <c r="J53" s="2">
        <v>0.36025024999999999</v>
      </c>
      <c r="K53" s="2" t="s">
        <v>43</v>
      </c>
      <c r="L53" s="2">
        <v>2.4525125000000002E-2</v>
      </c>
      <c r="M53" s="2">
        <v>9.7601999999999994E-2</v>
      </c>
      <c r="N53" s="2">
        <v>16.058262500000001</v>
      </c>
      <c r="O53" s="2">
        <v>35.879649999999998</v>
      </c>
      <c r="P53" s="2">
        <v>3.4664524999999999</v>
      </c>
      <c r="Q53" s="2">
        <v>11.231587499999998</v>
      </c>
      <c r="R53" s="2" t="s">
        <v>44</v>
      </c>
      <c r="S53" s="2">
        <v>0.1488575</v>
      </c>
      <c r="T53" s="2">
        <v>0.1947525</v>
      </c>
      <c r="U53" s="2" t="s">
        <v>45</v>
      </c>
      <c r="V53" s="2" t="s">
        <v>45</v>
      </c>
      <c r="W53" s="2" t="s">
        <v>44</v>
      </c>
      <c r="X53" s="2" t="s">
        <v>45</v>
      </c>
      <c r="Y53" s="2">
        <v>7.2024000000000005E-2</v>
      </c>
      <c r="Z53" s="2" t="s">
        <v>46</v>
      </c>
      <c r="AA53" s="8">
        <v>1.74377125</v>
      </c>
      <c r="AB53" s="8">
        <v>9.9147125000000016E-2</v>
      </c>
      <c r="AC53" s="8">
        <v>0.12898675000000001</v>
      </c>
      <c r="AD53" s="2">
        <v>99.72758275000001</v>
      </c>
      <c r="AE53" s="2"/>
      <c r="AF53" s="2">
        <v>67.149188500000008</v>
      </c>
      <c r="AG53" s="2">
        <v>66.979562500000014</v>
      </c>
      <c r="AH53" s="2">
        <v>0.169626</v>
      </c>
      <c r="AI53" s="8"/>
      <c r="AJ53" s="8">
        <v>0.10968</v>
      </c>
      <c r="AK53" s="8">
        <v>0.81084000000000001</v>
      </c>
      <c r="AL53" s="8">
        <v>8.7609999999999993E-2</v>
      </c>
      <c r="AM53" s="8">
        <v>1.511E-2</v>
      </c>
      <c r="AN53" s="8">
        <v>4.4999999999999999E-4</v>
      </c>
      <c r="AO53" s="8">
        <v>2.0799999999999998E-3</v>
      </c>
      <c r="AP53" s="8">
        <v>0.23202999999999999</v>
      </c>
      <c r="AQ53" s="8">
        <v>0.51456999999999997</v>
      </c>
      <c r="AR53" s="8">
        <v>4.9529999999999998E-2</v>
      </c>
      <c r="AS53" s="8">
        <v>0.15709999999999999</v>
      </c>
      <c r="AT53" s="8" t="s">
        <v>0</v>
      </c>
      <c r="AU53" s="8">
        <v>2.0100000000000001E-3</v>
      </c>
      <c r="AV53" s="8">
        <v>2.47E-3</v>
      </c>
      <c r="AW53" s="8" t="s">
        <v>0</v>
      </c>
      <c r="AX53" s="8" t="s">
        <v>0</v>
      </c>
      <c r="AY53" s="8" t="s">
        <v>0</v>
      </c>
      <c r="AZ53" s="8" t="s">
        <v>0</v>
      </c>
      <c r="BA53" s="8">
        <v>8.4999999999999995E-4</v>
      </c>
      <c r="BB53" s="8" t="s">
        <v>0</v>
      </c>
      <c r="BC53" s="8">
        <v>1.555E-2</v>
      </c>
      <c r="BD53" s="8">
        <v>8.5999999999999998E-4</v>
      </c>
      <c r="BE53" s="27">
        <v>1.3600000000000001E-3</v>
      </c>
      <c r="BF53" s="8">
        <v>2.0021</v>
      </c>
      <c r="BG53" s="27"/>
      <c r="BH53" s="8">
        <v>4</v>
      </c>
      <c r="BI53" s="8"/>
      <c r="BJ53" s="8">
        <v>0.96063999999999994</v>
      </c>
      <c r="BK53" s="8">
        <v>0.99215999999999993</v>
      </c>
      <c r="BL53" s="8">
        <v>3.0500499666888743E-3</v>
      </c>
      <c r="BM53" s="8"/>
      <c r="BN53" s="14"/>
      <c r="BO53" s="25"/>
      <c r="BP53" s="25"/>
      <c r="BQ53" s="25"/>
      <c r="BR53" s="25"/>
      <c r="BS53" s="25"/>
      <c r="BT53" s="25"/>
      <c r="BU53" s="25"/>
      <c r="BV53" s="25"/>
      <c r="BW53" s="25"/>
      <c r="BX53" s="25"/>
      <c r="BY53" s="25"/>
      <c r="BZ53" s="25"/>
      <c r="CA53" s="25"/>
      <c r="CB53" s="25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V53" s="15"/>
      <c r="CW53" s="15"/>
      <c r="CX53" s="15"/>
      <c r="CY53" s="15"/>
    </row>
    <row r="54" spans="1:103" s="16" customFormat="1">
      <c r="A54" s="16" t="s">
        <v>85</v>
      </c>
      <c r="C54" s="1"/>
      <c r="D54" s="17"/>
      <c r="E54" s="18">
        <v>61.984508433271358</v>
      </c>
      <c r="F54" s="17"/>
      <c r="G54" s="3">
        <v>9.2570376075641586E-2</v>
      </c>
      <c r="H54" s="3">
        <v>0.36863602233678322</v>
      </c>
      <c r="I54" s="3">
        <v>0.11673961256941509</v>
      </c>
      <c r="J54" s="3">
        <v>2.7833241748209746E-2</v>
      </c>
      <c r="K54" s="3" t="s">
        <v>0</v>
      </c>
      <c r="L54" s="3">
        <v>8.4797330220355432E-3</v>
      </c>
      <c r="M54" s="3">
        <v>3.8750904505572507E-3</v>
      </c>
      <c r="N54" s="3">
        <v>0.17952297853319144</v>
      </c>
      <c r="O54" s="3">
        <v>0.12950235519093858</v>
      </c>
      <c r="P54" s="3">
        <v>3.1505619340047836E-2</v>
      </c>
      <c r="Q54" s="3">
        <v>0.20037858766060127</v>
      </c>
      <c r="R54" s="3" t="s">
        <v>0</v>
      </c>
      <c r="S54" s="3">
        <v>9.4556591369552665E-3</v>
      </c>
      <c r="T54" s="3">
        <v>5.5527280355824105E-2</v>
      </c>
      <c r="U54" s="3" t="s">
        <v>0</v>
      </c>
      <c r="V54" s="3" t="s">
        <v>0</v>
      </c>
      <c r="W54" s="3" t="s">
        <v>0</v>
      </c>
      <c r="X54" s="3" t="s">
        <v>0</v>
      </c>
      <c r="Y54" s="3">
        <v>2.0088992316333706E-2</v>
      </c>
      <c r="Z54" s="3" t="s">
        <v>0</v>
      </c>
      <c r="AA54" s="19">
        <v>9.0599892689545394E-2</v>
      </c>
      <c r="AB54" s="19">
        <v>5.5509396228412148E-3</v>
      </c>
      <c r="AC54" s="19">
        <v>1.0366401865780491E-2</v>
      </c>
      <c r="AD54" s="3"/>
      <c r="AE54" s="3"/>
      <c r="AF54" s="3"/>
      <c r="AG54" s="3"/>
      <c r="AH54" s="3"/>
      <c r="AI54" s="19"/>
      <c r="AJ54" s="19">
        <v>3.926963339710288E-3</v>
      </c>
      <c r="AK54" s="19">
        <v>8.3725913380676628E-3</v>
      </c>
      <c r="AL54" s="19">
        <v>3.3273066649855327E-3</v>
      </c>
      <c r="AM54" s="19">
        <v>1.1730515760187189E-3</v>
      </c>
      <c r="AN54" s="19">
        <v>2.1064102842785129E-4</v>
      </c>
      <c r="AO54" s="19">
        <v>9.7943132188311872E-5</v>
      </c>
      <c r="AP54" s="19">
        <v>1.5707999554367212E-3</v>
      </c>
      <c r="AQ54" s="19">
        <v>2.2823484146191043E-3</v>
      </c>
      <c r="AR54" s="19">
        <v>6.579350814697242E-4</v>
      </c>
      <c r="AS54" s="19">
        <v>3.6161875642726242E-3</v>
      </c>
      <c r="AT54" s="19" t="s">
        <v>0</v>
      </c>
      <c r="AU54" s="19">
        <v>1.0835622468770051E-4</v>
      </c>
      <c r="AV54" s="19">
        <v>7.4737158476509251E-4</v>
      </c>
      <c r="AW54" s="19" t="s">
        <v>0</v>
      </c>
      <c r="AX54" s="19" t="s">
        <v>0</v>
      </c>
      <c r="AY54" s="19" t="s">
        <v>0</v>
      </c>
      <c r="AZ54" s="19" t="s">
        <v>0</v>
      </c>
      <c r="BA54" s="19">
        <v>2.6117522853440759E-4</v>
      </c>
      <c r="BB54" s="19" t="s">
        <v>0</v>
      </c>
      <c r="BC54" s="19">
        <v>8.8993478894322791E-4</v>
      </c>
      <c r="BD54" s="19">
        <v>4.928053803045812E-5</v>
      </c>
      <c r="BE54" s="19">
        <v>1.1963486114005399E-4</v>
      </c>
      <c r="BF54" s="27"/>
      <c r="BG54" s="19"/>
      <c r="BH54" s="7"/>
      <c r="BI54" s="19"/>
      <c r="BJ54" s="19"/>
      <c r="BK54" s="19"/>
      <c r="BL54" s="19"/>
      <c r="BM54" s="19"/>
      <c r="BN54" s="20"/>
      <c r="BO54" s="26"/>
      <c r="BP54" s="26"/>
      <c r="BQ54" s="26"/>
      <c r="BR54" s="26"/>
      <c r="BS54" s="26"/>
      <c r="BT54" s="26"/>
      <c r="BU54" s="26"/>
      <c r="BV54" s="26"/>
      <c r="BW54" s="26"/>
      <c r="BX54" s="26"/>
      <c r="BY54" s="26"/>
      <c r="BZ54" s="26"/>
      <c r="CA54" s="26"/>
      <c r="CB54" s="26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V54" s="21"/>
      <c r="CW54" s="21"/>
      <c r="CX54" s="21"/>
      <c r="CY54" s="21"/>
    </row>
    <row r="55" spans="1:103">
      <c r="D55" s="24"/>
      <c r="F55" s="24"/>
      <c r="BI55" s="9"/>
      <c r="BJ55" s="9"/>
      <c r="BK55" s="9"/>
      <c r="BL55" s="9"/>
      <c r="BM55" s="9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V55" s="4"/>
      <c r="CW55" s="4"/>
      <c r="CX55" s="4"/>
      <c r="CY55" s="4"/>
    </row>
    <row r="56" spans="1:103">
      <c r="A56" s="4" t="s">
        <v>39</v>
      </c>
      <c r="B56" s="4" t="s">
        <v>121</v>
      </c>
      <c r="C56" s="1">
        <v>200</v>
      </c>
      <c r="D56" s="24"/>
      <c r="E56" s="22">
        <v>1419.2</v>
      </c>
      <c r="F56" s="24"/>
      <c r="G56" s="1">
        <v>2.69855</v>
      </c>
      <c r="H56" s="1">
        <v>20.9819</v>
      </c>
      <c r="I56" s="1">
        <v>3.3621799999999999</v>
      </c>
      <c r="J56" s="1">
        <v>0.478294</v>
      </c>
      <c r="K56" s="1" t="s">
        <v>43</v>
      </c>
      <c r="L56" s="1">
        <v>0.157385</v>
      </c>
      <c r="M56" s="1">
        <v>7.3931999999999998E-2</v>
      </c>
      <c r="N56" s="1">
        <v>17.457699999999999</v>
      </c>
      <c r="O56" s="1">
        <v>37.659199999999998</v>
      </c>
      <c r="P56" s="1">
        <v>3.2979099999999999</v>
      </c>
      <c r="Q56" s="1">
        <v>10.0052</v>
      </c>
      <c r="R56" s="1" t="s">
        <v>44</v>
      </c>
      <c r="S56" s="1">
        <v>0.16785800000000001</v>
      </c>
      <c r="T56" s="1">
        <v>0.23410500000000001</v>
      </c>
      <c r="U56" s="1" t="s">
        <v>45</v>
      </c>
      <c r="V56" s="1" t="s">
        <v>45</v>
      </c>
      <c r="W56" s="1" t="s">
        <v>44</v>
      </c>
      <c r="X56" s="1" t="s">
        <v>45</v>
      </c>
      <c r="Y56" s="1">
        <v>6.5449999999999994E-2</v>
      </c>
      <c r="Z56" s="1" t="s">
        <v>46</v>
      </c>
      <c r="AA56" s="7">
        <v>0.65731799999999996</v>
      </c>
      <c r="AB56" s="7">
        <v>0.11056100000000001</v>
      </c>
      <c r="AC56" s="7">
        <v>6.4792000000000002E-2</v>
      </c>
      <c r="AD56" s="2">
        <v>97.472335000000001</v>
      </c>
      <c r="AF56" s="1">
        <v>68.961354999999998</v>
      </c>
      <c r="AG56" s="1">
        <v>68.821973</v>
      </c>
      <c r="AH56" s="1">
        <v>0.13938200000000001</v>
      </c>
      <c r="AJ56" s="7">
        <v>0.11234</v>
      </c>
      <c r="AK56" s="7">
        <v>0.73899000000000004</v>
      </c>
      <c r="AL56" s="7">
        <v>0.10492</v>
      </c>
      <c r="AM56" s="7">
        <v>2.1399999999999999E-2</v>
      </c>
      <c r="AN56" s="7">
        <v>3.8600000000000001E-3</v>
      </c>
      <c r="AO56" s="7">
        <v>1.5499999999999999E-3</v>
      </c>
      <c r="AP56" s="7">
        <v>0.26794000000000001</v>
      </c>
      <c r="AQ56" s="7">
        <v>0.57365999999999995</v>
      </c>
      <c r="AR56" s="7">
        <v>5.0029999999999998E-2</v>
      </c>
      <c r="AS56" s="7">
        <v>0.14874000000000001</v>
      </c>
      <c r="AT56" s="7" t="s">
        <v>0</v>
      </c>
      <c r="AU56" s="7">
        <v>2.4199999999999998E-3</v>
      </c>
      <c r="AV56" s="7">
        <v>3.1700000000000001E-3</v>
      </c>
      <c r="AW56" s="7" t="s">
        <v>0</v>
      </c>
      <c r="AX56" s="7" t="s">
        <v>0</v>
      </c>
      <c r="AY56" s="7" t="s">
        <v>0</v>
      </c>
      <c r="AZ56" s="7" t="s">
        <v>0</v>
      </c>
      <c r="BA56" s="7">
        <v>9.1E-4</v>
      </c>
      <c r="BB56" s="7" t="s">
        <v>0</v>
      </c>
      <c r="BC56" s="7">
        <v>6.2199999999999998E-3</v>
      </c>
      <c r="BD56" s="7">
        <v>1.0300000000000001E-3</v>
      </c>
      <c r="BE56" s="7">
        <v>7.2999999999999996E-4</v>
      </c>
      <c r="BF56" s="8">
        <v>2.0379100000000001</v>
      </c>
      <c r="BH56" s="7">
        <v>4</v>
      </c>
      <c r="BI56" s="9"/>
      <c r="BJ56" s="7">
        <v>1.0484199999999999</v>
      </c>
      <c r="BK56" s="7">
        <v>1.07707</v>
      </c>
      <c r="BL56" s="7">
        <v>2.3463878979798174E-3</v>
      </c>
      <c r="BO56" s="10">
        <v>628094.16751956497</v>
      </c>
      <c r="BP56" s="10">
        <v>524505.20754809084</v>
      </c>
      <c r="BQ56" s="10">
        <v>303659.56299041893</v>
      </c>
      <c r="BR56" s="10">
        <v>187702.13420934993</v>
      </c>
      <c r="BS56" s="10"/>
      <c r="BT56" s="10">
        <v>25748.549063279352</v>
      </c>
      <c r="BU56" s="10">
        <v>10206.395854181181</v>
      </c>
      <c r="BV56" s="10"/>
      <c r="BW56" s="10"/>
      <c r="BX56" s="10">
        <v>370.80890749705441</v>
      </c>
      <c r="BY56" s="10"/>
      <c r="BZ56" s="10"/>
      <c r="CA56" s="10">
        <v>23201.875264126134</v>
      </c>
      <c r="CB56" s="10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V56" s="4"/>
      <c r="CW56" s="4"/>
      <c r="CX56" s="4"/>
      <c r="CY56" s="4"/>
    </row>
    <row r="57" spans="1:103">
      <c r="A57" s="4" t="s">
        <v>39</v>
      </c>
      <c r="B57" s="4" t="s">
        <v>121</v>
      </c>
      <c r="C57" s="1">
        <v>200</v>
      </c>
      <c r="D57" s="24"/>
      <c r="E57" s="22">
        <v>1386.5</v>
      </c>
      <c r="F57" s="24"/>
      <c r="G57" s="1">
        <v>2.2538200000000002</v>
      </c>
      <c r="H57" s="1">
        <v>25.1374</v>
      </c>
      <c r="I57" s="1">
        <v>2.72045</v>
      </c>
      <c r="J57" s="1">
        <v>0.42494999999999999</v>
      </c>
      <c r="K57" s="1" t="s">
        <v>43</v>
      </c>
      <c r="L57" s="1">
        <v>0.15654499999999999</v>
      </c>
      <c r="M57" s="1">
        <v>7.4674000000000004E-2</v>
      </c>
      <c r="N57" s="1">
        <v>17.8522</v>
      </c>
      <c r="O57" s="1">
        <v>37.369799999999998</v>
      </c>
      <c r="P57" s="1">
        <v>3.3704999999999998</v>
      </c>
      <c r="Q57" s="1">
        <v>10.164099999999999</v>
      </c>
      <c r="R57" s="1" t="s">
        <v>44</v>
      </c>
      <c r="S57" s="1">
        <v>0.118855</v>
      </c>
      <c r="T57" s="1" t="s">
        <v>42</v>
      </c>
      <c r="U57" s="1" t="s">
        <v>45</v>
      </c>
      <c r="V57" s="1" t="s">
        <v>45</v>
      </c>
      <c r="W57" s="1" t="s">
        <v>44</v>
      </c>
      <c r="X57" s="1" t="s">
        <v>45</v>
      </c>
      <c r="Y57" s="1">
        <v>3.8653E-2</v>
      </c>
      <c r="Z57" s="1" t="s">
        <v>46</v>
      </c>
      <c r="AA57" s="7">
        <v>0.85851</v>
      </c>
      <c r="AB57" s="7">
        <v>9.7876000000000005E-2</v>
      </c>
      <c r="AC57" s="7">
        <v>7.2600999999999999E-2</v>
      </c>
      <c r="AD57" s="2">
        <v>100.71093400000001</v>
      </c>
      <c r="AF57" s="1">
        <v>68.988781999999986</v>
      </c>
      <c r="AG57" s="1">
        <v>68.875454999999988</v>
      </c>
      <c r="AH57" s="1">
        <v>0.11332700000000001</v>
      </c>
      <c r="AJ57" s="7">
        <v>8.7679999999999994E-2</v>
      </c>
      <c r="AK57" s="7">
        <v>0.82937000000000005</v>
      </c>
      <c r="AL57" s="7">
        <v>7.9549999999999996E-2</v>
      </c>
      <c r="AM57" s="7">
        <v>1.754E-2</v>
      </c>
      <c r="AN57" s="7">
        <v>3.62E-3</v>
      </c>
      <c r="AO57" s="7">
        <v>1.4499999999999999E-3</v>
      </c>
      <c r="AP57" s="7">
        <v>0.25655</v>
      </c>
      <c r="AQ57" s="7">
        <v>0.53313999999999995</v>
      </c>
      <c r="AR57" s="7">
        <v>4.7849999999999997E-2</v>
      </c>
      <c r="AS57" s="7">
        <v>0.14138999999999999</v>
      </c>
      <c r="AT57" s="7" t="s">
        <v>0</v>
      </c>
      <c r="AU57" s="7">
        <v>1.6000000000000001E-3</v>
      </c>
      <c r="AV57" s="7" t="s">
        <v>0</v>
      </c>
      <c r="AW57" s="7" t="s">
        <v>0</v>
      </c>
      <c r="AX57" s="7" t="s">
        <v>0</v>
      </c>
      <c r="AY57" s="7" t="s">
        <v>0</v>
      </c>
      <c r="AZ57" s="7" t="s">
        <v>0</v>
      </c>
      <c r="BA57" s="7">
        <v>4.8999999999999998E-4</v>
      </c>
      <c r="BB57" s="7" t="s">
        <v>0</v>
      </c>
      <c r="BC57" s="7">
        <v>7.62E-3</v>
      </c>
      <c r="BD57" s="7">
        <v>8.4999999999999995E-4</v>
      </c>
      <c r="BE57" s="7">
        <v>7.6999999999999996E-4</v>
      </c>
      <c r="BF57" s="8">
        <v>2.0094699999999999</v>
      </c>
      <c r="BH57" s="7">
        <v>4</v>
      </c>
      <c r="BI57" s="9"/>
      <c r="BJ57" s="7">
        <v>0.98246999999999995</v>
      </c>
      <c r="BK57" s="7">
        <v>1.00848</v>
      </c>
      <c r="BL57" s="7">
        <v>1.9746150009669508E-3</v>
      </c>
      <c r="BO57" s="10">
        <v>642287.51195133256</v>
      </c>
      <c r="BP57" s="10">
        <v>520474.53756401216</v>
      </c>
      <c r="BQ57" s="10">
        <v>310343.38628380001</v>
      </c>
      <c r="BR57" s="10">
        <v>190683.17098281431</v>
      </c>
      <c r="BS57" s="10"/>
      <c r="BT57" s="10">
        <v>18231.742299539299</v>
      </c>
      <c r="BU57" s="10"/>
      <c r="BV57" s="10"/>
      <c r="BW57" s="10"/>
      <c r="BX57" s="10">
        <v>374.53043821937786</v>
      </c>
      <c r="BY57" s="10"/>
      <c r="BZ57" s="10"/>
      <c r="CA57" s="10">
        <v>13702.400070042284</v>
      </c>
      <c r="CB57" s="10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V57" s="4"/>
      <c r="CW57" s="4"/>
      <c r="CX57" s="4"/>
      <c r="CY57" s="4"/>
    </row>
    <row r="58" spans="1:103">
      <c r="A58" s="4" t="s">
        <v>39</v>
      </c>
      <c r="B58" s="4" t="s">
        <v>121</v>
      </c>
      <c r="C58" s="1">
        <v>200</v>
      </c>
      <c r="D58" s="24"/>
      <c r="E58" s="22">
        <v>1414.7</v>
      </c>
      <c r="F58" s="24"/>
      <c r="G58" s="1">
        <v>2.3232900000000001</v>
      </c>
      <c r="H58" s="1">
        <v>24.756399999999999</v>
      </c>
      <c r="I58" s="1">
        <v>2.9652500000000002</v>
      </c>
      <c r="J58" s="1">
        <v>0.49449199999999999</v>
      </c>
      <c r="K58" s="1" t="s">
        <v>43</v>
      </c>
      <c r="L58" s="1">
        <v>0.14183499999999999</v>
      </c>
      <c r="M58" s="1">
        <v>6.8538000000000002E-2</v>
      </c>
      <c r="N58" s="1">
        <v>17.756399999999999</v>
      </c>
      <c r="O58" s="1">
        <v>37.306199999999997</v>
      </c>
      <c r="P58" s="1">
        <v>3.3562599999999998</v>
      </c>
      <c r="Q58" s="1">
        <v>10.180999999999999</v>
      </c>
      <c r="R58" s="1" t="s">
        <v>44</v>
      </c>
      <c r="S58" s="1">
        <v>0.151226</v>
      </c>
      <c r="T58" s="1" t="s">
        <v>42</v>
      </c>
      <c r="U58" s="1" t="s">
        <v>45</v>
      </c>
      <c r="V58" s="1" t="s">
        <v>45</v>
      </c>
      <c r="W58" s="1" t="s">
        <v>44</v>
      </c>
      <c r="X58" s="1" t="s">
        <v>45</v>
      </c>
      <c r="Y58" s="1" t="s">
        <v>45</v>
      </c>
      <c r="Z58" s="1" t="s">
        <v>46</v>
      </c>
      <c r="AA58" s="7">
        <v>0.67274199999999995</v>
      </c>
      <c r="AB58" s="7">
        <v>0.105408</v>
      </c>
      <c r="AC58" s="7">
        <v>6.4398999999999998E-2</v>
      </c>
      <c r="AD58" s="2">
        <v>100.34343999999999</v>
      </c>
      <c r="AF58" s="1">
        <v>68.81962399999999</v>
      </c>
      <c r="AG58" s="1">
        <v>68.751085999999987</v>
      </c>
      <c r="AH58" s="1">
        <v>6.8538000000000002E-2</v>
      </c>
      <c r="AJ58" s="7">
        <v>9.0590000000000004E-2</v>
      </c>
      <c r="AK58" s="7">
        <v>0.81845000000000001</v>
      </c>
      <c r="AL58" s="7">
        <v>8.7029999999999996E-2</v>
      </c>
      <c r="AM58" s="7">
        <v>2.0500000000000001E-2</v>
      </c>
      <c r="AN58" s="7">
        <v>3.1700000000000001E-3</v>
      </c>
      <c r="AO58" s="7">
        <v>1.4499999999999999E-3</v>
      </c>
      <c r="AP58" s="7">
        <v>0.25575999999999999</v>
      </c>
      <c r="AQ58" s="7">
        <v>0.53334000000000004</v>
      </c>
      <c r="AR58" s="7">
        <v>4.7800000000000002E-2</v>
      </c>
      <c r="AS58" s="7">
        <v>0.14194999999999999</v>
      </c>
      <c r="AT58" s="7" t="s">
        <v>0</v>
      </c>
      <c r="AU58" s="7">
        <v>2E-3</v>
      </c>
      <c r="AV58" s="7" t="s">
        <v>0</v>
      </c>
      <c r="AW58" s="7" t="s">
        <v>0</v>
      </c>
      <c r="AX58" s="7" t="s">
        <v>0</v>
      </c>
      <c r="AY58" s="7" t="s">
        <v>0</v>
      </c>
      <c r="AZ58" s="7" t="s">
        <v>0</v>
      </c>
      <c r="BA58" s="7" t="s">
        <v>0</v>
      </c>
      <c r="BB58" s="7" t="s">
        <v>0</v>
      </c>
      <c r="BC58" s="7">
        <v>5.9800000000000001E-3</v>
      </c>
      <c r="BD58" s="7">
        <v>9.1E-4</v>
      </c>
      <c r="BE58" s="7">
        <v>6.7000000000000002E-4</v>
      </c>
      <c r="BF58" s="8">
        <v>2.0095999999999998</v>
      </c>
      <c r="BH58" s="7">
        <v>4</v>
      </c>
      <c r="BI58" s="9"/>
      <c r="BJ58" s="7">
        <v>0.98230000000000006</v>
      </c>
      <c r="BK58" s="7">
        <v>1.00969</v>
      </c>
      <c r="BL58" s="7">
        <v>1.476127455970681E-3</v>
      </c>
      <c r="BO58" s="10">
        <v>638840.81386118475</v>
      </c>
      <c r="BP58" s="10">
        <v>519588.73724961199</v>
      </c>
      <c r="BQ58" s="10">
        <v>309032.21885443304</v>
      </c>
      <c r="BR58" s="10">
        <v>191000.22272272335</v>
      </c>
      <c r="BS58" s="10"/>
      <c r="BT58" s="10">
        <v>23197.286281520592</v>
      </c>
      <c r="BU58" s="10"/>
      <c r="BV58" s="10"/>
      <c r="BW58" s="10"/>
      <c r="BX58" s="10">
        <v>343.75508442938263</v>
      </c>
      <c r="BY58" s="10"/>
      <c r="BZ58" s="10"/>
      <c r="CA58" s="10"/>
      <c r="CB58" s="10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V58" s="4"/>
      <c r="CW58" s="4"/>
      <c r="CX58" s="4"/>
      <c r="CY58" s="4"/>
    </row>
    <row r="59" spans="1:103">
      <c r="A59" s="4" t="s">
        <v>39</v>
      </c>
      <c r="B59" s="4" t="s">
        <v>121</v>
      </c>
      <c r="C59" s="1">
        <v>200</v>
      </c>
      <c r="D59" s="24"/>
      <c r="E59" s="22">
        <v>1373.4</v>
      </c>
      <c r="F59" s="24"/>
      <c r="G59" s="1">
        <v>2.17021</v>
      </c>
      <c r="H59" s="1">
        <v>25.163599999999999</v>
      </c>
      <c r="I59" s="1">
        <v>2.6025499999999999</v>
      </c>
      <c r="J59" s="1">
        <v>0.41027200000000003</v>
      </c>
      <c r="K59" s="1" t="s">
        <v>43</v>
      </c>
      <c r="L59" s="1">
        <v>0.13722500000000001</v>
      </c>
      <c r="M59" s="1">
        <v>7.0967000000000002E-2</v>
      </c>
      <c r="N59" s="1">
        <v>17.9786</v>
      </c>
      <c r="O59" s="1">
        <v>37.339300000000001</v>
      </c>
      <c r="P59" s="1">
        <v>3.2554599999999998</v>
      </c>
      <c r="Q59" s="1">
        <v>10.068300000000001</v>
      </c>
      <c r="R59" s="1" t="s">
        <v>44</v>
      </c>
      <c r="S59" s="1">
        <v>0.14102000000000001</v>
      </c>
      <c r="T59" s="1" t="s">
        <v>42</v>
      </c>
      <c r="U59" s="1" t="s">
        <v>45</v>
      </c>
      <c r="V59" s="1" t="s">
        <v>45</v>
      </c>
      <c r="W59" s="1" t="s">
        <v>44</v>
      </c>
      <c r="X59" s="1" t="s">
        <v>45</v>
      </c>
      <c r="Y59" s="1">
        <v>4.6348E-2</v>
      </c>
      <c r="Z59" s="1" t="s">
        <v>46</v>
      </c>
      <c r="AA59" s="7">
        <v>0.78732100000000005</v>
      </c>
      <c r="AB59" s="7">
        <v>0.10062699999999999</v>
      </c>
      <c r="AC59" s="7">
        <v>6.8195000000000006E-2</v>
      </c>
      <c r="AD59" s="2">
        <v>100.339995</v>
      </c>
      <c r="AF59" s="1">
        <v>68.899995000000004</v>
      </c>
      <c r="AG59" s="1">
        <v>68.782679999999999</v>
      </c>
      <c r="AH59" s="1">
        <v>0.117315</v>
      </c>
      <c r="AJ59" s="7">
        <v>8.4959999999999994E-2</v>
      </c>
      <c r="AK59" s="7">
        <v>0.83394000000000001</v>
      </c>
      <c r="AL59" s="7">
        <v>7.6399999999999996E-2</v>
      </c>
      <c r="AM59" s="7">
        <v>1.72E-2</v>
      </c>
      <c r="AN59" s="7">
        <v>3.1800000000000001E-3</v>
      </c>
      <c r="AO59" s="7">
        <v>1.4599999999999999E-3</v>
      </c>
      <c r="AP59" s="7">
        <v>0.25963999999999998</v>
      </c>
      <c r="AQ59" s="7">
        <v>0.53522000000000003</v>
      </c>
      <c r="AR59" s="7">
        <v>4.65E-2</v>
      </c>
      <c r="AS59" s="7">
        <v>0.14080000000000001</v>
      </c>
      <c r="AT59" s="7" t="s">
        <v>0</v>
      </c>
      <c r="AU59" s="7">
        <v>1.8699999999999999E-3</v>
      </c>
      <c r="AV59" s="7" t="s">
        <v>0</v>
      </c>
      <c r="AW59" s="7" t="s">
        <v>0</v>
      </c>
      <c r="AX59" s="7" t="s">
        <v>0</v>
      </c>
      <c r="AY59" s="7" t="s">
        <v>0</v>
      </c>
      <c r="AZ59" s="7" t="s">
        <v>0</v>
      </c>
      <c r="BA59" s="7">
        <v>6.0999999999999997E-4</v>
      </c>
      <c r="BB59" s="7" t="s">
        <v>0</v>
      </c>
      <c r="BC59" s="7">
        <v>7.0099999999999997E-3</v>
      </c>
      <c r="BD59" s="7">
        <v>8.8000000000000003E-4</v>
      </c>
      <c r="BE59" s="7">
        <v>7.2000000000000005E-4</v>
      </c>
      <c r="BF59" s="8">
        <v>2.0103900000000001</v>
      </c>
      <c r="BH59" s="7">
        <v>4</v>
      </c>
      <c r="BI59" s="9"/>
      <c r="BJ59" s="7">
        <v>0.98610000000000009</v>
      </c>
      <c r="BK59" s="7">
        <v>1.01119</v>
      </c>
      <c r="BL59" s="7">
        <v>2.0991785822938847E-3</v>
      </c>
      <c r="BO59" s="10">
        <v>646835.13865900156</v>
      </c>
      <c r="BP59" s="10">
        <v>520049.74338808126</v>
      </c>
      <c r="BQ59" s="10">
        <v>299750.92132071196</v>
      </c>
      <c r="BR59" s="10">
        <v>188885.91910806362</v>
      </c>
      <c r="BS59" s="10"/>
      <c r="BT59" s="10">
        <v>21631.738665441349</v>
      </c>
      <c r="BU59" s="10"/>
      <c r="BV59" s="10"/>
      <c r="BW59" s="10"/>
      <c r="BX59" s="10">
        <v>355.93783122793189</v>
      </c>
      <c r="BY59" s="10"/>
      <c r="BZ59" s="10"/>
      <c r="CA59" s="10">
        <v>16430.259965496076</v>
      </c>
      <c r="CB59" s="10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V59" s="4"/>
      <c r="CW59" s="4"/>
      <c r="CX59" s="4"/>
      <c r="CY59" s="4"/>
    </row>
    <row r="60" spans="1:103">
      <c r="A60" s="4" t="s">
        <v>39</v>
      </c>
      <c r="B60" s="4" t="s">
        <v>121</v>
      </c>
      <c r="C60" s="1">
        <v>200</v>
      </c>
      <c r="D60" s="24"/>
      <c r="E60" s="22">
        <v>1389.7</v>
      </c>
      <c r="F60" s="24"/>
      <c r="G60" s="1">
        <v>2.10155</v>
      </c>
      <c r="H60" s="1">
        <v>25.308399999999999</v>
      </c>
      <c r="I60" s="1">
        <v>2.61402</v>
      </c>
      <c r="J60" s="1">
        <v>0.40449000000000002</v>
      </c>
      <c r="K60" s="1" t="s">
        <v>43</v>
      </c>
      <c r="L60" s="1">
        <v>0.140371</v>
      </c>
      <c r="M60" s="1">
        <v>6.7851999999999996E-2</v>
      </c>
      <c r="N60" s="1">
        <v>17.6877</v>
      </c>
      <c r="O60" s="1">
        <v>37.173499999999997</v>
      </c>
      <c r="P60" s="1">
        <v>3.2968500000000001</v>
      </c>
      <c r="Q60" s="1">
        <v>10.1477</v>
      </c>
      <c r="R60" s="1" t="s">
        <v>44</v>
      </c>
      <c r="S60" s="1">
        <v>0.13495499999999999</v>
      </c>
      <c r="T60" s="1">
        <v>0.16034999999999999</v>
      </c>
      <c r="U60" s="1" t="s">
        <v>45</v>
      </c>
      <c r="V60" s="1" t="s">
        <v>45</v>
      </c>
      <c r="W60" s="1" t="s">
        <v>44</v>
      </c>
      <c r="X60" s="1" t="s">
        <v>45</v>
      </c>
      <c r="Y60" s="1">
        <v>3.5154999999999999E-2</v>
      </c>
      <c r="Z60" s="1" t="s">
        <v>46</v>
      </c>
      <c r="AA60" s="7">
        <v>0.795485</v>
      </c>
      <c r="AB60" s="7">
        <v>9.7409999999999997E-2</v>
      </c>
      <c r="AC60" s="7">
        <v>6.8866999999999998E-2</v>
      </c>
      <c r="AD60" s="2">
        <v>100.234655</v>
      </c>
      <c r="AF60" s="1">
        <v>68.704061999999993</v>
      </c>
      <c r="AG60" s="1">
        <v>68.601054999999988</v>
      </c>
      <c r="AH60" s="1">
        <v>0.10300699999999999</v>
      </c>
      <c r="AJ60" s="7">
        <v>8.2159999999999997E-2</v>
      </c>
      <c r="AK60" s="7">
        <v>0.83831999999999995</v>
      </c>
      <c r="AL60" s="7">
        <v>7.664E-2</v>
      </c>
      <c r="AM60" s="7">
        <v>1.677E-2</v>
      </c>
      <c r="AN60" s="7">
        <v>3.1800000000000001E-3</v>
      </c>
      <c r="AO60" s="7">
        <v>1.4599999999999999E-3</v>
      </c>
      <c r="AP60" s="7">
        <v>0.25527</v>
      </c>
      <c r="AQ60" s="7">
        <v>0.53241000000000005</v>
      </c>
      <c r="AR60" s="7">
        <v>4.7039999999999998E-2</v>
      </c>
      <c r="AS60" s="7">
        <v>0.14182</v>
      </c>
      <c r="AT60" s="7" t="s">
        <v>0</v>
      </c>
      <c r="AU60" s="7">
        <v>1.74E-3</v>
      </c>
      <c r="AV60" s="7">
        <v>2.0799999999999998E-3</v>
      </c>
      <c r="AW60" s="7" t="s">
        <v>0</v>
      </c>
      <c r="AX60" s="7" t="s">
        <v>0</v>
      </c>
      <c r="AY60" s="7" t="s">
        <v>0</v>
      </c>
      <c r="AZ60" s="7" t="s">
        <v>0</v>
      </c>
      <c r="BA60" s="7">
        <v>4.8999999999999998E-4</v>
      </c>
      <c r="BB60" s="7" t="s">
        <v>0</v>
      </c>
      <c r="BC60" s="7">
        <v>7.0800000000000004E-3</v>
      </c>
      <c r="BD60" s="7">
        <v>8.4000000000000003E-4</v>
      </c>
      <c r="BE60" s="7">
        <v>7.2999999999999996E-4</v>
      </c>
      <c r="BF60" s="8">
        <v>2.0080300000000006</v>
      </c>
      <c r="BH60" s="7">
        <v>4</v>
      </c>
      <c r="BI60" s="9"/>
      <c r="BJ60" s="7">
        <v>0.98230999999999991</v>
      </c>
      <c r="BK60" s="7">
        <v>1.0069999999999999</v>
      </c>
      <c r="BL60" s="7">
        <v>1.9851167146827378E-3</v>
      </c>
      <c r="BO60" s="10">
        <v>636369.12118067162</v>
      </c>
      <c r="BP60" s="10">
        <v>517740.53439236508</v>
      </c>
      <c r="BQ60" s="10">
        <v>303561.96204413177</v>
      </c>
      <c r="BR60" s="10">
        <v>190375.49947189665</v>
      </c>
      <c r="BS60" s="10"/>
      <c r="BT60" s="10">
        <v>20701.399032723282</v>
      </c>
      <c r="BU60" s="10">
        <v>6990.8612597678493</v>
      </c>
      <c r="BV60" s="10"/>
      <c r="BW60" s="10"/>
      <c r="BX60" s="10">
        <v>340.3144239502534</v>
      </c>
      <c r="BY60" s="10"/>
      <c r="BZ60" s="10"/>
      <c r="CA60" s="10">
        <v>12462.367072732686</v>
      </c>
      <c r="CB60" s="10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V60" s="4"/>
      <c r="CW60" s="4"/>
      <c r="CX60" s="4"/>
      <c r="CY60" s="4"/>
    </row>
    <row r="61" spans="1:103">
      <c r="A61" s="4" t="s">
        <v>39</v>
      </c>
      <c r="B61" s="4" t="s">
        <v>121</v>
      </c>
      <c r="C61" s="1">
        <v>200</v>
      </c>
      <c r="D61" s="24"/>
      <c r="E61" s="22">
        <v>1334.8</v>
      </c>
      <c r="F61" s="24"/>
      <c r="G61" s="1">
        <v>2.3529</v>
      </c>
      <c r="H61" s="1">
        <v>24.875499999999999</v>
      </c>
      <c r="I61" s="1">
        <v>2.8267500000000001</v>
      </c>
      <c r="J61" s="1">
        <v>0.43656</v>
      </c>
      <c r="K61" s="1" t="s">
        <v>43</v>
      </c>
      <c r="L61" s="1">
        <v>0.14769699999999999</v>
      </c>
      <c r="M61" s="1">
        <v>6.8900000000000003E-2</v>
      </c>
      <c r="N61" s="1">
        <v>17.672599999999999</v>
      </c>
      <c r="O61" s="1">
        <v>37.346600000000002</v>
      </c>
      <c r="P61" s="1">
        <v>3.27427</v>
      </c>
      <c r="Q61" s="1">
        <v>10.1846</v>
      </c>
      <c r="R61" s="1" t="s">
        <v>44</v>
      </c>
      <c r="S61" s="1">
        <v>0.12227200000000001</v>
      </c>
      <c r="T61" s="1" t="s">
        <v>42</v>
      </c>
      <c r="U61" s="1" t="s">
        <v>45</v>
      </c>
      <c r="V61" s="1" t="s">
        <v>45</v>
      </c>
      <c r="W61" s="1" t="s">
        <v>44</v>
      </c>
      <c r="X61" s="1" t="s">
        <v>45</v>
      </c>
      <c r="Y61" s="1" t="s">
        <v>45</v>
      </c>
      <c r="Z61" s="1" t="s">
        <v>46</v>
      </c>
      <c r="AA61" s="7">
        <v>0.77430699999999997</v>
      </c>
      <c r="AB61" s="7">
        <v>0.101287</v>
      </c>
      <c r="AC61" s="7">
        <v>6.5518000000000007E-2</v>
      </c>
      <c r="AD61" s="2">
        <v>100.24976099999999</v>
      </c>
      <c r="AF61" s="1">
        <v>68.669241999999997</v>
      </c>
      <c r="AG61" s="1">
        <v>68.600341999999998</v>
      </c>
      <c r="AH61" s="1">
        <v>6.8900000000000003E-2</v>
      </c>
      <c r="AJ61" s="7">
        <v>9.1840000000000005E-2</v>
      </c>
      <c r="AK61" s="7">
        <v>0.82320000000000004</v>
      </c>
      <c r="AL61" s="7">
        <v>8.301E-2</v>
      </c>
      <c r="AM61" s="7">
        <v>1.8419999999999999E-2</v>
      </c>
      <c r="AN61" s="7">
        <v>3.3999999999999998E-3</v>
      </c>
      <c r="AO61" s="7">
        <v>1.4599999999999999E-3</v>
      </c>
      <c r="AP61" s="7">
        <v>0.25470999999999999</v>
      </c>
      <c r="AQ61" s="7">
        <v>0.53442000000000001</v>
      </c>
      <c r="AR61" s="7">
        <v>4.6559999999999997E-2</v>
      </c>
      <c r="AS61" s="7">
        <v>0.14208999999999999</v>
      </c>
      <c r="AT61" s="7" t="s">
        <v>0</v>
      </c>
      <c r="AU61" s="7">
        <v>1.6000000000000001E-3</v>
      </c>
      <c r="AV61" s="7" t="s">
        <v>0</v>
      </c>
      <c r="AW61" s="7" t="s">
        <v>0</v>
      </c>
      <c r="AX61" s="7" t="s">
        <v>0</v>
      </c>
      <c r="AY61" s="7" t="s">
        <v>0</v>
      </c>
      <c r="AZ61" s="7" t="s">
        <v>0</v>
      </c>
      <c r="BA61" s="7" t="s">
        <v>0</v>
      </c>
      <c r="BB61" s="7" t="s">
        <v>0</v>
      </c>
      <c r="BC61" s="7">
        <v>6.8799999999999998E-3</v>
      </c>
      <c r="BD61" s="7">
        <v>8.8000000000000003E-4</v>
      </c>
      <c r="BE61" s="7">
        <v>6.8999999999999997E-4</v>
      </c>
      <c r="BF61" s="8">
        <v>2.0091600000000005</v>
      </c>
      <c r="BH61" s="7">
        <v>4</v>
      </c>
      <c r="BI61" s="9"/>
      <c r="BJ61" s="7">
        <v>0.98084000000000016</v>
      </c>
      <c r="BK61" s="7">
        <v>1.0070200000000002</v>
      </c>
      <c r="BL61" s="7">
        <v>1.4885200440438804E-3</v>
      </c>
      <c r="BO61" s="10">
        <v>635825.85248379014</v>
      </c>
      <c r="BP61" s="10">
        <v>520151.41543674673</v>
      </c>
      <c r="BQ61" s="10">
        <v>301482.87773548672</v>
      </c>
      <c r="BR61" s="10">
        <v>191067.76037146137</v>
      </c>
      <c r="BS61" s="10"/>
      <c r="BT61" s="10">
        <v>18755.892427321269</v>
      </c>
      <c r="BU61" s="10"/>
      <c r="BV61" s="10"/>
      <c r="BW61" s="10"/>
      <c r="BX61" s="10">
        <v>345.57070993003094</v>
      </c>
      <c r="BY61" s="10"/>
      <c r="BZ61" s="10"/>
      <c r="CA61" s="10"/>
      <c r="CB61" s="10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V61" s="4"/>
      <c r="CW61" s="4"/>
      <c r="CX61" s="4"/>
      <c r="CY61" s="4"/>
    </row>
    <row r="62" spans="1:103">
      <c r="A62" s="4" t="s">
        <v>39</v>
      </c>
      <c r="B62" s="4" t="s">
        <v>121</v>
      </c>
      <c r="C62" s="1">
        <v>200</v>
      </c>
      <c r="D62" s="24"/>
      <c r="E62" s="22">
        <v>1351.4</v>
      </c>
      <c r="F62" s="24"/>
      <c r="G62" s="1">
        <v>2.28613</v>
      </c>
      <c r="H62" s="1">
        <v>25.4526</v>
      </c>
      <c r="I62" s="1">
        <v>2.48447</v>
      </c>
      <c r="J62" s="1">
        <v>0.44172299999999998</v>
      </c>
      <c r="K62" s="1" t="s">
        <v>43</v>
      </c>
      <c r="L62" s="1">
        <v>0.147895</v>
      </c>
      <c r="M62" s="1">
        <v>6.7611000000000004E-2</v>
      </c>
      <c r="N62" s="1">
        <v>17.694600000000001</v>
      </c>
      <c r="O62" s="1">
        <v>37.310099999999998</v>
      </c>
      <c r="P62" s="1">
        <v>3.32531</v>
      </c>
      <c r="Q62" s="1">
        <v>10.1503</v>
      </c>
      <c r="R62" s="1" t="s">
        <v>44</v>
      </c>
      <c r="S62" s="1">
        <v>0.13953099999999999</v>
      </c>
      <c r="T62" s="1" t="s">
        <v>42</v>
      </c>
      <c r="U62" s="1" t="s">
        <v>45</v>
      </c>
      <c r="V62" s="1" t="s">
        <v>45</v>
      </c>
      <c r="W62" s="1" t="s">
        <v>44</v>
      </c>
      <c r="X62" s="1" t="s">
        <v>45</v>
      </c>
      <c r="Y62" s="1" t="s">
        <v>45</v>
      </c>
      <c r="Z62" s="1" t="s">
        <v>46</v>
      </c>
      <c r="AA62" s="7">
        <v>0.839808</v>
      </c>
      <c r="AB62" s="7">
        <v>9.5731999999999998E-2</v>
      </c>
      <c r="AC62" s="7">
        <v>6.9091E-2</v>
      </c>
      <c r="AD62" s="2">
        <v>100.50490100000002</v>
      </c>
      <c r="AF62" s="1">
        <v>68.687452000000008</v>
      </c>
      <c r="AG62" s="1">
        <v>68.619841000000008</v>
      </c>
      <c r="AH62" s="1">
        <v>6.7611000000000004E-2</v>
      </c>
      <c r="AJ62" s="7">
        <v>8.9200000000000002E-2</v>
      </c>
      <c r="AK62" s="7">
        <v>0.83923999999999999</v>
      </c>
      <c r="AL62" s="7">
        <v>7.2499999999999995E-2</v>
      </c>
      <c r="AM62" s="7">
        <v>1.8360000000000001E-2</v>
      </c>
      <c r="AN62" s="7">
        <v>3.3899999999999998E-3</v>
      </c>
      <c r="AO62" s="7">
        <v>1.4499999999999999E-3</v>
      </c>
      <c r="AP62" s="7">
        <v>0.25413999999999998</v>
      </c>
      <c r="AQ62" s="7">
        <v>0.53205999999999998</v>
      </c>
      <c r="AR62" s="7">
        <v>4.7260000000000003E-2</v>
      </c>
      <c r="AS62" s="7">
        <v>0.14119000000000001</v>
      </c>
      <c r="AT62" s="7" t="s">
        <v>0</v>
      </c>
      <c r="AU62" s="7">
        <v>1.8600000000000001E-3</v>
      </c>
      <c r="AV62" s="7" t="s">
        <v>0</v>
      </c>
      <c r="AW62" s="7" t="s">
        <v>0</v>
      </c>
      <c r="AX62" s="7" t="s">
        <v>0</v>
      </c>
      <c r="AY62" s="7" t="s">
        <v>0</v>
      </c>
      <c r="AZ62" s="7" t="s">
        <v>0</v>
      </c>
      <c r="BA62" s="7" t="s">
        <v>0</v>
      </c>
      <c r="BB62" s="7" t="s">
        <v>0</v>
      </c>
      <c r="BC62" s="7">
        <v>7.45E-3</v>
      </c>
      <c r="BD62" s="7">
        <v>8.3000000000000001E-4</v>
      </c>
      <c r="BE62" s="7">
        <v>7.2000000000000005E-4</v>
      </c>
      <c r="BF62" s="8">
        <v>2.0096499999999997</v>
      </c>
      <c r="BH62" s="7">
        <v>4</v>
      </c>
      <c r="BI62" s="9"/>
      <c r="BJ62" s="7">
        <v>0.97795999999999994</v>
      </c>
      <c r="BK62" s="7">
        <v>1.0045999999999999</v>
      </c>
      <c r="BL62" s="7">
        <v>1.4826782281483904E-3</v>
      </c>
      <c r="BO62" s="10">
        <v>636617.3697905048</v>
      </c>
      <c r="BP62" s="10">
        <v>519643.05519341951</v>
      </c>
      <c r="BQ62" s="10">
        <v>306182.45537557721</v>
      </c>
      <c r="BR62" s="10">
        <v>190424.27666265189</v>
      </c>
      <c r="BS62" s="10"/>
      <c r="BT62" s="10">
        <v>21403.333766328869</v>
      </c>
      <c r="BU62" s="10"/>
      <c r="BV62" s="10"/>
      <c r="BW62" s="10"/>
      <c r="BX62" s="10">
        <v>339.10567879650688</v>
      </c>
      <c r="BY62" s="10"/>
      <c r="BZ62" s="10"/>
      <c r="CA62" s="10"/>
      <c r="CB62" s="10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V62" s="4"/>
      <c r="CW62" s="4"/>
      <c r="CX62" s="4"/>
      <c r="CY62" s="4"/>
    </row>
    <row r="63" spans="1:103">
      <c r="A63" s="4" t="s">
        <v>39</v>
      </c>
      <c r="B63" s="4" t="s">
        <v>121</v>
      </c>
      <c r="C63" s="1">
        <v>200</v>
      </c>
      <c r="D63" s="24"/>
      <c r="E63" s="22">
        <v>1361</v>
      </c>
      <c r="F63" s="24"/>
      <c r="G63" s="1">
        <v>2.1732499999999999</v>
      </c>
      <c r="H63" s="1">
        <v>24.9314</v>
      </c>
      <c r="I63" s="1">
        <v>2.6787899999999998</v>
      </c>
      <c r="J63" s="1">
        <v>0.43025000000000002</v>
      </c>
      <c r="K63" s="1" t="s">
        <v>43</v>
      </c>
      <c r="L63" s="1">
        <v>0.12734300000000001</v>
      </c>
      <c r="M63" s="1">
        <v>7.2771000000000002E-2</v>
      </c>
      <c r="N63" s="1">
        <v>17.822900000000001</v>
      </c>
      <c r="O63" s="1">
        <v>37.024700000000003</v>
      </c>
      <c r="P63" s="1">
        <v>3.3399399999999999</v>
      </c>
      <c r="Q63" s="1">
        <v>10.0749</v>
      </c>
      <c r="R63" s="1" t="s">
        <v>44</v>
      </c>
      <c r="S63" s="1">
        <v>0.14048099999999999</v>
      </c>
      <c r="T63" s="1">
        <v>0.16741200000000001</v>
      </c>
      <c r="U63" s="1" t="s">
        <v>45</v>
      </c>
      <c r="V63" s="1" t="s">
        <v>45</v>
      </c>
      <c r="W63" s="1" t="s">
        <v>44</v>
      </c>
      <c r="X63" s="1" t="s">
        <v>45</v>
      </c>
      <c r="Y63" s="1">
        <v>4.1679000000000001E-2</v>
      </c>
      <c r="Z63" s="1" t="s">
        <v>46</v>
      </c>
      <c r="AA63" s="7">
        <v>0.82996000000000003</v>
      </c>
      <c r="AB63" s="7">
        <v>0.10076599999999999</v>
      </c>
      <c r="AC63" s="7">
        <v>7.0081000000000004E-2</v>
      </c>
      <c r="AD63" s="2">
        <v>100.02662299999999</v>
      </c>
      <c r="AF63" s="1">
        <v>68.684782999999996</v>
      </c>
      <c r="AG63" s="1">
        <v>68.570332999999991</v>
      </c>
      <c r="AH63" s="1">
        <v>0.11445</v>
      </c>
      <c r="AJ63" s="7">
        <v>8.5300000000000001E-2</v>
      </c>
      <c r="AK63" s="7">
        <v>0.82965999999999995</v>
      </c>
      <c r="AL63" s="7">
        <v>7.9070000000000001E-2</v>
      </c>
      <c r="AM63" s="7">
        <v>1.8110000000000001E-2</v>
      </c>
      <c r="AN63" s="7">
        <v>2.96E-3</v>
      </c>
      <c r="AO63" s="7">
        <v>1.4599999999999999E-3</v>
      </c>
      <c r="AP63" s="7">
        <v>0.25836999999999999</v>
      </c>
      <c r="AQ63" s="7">
        <v>0.53278000000000003</v>
      </c>
      <c r="AR63" s="7">
        <v>4.7840000000000001E-2</v>
      </c>
      <c r="AS63" s="7">
        <v>0.14137</v>
      </c>
      <c r="AT63" s="7" t="s">
        <v>0</v>
      </c>
      <c r="AU63" s="7">
        <v>1.8799999999999999E-3</v>
      </c>
      <c r="AV63" s="7">
        <v>2.2200000000000002E-3</v>
      </c>
      <c r="AW63" s="7" t="s">
        <v>0</v>
      </c>
      <c r="AX63" s="7" t="s">
        <v>0</v>
      </c>
      <c r="AY63" s="7" t="s">
        <v>0</v>
      </c>
      <c r="AZ63" s="7" t="s">
        <v>0</v>
      </c>
      <c r="BA63" s="7">
        <v>4.8999999999999998E-4</v>
      </c>
      <c r="BB63" s="7" t="s">
        <v>0</v>
      </c>
      <c r="BC63" s="7">
        <v>7.4200000000000004E-3</v>
      </c>
      <c r="BD63" s="7">
        <v>8.8000000000000003E-4</v>
      </c>
      <c r="BE63" s="7">
        <v>7.3999999999999999E-4</v>
      </c>
      <c r="BF63" s="8">
        <v>2.0105500000000007</v>
      </c>
      <c r="BH63" s="7">
        <v>4</v>
      </c>
      <c r="BI63" s="9"/>
      <c r="BJ63" s="7">
        <v>0.98641000000000001</v>
      </c>
      <c r="BK63" s="7">
        <v>1.0128200000000001</v>
      </c>
      <c r="BL63" s="7">
        <v>1.9768656035522754E-3</v>
      </c>
      <c r="BO63" s="10">
        <v>641233.35481102637</v>
      </c>
      <c r="BP63" s="10">
        <v>515668.09592093836</v>
      </c>
      <c r="BQ63" s="10">
        <v>307529.53258706868</v>
      </c>
      <c r="BR63" s="10">
        <v>189009.73813074999</v>
      </c>
      <c r="BS63" s="10"/>
      <c r="BT63" s="10">
        <v>21549.058853069542</v>
      </c>
      <c r="BU63" s="10">
        <v>7298.7468987855018</v>
      </c>
      <c r="BV63" s="10"/>
      <c r="BW63" s="10"/>
      <c r="BX63" s="10">
        <v>364.98586549083137</v>
      </c>
      <c r="BY63" s="10"/>
      <c r="BZ63" s="10"/>
      <c r="CA63" s="10">
        <v>14775.110147188894</v>
      </c>
      <c r="CB63" s="10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V63" s="4"/>
      <c r="CW63" s="4"/>
      <c r="CX63" s="4"/>
      <c r="CY63" s="4"/>
    </row>
    <row r="64" spans="1:103">
      <c r="A64" s="4" t="s">
        <v>39</v>
      </c>
      <c r="B64" s="4" t="s">
        <v>121</v>
      </c>
      <c r="C64" s="1">
        <v>200</v>
      </c>
      <c r="D64" s="24"/>
      <c r="E64" s="22">
        <v>1372</v>
      </c>
      <c r="F64" s="24"/>
      <c r="G64" s="1">
        <v>2.15578</v>
      </c>
      <c r="H64" s="1">
        <v>25.029699999999998</v>
      </c>
      <c r="I64" s="1">
        <v>2.7110099999999999</v>
      </c>
      <c r="J64" s="1">
        <v>0.43469200000000002</v>
      </c>
      <c r="K64" s="1" t="s">
        <v>43</v>
      </c>
      <c r="L64" s="1">
        <v>0.124635</v>
      </c>
      <c r="M64" s="1">
        <v>7.5291999999999998E-2</v>
      </c>
      <c r="N64" s="1">
        <v>17.8674</v>
      </c>
      <c r="O64" s="1">
        <v>37.118400000000001</v>
      </c>
      <c r="P64" s="1">
        <v>3.3066599999999999</v>
      </c>
      <c r="Q64" s="1">
        <v>10.084099999999999</v>
      </c>
      <c r="R64" s="1" t="s">
        <v>44</v>
      </c>
      <c r="S64" s="1">
        <v>0.14651600000000001</v>
      </c>
      <c r="T64" s="1">
        <v>0.126605</v>
      </c>
      <c r="U64" s="1" t="s">
        <v>45</v>
      </c>
      <c r="V64" s="1" t="s">
        <v>45</v>
      </c>
      <c r="W64" s="1" t="s">
        <v>44</v>
      </c>
      <c r="X64" s="1" t="s">
        <v>45</v>
      </c>
      <c r="Y64" s="1">
        <v>5.0042999999999997E-2</v>
      </c>
      <c r="Z64" s="1" t="s">
        <v>46</v>
      </c>
      <c r="AA64" s="7">
        <v>0.855437</v>
      </c>
      <c r="AB64" s="7">
        <v>9.5099000000000003E-2</v>
      </c>
      <c r="AC64" s="7">
        <v>7.1015999999999996E-2</v>
      </c>
      <c r="AD64" s="2">
        <v>100.252385</v>
      </c>
      <c r="AF64" s="1">
        <v>68.775016000000008</v>
      </c>
      <c r="AG64" s="1">
        <v>68.649681000000001</v>
      </c>
      <c r="AH64" s="1">
        <v>0.125335</v>
      </c>
      <c r="AJ64" s="7">
        <v>8.4629999999999997E-2</v>
      </c>
      <c r="AK64" s="7">
        <v>0.83028000000000002</v>
      </c>
      <c r="AL64" s="7">
        <v>7.9689999999999997E-2</v>
      </c>
      <c r="AM64" s="7">
        <v>1.805E-2</v>
      </c>
      <c r="AN64" s="7">
        <v>2.7299999999999998E-3</v>
      </c>
      <c r="AO64" s="7">
        <v>1.67E-3</v>
      </c>
      <c r="AP64" s="7">
        <v>0.25824999999999998</v>
      </c>
      <c r="AQ64" s="7">
        <v>0.53249000000000002</v>
      </c>
      <c r="AR64" s="7">
        <v>4.725E-2</v>
      </c>
      <c r="AS64" s="7">
        <v>0.14105000000000001</v>
      </c>
      <c r="AT64" s="7" t="s">
        <v>0</v>
      </c>
      <c r="AU64" s="7">
        <v>2.0100000000000001E-3</v>
      </c>
      <c r="AV64" s="7">
        <v>1.6900000000000001E-3</v>
      </c>
      <c r="AW64" s="7" t="s">
        <v>0</v>
      </c>
      <c r="AX64" s="7" t="s">
        <v>0</v>
      </c>
      <c r="AY64" s="7" t="s">
        <v>0</v>
      </c>
      <c r="AZ64" s="7" t="s">
        <v>0</v>
      </c>
      <c r="BA64" s="7">
        <v>6.0999999999999997E-4</v>
      </c>
      <c r="BB64" s="7" t="s">
        <v>0</v>
      </c>
      <c r="BC64" s="7">
        <v>7.62E-3</v>
      </c>
      <c r="BD64" s="7">
        <v>8.3000000000000001E-4</v>
      </c>
      <c r="BE64" s="7">
        <v>7.5000000000000002E-4</v>
      </c>
      <c r="BF64" s="8">
        <v>2.0096000000000007</v>
      </c>
      <c r="BH64" s="7">
        <v>4</v>
      </c>
      <c r="BI64" s="9"/>
      <c r="BJ64" s="7">
        <v>0.98502000000000001</v>
      </c>
      <c r="BK64" s="7">
        <v>1.01152</v>
      </c>
      <c r="BL64" s="7">
        <v>2.3146738137296702E-3</v>
      </c>
      <c r="BO64" s="10">
        <v>642834.37845415354</v>
      </c>
      <c r="BP64" s="10">
        <v>516973.11934010964</v>
      </c>
      <c r="BQ64" s="10">
        <v>304465.23117910995</v>
      </c>
      <c r="BR64" s="10">
        <v>189182.33434419156</v>
      </c>
      <c r="BS64" s="10"/>
      <c r="BT64" s="10">
        <v>22474.796640943168</v>
      </c>
      <c r="BU64" s="10">
        <v>5519.6631730147083</v>
      </c>
      <c r="BV64" s="10"/>
      <c r="BW64" s="10"/>
      <c r="BX64" s="10">
        <v>377.63004197462828</v>
      </c>
      <c r="BY64" s="10"/>
      <c r="BZ64" s="10"/>
      <c r="CA64" s="10">
        <v>17740.129012110989</v>
      </c>
      <c r="CB64" s="10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V64" s="4"/>
      <c r="CW64" s="4"/>
      <c r="CX64" s="4"/>
      <c r="CY64" s="4"/>
    </row>
    <row r="65" spans="1:103">
      <c r="A65" s="4" t="s">
        <v>39</v>
      </c>
      <c r="B65" s="4" t="s">
        <v>121</v>
      </c>
      <c r="C65" s="1">
        <v>200</v>
      </c>
      <c r="D65" s="24"/>
      <c r="E65" s="22">
        <v>1392.6</v>
      </c>
      <c r="F65" s="24"/>
      <c r="G65" s="1">
        <v>3.00739</v>
      </c>
      <c r="H65" s="1">
        <v>23.112200000000001</v>
      </c>
      <c r="I65" s="1">
        <v>3.79887</v>
      </c>
      <c r="J65" s="1">
        <v>0.52920299999999998</v>
      </c>
      <c r="K65" s="1" t="s">
        <v>43</v>
      </c>
      <c r="L65" s="1">
        <v>0.142461</v>
      </c>
      <c r="M65" s="1">
        <v>6.5239000000000005E-2</v>
      </c>
      <c r="N65" s="1">
        <v>17.5456</v>
      </c>
      <c r="O65" s="1">
        <v>37.725200000000001</v>
      </c>
      <c r="P65" s="1">
        <v>3.42164</v>
      </c>
      <c r="Q65" s="1">
        <v>10.2394</v>
      </c>
      <c r="R65" s="1" t="s">
        <v>44</v>
      </c>
      <c r="S65" s="1">
        <v>0.12371600000000001</v>
      </c>
      <c r="T65" s="1">
        <v>0.14277699999999999</v>
      </c>
      <c r="U65" s="1" t="s">
        <v>45</v>
      </c>
      <c r="V65" s="1" t="s">
        <v>45</v>
      </c>
      <c r="W65" s="1" t="s">
        <v>44</v>
      </c>
      <c r="X65" s="1" t="s">
        <v>45</v>
      </c>
      <c r="Y65" s="1">
        <v>5.518E-2</v>
      </c>
      <c r="Z65" s="1" t="s">
        <v>46</v>
      </c>
      <c r="AA65" s="7">
        <v>0.56374400000000002</v>
      </c>
      <c r="AB65" s="7">
        <v>0.117858</v>
      </c>
      <c r="AC65" s="7">
        <v>5.9374000000000003E-2</v>
      </c>
      <c r="AD65" s="2">
        <v>100.649852</v>
      </c>
      <c r="AF65" s="1">
        <v>69.318752000000003</v>
      </c>
      <c r="AG65" s="1">
        <v>69.198333000000005</v>
      </c>
      <c r="AH65" s="1">
        <v>0.120419</v>
      </c>
      <c r="AJ65" s="7">
        <v>0.11751</v>
      </c>
      <c r="AK65" s="7">
        <v>0.76378999999999997</v>
      </c>
      <c r="AL65" s="7">
        <v>0.11133999999999999</v>
      </c>
      <c r="AM65" s="7">
        <v>2.2169999999999999E-2</v>
      </c>
      <c r="AN65" s="7">
        <v>3.1700000000000001E-3</v>
      </c>
      <c r="AO65" s="7">
        <v>1.4499999999999999E-3</v>
      </c>
      <c r="AP65" s="7">
        <v>0.25269999999999998</v>
      </c>
      <c r="AQ65" s="7">
        <v>0.53925999999999996</v>
      </c>
      <c r="AR65" s="7">
        <v>4.8649999999999999E-2</v>
      </c>
      <c r="AS65" s="7">
        <v>0.14277000000000001</v>
      </c>
      <c r="AT65" s="7" t="s">
        <v>0</v>
      </c>
      <c r="AU65" s="7">
        <v>1.6000000000000001E-3</v>
      </c>
      <c r="AV65" s="7">
        <v>1.81E-3</v>
      </c>
      <c r="AW65" s="7" t="s">
        <v>0</v>
      </c>
      <c r="AX65" s="7" t="s">
        <v>0</v>
      </c>
      <c r="AY65" s="7" t="s">
        <v>0</v>
      </c>
      <c r="AZ65" s="7" t="s">
        <v>0</v>
      </c>
      <c r="BA65" s="7">
        <v>7.2999999999999996E-4</v>
      </c>
      <c r="BB65" s="7" t="s">
        <v>0</v>
      </c>
      <c r="BC65" s="7">
        <v>5.0099999999999997E-3</v>
      </c>
      <c r="BD65" s="7">
        <v>1.0300000000000001E-3</v>
      </c>
      <c r="BE65" s="7">
        <v>6.2E-4</v>
      </c>
      <c r="BF65" s="8">
        <v>2.0136099999999995</v>
      </c>
      <c r="BH65" s="7">
        <v>4</v>
      </c>
      <c r="BI65" s="9"/>
      <c r="BJ65" s="7">
        <v>0.9889699999999999</v>
      </c>
      <c r="BK65" s="7">
        <v>1.01718</v>
      </c>
      <c r="BL65" s="7">
        <v>2.2043135787738759E-3</v>
      </c>
      <c r="BO65" s="10">
        <v>631256.63894048356</v>
      </c>
      <c r="BP65" s="10">
        <v>525424.43428944959</v>
      </c>
      <c r="BQ65" s="10">
        <v>315052.17156033276</v>
      </c>
      <c r="BR65" s="10">
        <v>192095.83346891796</v>
      </c>
      <c r="BS65" s="10"/>
      <c r="BT65" s="10">
        <v>18977.394559167082</v>
      </c>
      <c r="BU65" s="10">
        <v>6224.7221583153978</v>
      </c>
      <c r="BV65" s="10"/>
      <c r="BW65" s="10"/>
      <c r="BX65" s="10">
        <v>327.20881778120889</v>
      </c>
      <c r="BY65" s="10"/>
      <c r="BZ65" s="10"/>
      <c r="CA65" s="10">
        <v>19561.183759732317</v>
      </c>
      <c r="CB65" s="10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V65" s="4"/>
      <c r="CW65" s="4"/>
      <c r="CX65" s="4"/>
      <c r="CY65" s="4"/>
    </row>
    <row r="66" spans="1:103" s="11" customFormat="1">
      <c r="A66" s="11" t="s">
        <v>152</v>
      </c>
      <c r="C66" s="2"/>
      <c r="D66" s="12"/>
      <c r="E66" s="13">
        <v>1379.53</v>
      </c>
      <c r="F66" s="12"/>
      <c r="G66" s="2">
        <v>2.352287</v>
      </c>
      <c r="H66" s="2">
        <v>24.474909999999998</v>
      </c>
      <c r="I66" s="2">
        <v>2.8764340000000006</v>
      </c>
      <c r="J66" s="2">
        <v>0.44849260000000007</v>
      </c>
      <c r="K66" s="2" t="s">
        <v>43</v>
      </c>
      <c r="L66" s="2">
        <v>0.1423392</v>
      </c>
      <c r="M66" s="2">
        <v>7.0577600000000018E-2</v>
      </c>
      <c r="N66" s="2">
        <v>17.73357</v>
      </c>
      <c r="O66" s="2">
        <v>37.337299999999992</v>
      </c>
      <c r="P66" s="2">
        <v>3.3244799999999999</v>
      </c>
      <c r="Q66" s="2">
        <v>10.129960000000001</v>
      </c>
      <c r="R66" s="2" t="s">
        <v>44</v>
      </c>
      <c r="S66" s="2">
        <v>0.13864300000000002</v>
      </c>
      <c r="T66" s="2">
        <v>0.16624979999999998</v>
      </c>
      <c r="U66" s="2" t="s">
        <v>45</v>
      </c>
      <c r="V66" s="2" t="s">
        <v>45</v>
      </c>
      <c r="W66" s="2" t="s">
        <v>44</v>
      </c>
      <c r="X66" s="2" t="s">
        <v>45</v>
      </c>
      <c r="Y66" s="2">
        <v>4.7501142857142853E-2</v>
      </c>
      <c r="Z66" s="2" t="s">
        <v>46</v>
      </c>
      <c r="AA66" s="8">
        <v>0.76346320000000001</v>
      </c>
      <c r="AB66" s="8">
        <v>0.10226240000000002</v>
      </c>
      <c r="AC66" s="8">
        <v>6.7393400000000006E-2</v>
      </c>
      <c r="AD66" s="2">
        <v>100.17586334285713</v>
      </c>
      <c r="AE66" s="2"/>
      <c r="AF66" s="2">
        <v>68.948281542857131</v>
      </c>
      <c r="AG66" s="2">
        <v>68.830202799999995</v>
      </c>
      <c r="AH66" s="2">
        <v>0.11807874285714287</v>
      </c>
      <c r="AI66" s="8"/>
      <c r="AJ66" s="8">
        <v>9.2439999999999994E-2</v>
      </c>
      <c r="AK66" s="8">
        <v>0.81491000000000002</v>
      </c>
      <c r="AL66" s="8">
        <v>8.5029999999999994E-2</v>
      </c>
      <c r="AM66" s="8">
        <v>1.8970000000000001E-2</v>
      </c>
      <c r="AN66" s="8">
        <v>3.1900000000000001E-3</v>
      </c>
      <c r="AO66" s="8">
        <v>1.47E-3</v>
      </c>
      <c r="AP66" s="8">
        <v>0.25724000000000002</v>
      </c>
      <c r="AQ66" s="8">
        <v>0.53774999999999995</v>
      </c>
      <c r="AR66" s="8">
        <v>4.7579999999999997E-2</v>
      </c>
      <c r="AS66" s="8">
        <v>0.14230999999999999</v>
      </c>
      <c r="AT66" s="8" t="s">
        <v>0</v>
      </c>
      <c r="AU66" s="8">
        <v>1.8799999999999999E-3</v>
      </c>
      <c r="AV66" s="8">
        <v>1.0399999999999999E-3</v>
      </c>
      <c r="AW66" s="8" t="s">
        <v>0</v>
      </c>
      <c r="AX66" s="8" t="s">
        <v>0</v>
      </c>
      <c r="AY66" s="8" t="s">
        <v>0</v>
      </c>
      <c r="AZ66" s="8" t="s">
        <v>0</v>
      </c>
      <c r="BA66" s="8">
        <v>3.6999999999999999E-4</v>
      </c>
      <c r="BB66" s="8" t="s">
        <v>0</v>
      </c>
      <c r="BC66" s="8">
        <v>6.8300000000000001E-3</v>
      </c>
      <c r="BD66" s="8">
        <v>8.8999999999999995E-4</v>
      </c>
      <c r="BE66" s="27">
        <v>7.1000000000000002E-4</v>
      </c>
      <c r="BF66" s="8">
        <v>2.0126100000000005</v>
      </c>
      <c r="BG66" s="27"/>
      <c r="BH66" s="8">
        <v>4</v>
      </c>
      <c r="BI66" s="8"/>
      <c r="BJ66" s="8">
        <v>0.98963999999999985</v>
      </c>
      <c r="BK66" s="8">
        <v>1.0163299999999997</v>
      </c>
      <c r="BL66" s="8">
        <v>1.8592619538418014E-3</v>
      </c>
      <c r="BM66" s="8"/>
      <c r="BN66" s="14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V66" s="15"/>
      <c r="CW66" s="15"/>
      <c r="CX66" s="15"/>
      <c r="CY66" s="15"/>
    </row>
    <row r="67" spans="1:103" s="16" customFormat="1">
      <c r="A67" s="16" t="s">
        <v>87</v>
      </c>
      <c r="C67" s="1"/>
      <c r="D67" s="17"/>
      <c r="E67" s="18">
        <v>26.589849776016251</v>
      </c>
      <c r="F67" s="17"/>
      <c r="G67" s="3">
        <v>0.28492923718199048</v>
      </c>
      <c r="H67" s="3">
        <v>1.3895543517817339</v>
      </c>
      <c r="I67" s="3">
        <v>0.40626520091081847</v>
      </c>
      <c r="J67" s="3">
        <v>3.9694664402718453E-2</v>
      </c>
      <c r="K67" s="3" t="s">
        <v>0</v>
      </c>
      <c r="L67" s="3">
        <v>1.0833981537530672E-2</v>
      </c>
      <c r="M67" s="3">
        <v>3.4468224723004735E-3</v>
      </c>
      <c r="N67" s="3">
        <v>0.15609873691566734</v>
      </c>
      <c r="O67" s="3">
        <v>0.21843031433897189</v>
      </c>
      <c r="P67" s="3">
        <v>4.930552549607848E-2</v>
      </c>
      <c r="Q67" s="3">
        <v>6.9891538193912167E-2</v>
      </c>
      <c r="R67" s="3" t="s">
        <v>0</v>
      </c>
      <c r="S67" s="3">
        <v>1.4831050078954E-2</v>
      </c>
      <c r="T67" s="3">
        <v>4.1119244347385647E-2</v>
      </c>
      <c r="U67" s="3" t="s">
        <v>0</v>
      </c>
      <c r="V67" s="3" t="s">
        <v>0</v>
      </c>
      <c r="W67" s="3" t="s">
        <v>0</v>
      </c>
      <c r="X67" s="3" t="s">
        <v>0</v>
      </c>
      <c r="Y67" s="3">
        <v>1.0436564879125254E-2</v>
      </c>
      <c r="Z67" s="3" t="s">
        <v>0</v>
      </c>
      <c r="AA67" s="19">
        <v>9.9353747191873565E-2</v>
      </c>
      <c r="AB67" s="19">
        <v>7.1848309838622301E-3</v>
      </c>
      <c r="AC67" s="19">
        <v>3.8976209609908894E-3</v>
      </c>
      <c r="AD67" s="3"/>
      <c r="AE67" s="3"/>
      <c r="AF67" s="3"/>
      <c r="AG67" s="3"/>
      <c r="AH67" s="3"/>
      <c r="AI67" s="19"/>
      <c r="AJ67" s="19">
        <v>1.2177983275841108E-2</v>
      </c>
      <c r="AK67" s="19">
        <v>3.4354161061248785E-2</v>
      </c>
      <c r="AL67" s="19">
        <v>1.2874798164545285E-2</v>
      </c>
      <c r="AM67" s="19">
        <v>1.8446607637539569E-3</v>
      </c>
      <c r="AN67" s="19">
        <v>3.2070062190287207E-4</v>
      </c>
      <c r="AO67" s="19">
        <v>7.1367593019054093E-5</v>
      </c>
      <c r="AP67" s="19">
        <v>4.2899159535926754E-3</v>
      </c>
      <c r="AQ67" s="19">
        <v>1.2750139694223813E-2</v>
      </c>
      <c r="AR67" s="19">
        <v>1.0514519062282926E-3</v>
      </c>
      <c r="AS67" s="19">
        <v>2.3291918006992166E-3</v>
      </c>
      <c r="AT67" s="19" t="s">
        <v>0</v>
      </c>
      <c r="AU67" s="19">
        <v>2.5240179608447056E-4</v>
      </c>
      <c r="AV67" s="19">
        <v>5.8474780888858398E-4</v>
      </c>
      <c r="AW67" s="19" t="s">
        <v>0</v>
      </c>
      <c r="AX67" s="19" t="s">
        <v>0</v>
      </c>
      <c r="AY67" s="19" t="s">
        <v>0</v>
      </c>
      <c r="AZ67" s="19" t="s">
        <v>0</v>
      </c>
      <c r="BA67" s="19">
        <v>1.5657038581508864E-4</v>
      </c>
      <c r="BB67" s="19" t="s">
        <v>0</v>
      </c>
      <c r="BC67" s="19">
        <v>8.4886132881381506E-4</v>
      </c>
      <c r="BD67" s="19">
        <v>7.5159090527286815E-5</v>
      </c>
      <c r="BE67" s="19">
        <v>4.3512450325548579E-5</v>
      </c>
      <c r="BF67" s="27"/>
      <c r="BG67" s="19"/>
      <c r="BH67" s="7"/>
      <c r="BI67" s="19"/>
      <c r="BJ67" s="19"/>
      <c r="BK67" s="19"/>
      <c r="BL67" s="19"/>
      <c r="BM67" s="19"/>
      <c r="BN67" s="20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V67" s="21"/>
      <c r="CW67" s="21"/>
      <c r="CX67" s="21"/>
      <c r="CY67" s="2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22"/>
  <sheetViews>
    <sheetView workbookViewId="0">
      <pane xSplit="5" ySplit="5" topLeftCell="F6" activePane="bottomRight" state="frozen"/>
      <selection pane="topRight" activeCell="G1" sqref="G1"/>
      <selection pane="bottomLeft" activeCell="A4" sqref="A4"/>
      <selection pane="bottomRight" activeCell="A2" sqref="A2"/>
    </sheetView>
  </sheetViews>
  <sheetFormatPr baseColWidth="10" defaultRowHeight="15" x14ac:dyDescent="0"/>
  <cols>
    <col min="1" max="1" width="24.83203125" style="4" bestFit="1" customWidth="1"/>
    <col min="2" max="2" width="29.6640625" style="4" bestFit="1" customWidth="1"/>
    <col min="3" max="4" width="6.1640625" style="1" bestFit="1" customWidth="1"/>
    <col min="5" max="5" width="8" style="1" bestFit="1" customWidth="1"/>
    <col min="6" max="6" width="2.33203125" style="6" customWidth="1"/>
    <col min="7" max="37" width="8.33203125" style="1" customWidth="1"/>
    <col min="38" max="38" width="8.33203125" style="2" customWidth="1"/>
    <col min="39" max="42" width="10.83203125" style="1"/>
    <col min="43" max="43" width="10.83203125" style="7"/>
    <col min="44" max="71" width="8.33203125" style="7" customWidth="1"/>
    <col min="72" max="72" width="8.33203125" style="8" customWidth="1"/>
    <col min="73" max="73" width="3.83203125" style="7" customWidth="1"/>
    <col min="74" max="75" width="8.33203125" style="7" customWidth="1"/>
    <col min="76" max="76" width="3.83203125" style="7" customWidth="1"/>
    <col min="77" max="79" width="8.33203125" style="7" customWidth="1"/>
    <col min="80" max="80" width="3.83203125" style="7" customWidth="1"/>
    <col min="81" max="81" width="8.83203125" style="7" customWidth="1"/>
    <col min="82" max="82" width="14" style="7" bestFit="1" customWidth="1"/>
    <col min="83" max="83" width="11.5" style="7" bestFit="1" customWidth="1"/>
    <col min="84" max="84" width="10.83203125" style="7"/>
    <col min="85" max="85" width="10.6640625" style="9" bestFit="1" customWidth="1"/>
    <col min="86" max="99" width="8.33203125" style="9" customWidth="1"/>
    <col min="100" max="117" width="10.83203125" style="9"/>
    <col min="118" max="118" width="10.83203125" style="4"/>
    <col min="119" max="122" width="10.83203125" style="5"/>
    <col min="123" max="16384" width="10.83203125" style="4"/>
  </cols>
  <sheetData>
    <row r="1" spans="1:124" s="44" customFormat="1">
      <c r="A1" s="43" t="s">
        <v>215</v>
      </c>
      <c r="E1" s="45"/>
      <c r="F1" s="46"/>
      <c r="G1" s="46"/>
      <c r="H1" s="47"/>
      <c r="I1" s="47"/>
    </row>
    <row r="2" spans="1:124" s="44" customFormat="1">
      <c r="A2" s="257" t="s">
        <v>359</v>
      </c>
      <c r="E2" s="45"/>
      <c r="F2" s="46"/>
      <c r="G2" s="46"/>
      <c r="H2" s="47"/>
      <c r="I2" s="47"/>
    </row>
    <row r="3" spans="1:124">
      <c r="A3" s="11" t="s">
        <v>193</v>
      </c>
      <c r="I3" s="6"/>
      <c r="J3" s="22"/>
      <c r="AL3" s="1"/>
      <c r="AN3" s="2"/>
      <c r="AQ3" s="1"/>
      <c r="AU3" s="1"/>
      <c r="BT3" s="7"/>
      <c r="BZ3" s="8"/>
      <c r="DN3" s="9"/>
      <c r="DO3" s="9"/>
      <c r="DP3" s="4"/>
      <c r="DS3" s="5"/>
      <c r="DT3" s="5"/>
    </row>
    <row r="4" spans="1:124">
      <c r="I4" s="6"/>
      <c r="J4" s="22"/>
      <c r="AL4" s="1"/>
      <c r="AN4" s="2"/>
      <c r="AQ4" s="1"/>
      <c r="AU4" s="1"/>
      <c r="BT4" s="7"/>
      <c r="BZ4" s="8"/>
      <c r="CG4" s="9" t="s">
        <v>73</v>
      </c>
      <c r="DN4" s="9"/>
      <c r="DO4" s="9"/>
      <c r="DP4" s="4"/>
      <c r="DS4" s="5"/>
      <c r="DT4" s="5"/>
    </row>
    <row r="5" spans="1:124" s="11" customFormat="1" ht="17">
      <c r="A5" s="11" t="s">
        <v>64</v>
      </c>
      <c r="B5" s="11" t="s">
        <v>37</v>
      </c>
      <c r="C5" s="2" t="s">
        <v>95</v>
      </c>
      <c r="D5" s="2" t="s">
        <v>1</v>
      </c>
      <c r="E5" s="2" t="s">
        <v>116</v>
      </c>
      <c r="F5" s="12"/>
      <c r="G5" s="2" t="s">
        <v>217</v>
      </c>
      <c r="H5" s="2" t="s">
        <v>218</v>
      </c>
      <c r="I5" s="2" t="s">
        <v>219</v>
      </c>
      <c r="J5" s="2" t="s">
        <v>220</v>
      </c>
      <c r="K5" s="2" t="s">
        <v>221</v>
      </c>
      <c r="L5" s="2" t="s">
        <v>222</v>
      </c>
      <c r="M5" s="2" t="s">
        <v>223</v>
      </c>
      <c r="N5" s="2" t="s">
        <v>28</v>
      </c>
      <c r="O5" s="2" t="s">
        <v>27</v>
      </c>
      <c r="P5" s="2" t="s">
        <v>224</v>
      </c>
      <c r="Q5" s="2" t="s">
        <v>48</v>
      </c>
      <c r="R5" s="2" t="s">
        <v>226</v>
      </c>
      <c r="S5" s="2" t="s">
        <v>227</v>
      </c>
      <c r="T5" s="2" t="s">
        <v>228</v>
      </c>
      <c r="U5" s="2" t="s">
        <v>229</v>
      </c>
      <c r="V5" s="2" t="s">
        <v>230</v>
      </c>
      <c r="W5" s="2" t="s">
        <v>231</v>
      </c>
      <c r="X5" s="2" t="s">
        <v>232</v>
      </c>
      <c r="Y5" s="2" t="s">
        <v>233</v>
      </c>
      <c r="Z5" s="2" t="s">
        <v>234</v>
      </c>
      <c r="AA5" s="2" t="s">
        <v>235</v>
      </c>
      <c r="AB5" s="2" t="s">
        <v>236</v>
      </c>
      <c r="AC5" s="2" t="s">
        <v>237</v>
      </c>
      <c r="AD5" s="2" t="s">
        <v>238</v>
      </c>
      <c r="AE5" s="2" t="s">
        <v>239</v>
      </c>
      <c r="AF5" s="2" t="s">
        <v>240</v>
      </c>
      <c r="AG5" s="2" t="s">
        <v>241</v>
      </c>
      <c r="AH5" s="2" t="s">
        <v>242</v>
      </c>
      <c r="AI5" s="2" t="s">
        <v>5</v>
      </c>
      <c r="AJ5" s="2" t="s">
        <v>55</v>
      </c>
      <c r="AK5" s="2" t="s">
        <v>56</v>
      </c>
      <c r="AL5" s="2" t="s">
        <v>3</v>
      </c>
      <c r="AM5" s="2"/>
      <c r="AN5" s="2" t="s">
        <v>243</v>
      </c>
      <c r="AO5" s="2" t="s">
        <v>244</v>
      </c>
      <c r="AP5" s="2" t="s">
        <v>245</v>
      </c>
      <c r="AQ5" s="8"/>
      <c r="AR5" s="8" t="s">
        <v>24</v>
      </c>
      <c r="AS5" s="8" t="s">
        <v>57</v>
      </c>
      <c r="AT5" s="8" t="s">
        <v>25</v>
      </c>
      <c r="AU5" s="8" t="s">
        <v>26</v>
      </c>
      <c r="AV5" s="8" t="s">
        <v>33</v>
      </c>
      <c r="AW5" s="8" t="s">
        <v>34</v>
      </c>
      <c r="AX5" s="8" t="s">
        <v>250</v>
      </c>
      <c r="AY5" s="8" t="s">
        <v>251</v>
      </c>
      <c r="AZ5" s="8" t="s">
        <v>9</v>
      </c>
      <c r="BA5" s="8" t="s">
        <v>8</v>
      </c>
      <c r="BB5" s="8" t="s">
        <v>7</v>
      </c>
      <c r="BC5" s="8" t="s">
        <v>35</v>
      </c>
      <c r="BD5" s="8" t="s">
        <v>1</v>
      </c>
      <c r="BE5" s="8" t="s">
        <v>22</v>
      </c>
      <c r="BF5" s="8" t="s">
        <v>21</v>
      </c>
      <c r="BG5" s="8" t="s">
        <v>20</v>
      </c>
      <c r="BH5" s="8" t="s">
        <v>19</v>
      </c>
      <c r="BI5" s="8" t="s">
        <v>18</v>
      </c>
      <c r="BJ5" s="8" t="s">
        <v>17</v>
      </c>
      <c r="BK5" s="8" t="s">
        <v>16</v>
      </c>
      <c r="BL5" s="8" t="s">
        <v>15</v>
      </c>
      <c r="BM5" s="8" t="s">
        <v>14</v>
      </c>
      <c r="BN5" s="8" t="s">
        <v>13</v>
      </c>
      <c r="BO5" s="8" t="s">
        <v>12</v>
      </c>
      <c r="BP5" s="8" t="s">
        <v>11</v>
      </c>
      <c r="BQ5" s="8" t="s">
        <v>10</v>
      </c>
      <c r="BR5" s="8" t="s">
        <v>23</v>
      </c>
      <c r="BS5" s="8" t="s">
        <v>150</v>
      </c>
      <c r="BT5" s="8" t="s">
        <v>3</v>
      </c>
      <c r="BU5" s="8"/>
      <c r="BV5" s="8" t="s">
        <v>2</v>
      </c>
      <c r="BW5" s="8"/>
      <c r="BX5" s="8"/>
      <c r="BY5" s="8" t="s">
        <v>214</v>
      </c>
      <c r="BZ5" s="8" t="s">
        <v>5</v>
      </c>
      <c r="CA5" s="8" t="s">
        <v>55</v>
      </c>
      <c r="CB5" s="8"/>
      <c r="CC5" s="8" t="s">
        <v>75</v>
      </c>
      <c r="CD5" s="8" t="s">
        <v>149</v>
      </c>
      <c r="CE5" s="8" t="s">
        <v>175</v>
      </c>
      <c r="CF5" s="8"/>
      <c r="CG5" s="14" t="s">
        <v>74</v>
      </c>
      <c r="CH5" s="14" t="s">
        <v>22</v>
      </c>
      <c r="CI5" s="14" t="s">
        <v>21</v>
      </c>
      <c r="CJ5" s="14" t="s">
        <v>20</v>
      </c>
      <c r="CK5" s="14" t="s">
        <v>19</v>
      </c>
      <c r="CL5" s="14" t="s">
        <v>18</v>
      </c>
      <c r="CM5" s="14" t="s">
        <v>17</v>
      </c>
      <c r="CN5" s="14" t="s">
        <v>16</v>
      </c>
      <c r="CO5" s="14" t="s">
        <v>15</v>
      </c>
      <c r="CP5" s="14" t="s">
        <v>14</v>
      </c>
      <c r="CQ5" s="14" t="s">
        <v>1</v>
      </c>
      <c r="CR5" s="14" t="s">
        <v>13</v>
      </c>
      <c r="CS5" s="14" t="s">
        <v>12</v>
      </c>
      <c r="CT5" s="14" t="s">
        <v>11</v>
      </c>
      <c r="CU5" s="14" t="s">
        <v>10</v>
      </c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O5" s="15"/>
      <c r="DP5" s="15"/>
      <c r="DQ5" s="15"/>
      <c r="DR5" s="15"/>
    </row>
    <row r="6" spans="1:124">
      <c r="A6" s="4" t="s">
        <v>112</v>
      </c>
      <c r="B6" s="4" t="s">
        <v>117</v>
      </c>
      <c r="C6" s="1">
        <v>3.2429000000000001</v>
      </c>
      <c r="D6" s="1">
        <v>45.477200000000003</v>
      </c>
      <c r="E6" s="1">
        <v>19.62</v>
      </c>
      <c r="G6" s="1">
        <v>23.34</v>
      </c>
      <c r="H6" s="1" t="s">
        <v>47</v>
      </c>
      <c r="I6" s="1" t="s">
        <v>50</v>
      </c>
      <c r="J6" s="1" t="s">
        <v>54</v>
      </c>
      <c r="K6" s="1">
        <v>0.25</v>
      </c>
      <c r="L6" s="1">
        <v>3.14</v>
      </c>
      <c r="M6" s="1">
        <v>7.0000000000000007E-2</v>
      </c>
      <c r="N6" s="1">
        <v>0.09</v>
      </c>
      <c r="O6" s="1">
        <v>2.2999999999999998</v>
      </c>
      <c r="P6" s="1" t="s">
        <v>44</v>
      </c>
      <c r="Q6" s="1" t="s">
        <v>47</v>
      </c>
      <c r="R6" s="1">
        <v>1.84</v>
      </c>
      <c r="S6" s="1">
        <v>9.0500000000000007</v>
      </c>
      <c r="T6" s="1">
        <v>32.14</v>
      </c>
      <c r="U6" s="1">
        <v>4.0599999999999996</v>
      </c>
      <c r="V6" s="1">
        <v>17.489999999999998</v>
      </c>
      <c r="W6" s="1">
        <v>2.33</v>
      </c>
      <c r="X6" s="1">
        <v>0.45</v>
      </c>
      <c r="Y6" s="1" t="s">
        <v>54</v>
      </c>
      <c r="Z6" s="1" t="s">
        <v>51</v>
      </c>
      <c r="AA6" s="1">
        <v>0.12</v>
      </c>
      <c r="AB6" s="1" t="s">
        <v>54</v>
      </c>
      <c r="AC6" s="1">
        <v>0.11</v>
      </c>
      <c r="AD6" s="1" t="s">
        <v>51</v>
      </c>
      <c r="AE6" s="1" t="s">
        <v>51</v>
      </c>
      <c r="AF6" s="1">
        <v>0.2</v>
      </c>
      <c r="AG6" s="1" t="s">
        <v>51</v>
      </c>
      <c r="AH6" s="1">
        <v>1.4227905324365839</v>
      </c>
      <c r="AI6" s="1">
        <v>1.06</v>
      </c>
      <c r="AJ6" s="1" t="s">
        <v>47</v>
      </c>
      <c r="AK6" s="1">
        <v>-0.44629999999999997</v>
      </c>
      <c r="AL6" s="2">
        <v>99.016490532436592</v>
      </c>
      <c r="AN6" s="1">
        <v>67.59</v>
      </c>
      <c r="AO6" s="1">
        <v>65.52</v>
      </c>
      <c r="AP6" s="1">
        <v>2.0700000000000003</v>
      </c>
      <c r="AR6" s="7">
        <v>7.2693896964535814</v>
      </c>
      <c r="AS6" s="7" t="s">
        <v>0</v>
      </c>
      <c r="AT6" s="7" t="s">
        <v>0</v>
      </c>
      <c r="AU6" s="7" t="s">
        <v>0</v>
      </c>
      <c r="AV6" s="7">
        <v>9.1769482525244278E-2</v>
      </c>
      <c r="AW6" s="7" t="s">
        <v>0</v>
      </c>
      <c r="AX6" s="7">
        <v>0.73593596633928404</v>
      </c>
      <c r="AY6" s="7">
        <v>1.6595354422731957E-2</v>
      </c>
      <c r="AZ6" s="7">
        <v>4.1792232230503802E-2</v>
      </c>
      <c r="BA6" s="7">
        <v>0.76753479326894547</v>
      </c>
      <c r="BB6" s="7" t="s">
        <v>0</v>
      </c>
      <c r="BC6" s="7" t="s">
        <v>0</v>
      </c>
      <c r="BD6" s="7">
        <v>0.30497395591734622</v>
      </c>
      <c r="BE6" s="7">
        <v>1.0396169140267231</v>
      </c>
      <c r="BF6" s="7">
        <v>3.6647541977274232</v>
      </c>
      <c r="BG6" s="7">
        <v>0.46072902681262451</v>
      </c>
      <c r="BH6" s="7">
        <v>1.9454540532540963</v>
      </c>
      <c r="BI6" s="7">
        <v>0.52419958959164792</v>
      </c>
      <c r="BJ6" s="7">
        <v>0.10027583802331415</v>
      </c>
      <c r="BK6" s="7" t="s">
        <v>0</v>
      </c>
      <c r="BL6" s="7" t="s">
        <v>0</v>
      </c>
      <c r="BM6" s="7">
        <v>1.2041001512531362E-2</v>
      </c>
      <c r="BN6" s="7" t="s">
        <v>0</v>
      </c>
      <c r="BO6" s="7">
        <v>1.0762884570827008E-2</v>
      </c>
      <c r="BP6" s="7" t="s">
        <v>0</v>
      </c>
      <c r="BQ6" s="7" t="s">
        <v>0</v>
      </c>
      <c r="BR6" s="7">
        <v>1.4175013323174005E-2</v>
      </c>
      <c r="BS6" s="7" t="s">
        <v>0</v>
      </c>
      <c r="BT6" s="8">
        <v>17.000000000000004</v>
      </c>
      <c r="BV6" s="7">
        <v>28.737118842138649</v>
      </c>
      <c r="BW6" s="7">
        <v>28.737118842138649</v>
      </c>
      <c r="BY6" s="7">
        <v>2.9558885217710991</v>
      </c>
      <c r="BZ6" s="7">
        <v>1.0441114782289012</v>
      </c>
      <c r="CA6" s="7" t="s">
        <v>0</v>
      </c>
      <c r="CC6" s="7">
        <v>8.0628074614365328</v>
      </c>
      <c r="CD6" s="7">
        <v>8.8445172680286515</v>
      </c>
      <c r="CE6" s="7">
        <v>4.0653065767529209E-2</v>
      </c>
      <c r="CH6" s="10">
        <v>325601.43753484508</v>
      </c>
      <c r="CI6" s="10">
        <v>447635.56768586801</v>
      </c>
      <c r="CJ6" s="10">
        <v>373830.03955265629</v>
      </c>
      <c r="CK6" s="10">
        <v>328120.41011889122</v>
      </c>
      <c r="CL6" s="10">
        <v>135763.14938847782</v>
      </c>
      <c r="CM6" s="10">
        <v>69027.672666633152</v>
      </c>
      <c r="CN6" s="10"/>
      <c r="CO6" s="10"/>
      <c r="CP6" s="10">
        <v>4250.3311106019719</v>
      </c>
      <c r="CQ6" s="10">
        <v>9228.5937049529311</v>
      </c>
      <c r="CR6" s="10"/>
      <c r="CS6" s="10">
        <v>6012.3237917766619</v>
      </c>
      <c r="CT6" s="10"/>
      <c r="CU6" s="10"/>
    </row>
    <row r="7" spans="1:124">
      <c r="A7" s="4" t="s">
        <v>112</v>
      </c>
      <c r="B7" s="4" t="s">
        <v>117</v>
      </c>
      <c r="C7" s="1">
        <v>3.2742</v>
      </c>
      <c r="D7" s="1">
        <v>45.494999999999997</v>
      </c>
      <c r="E7" s="1">
        <v>19.07</v>
      </c>
      <c r="G7" s="1">
        <v>23.48</v>
      </c>
      <c r="H7" s="1" t="s">
        <v>47</v>
      </c>
      <c r="I7" s="1" t="s">
        <v>50</v>
      </c>
      <c r="J7" s="1">
        <v>0.18</v>
      </c>
      <c r="K7" s="1">
        <v>0.05</v>
      </c>
      <c r="L7" s="1">
        <v>3.09</v>
      </c>
      <c r="M7" s="1">
        <v>0.14000000000000001</v>
      </c>
      <c r="N7" s="1">
        <v>0.22</v>
      </c>
      <c r="O7" s="1">
        <v>1.99</v>
      </c>
      <c r="P7" s="1" t="s">
        <v>44</v>
      </c>
      <c r="Q7" s="1" t="s">
        <v>47</v>
      </c>
      <c r="R7" s="1">
        <v>2.0499999999999998</v>
      </c>
      <c r="S7" s="1">
        <v>9.6999999999999993</v>
      </c>
      <c r="T7" s="1">
        <v>32.33</v>
      </c>
      <c r="U7" s="1">
        <v>4.37</v>
      </c>
      <c r="V7" s="1">
        <v>17.079999999999998</v>
      </c>
      <c r="W7" s="1">
        <v>2.15</v>
      </c>
      <c r="X7" s="1">
        <v>0.5</v>
      </c>
      <c r="Y7" s="1" t="s">
        <v>53</v>
      </c>
      <c r="Z7" s="1" t="s">
        <v>51</v>
      </c>
      <c r="AA7" s="1">
        <v>0.1</v>
      </c>
      <c r="AB7" s="1" t="s">
        <v>54</v>
      </c>
      <c r="AC7" s="1" t="s">
        <v>51</v>
      </c>
      <c r="AD7" s="1" t="s">
        <v>51</v>
      </c>
      <c r="AE7" s="1" t="s">
        <v>51</v>
      </c>
      <c r="AF7" s="1" t="s">
        <v>54</v>
      </c>
      <c r="AG7" s="1" t="s">
        <v>51</v>
      </c>
      <c r="AH7" s="1">
        <v>1.4428474817978085</v>
      </c>
      <c r="AI7" s="1">
        <v>1.02</v>
      </c>
      <c r="AJ7" s="1" t="s">
        <v>47</v>
      </c>
      <c r="AK7" s="1">
        <v>-0.42949999999999999</v>
      </c>
      <c r="AL7" s="2">
        <v>99.463347481797797</v>
      </c>
      <c r="AN7" s="1">
        <v>68.28</v>
      </c>
      <c r="AO7" s="1">
        <v>66.13</v>
      </c>
      <c r="AP7" s="1">
        <v>2.15</v>
      </c>
      <c r="AR7" s="7">
        <v>7.2964821304706744</v>
      </c>
      <c r="AS7" s="7" t="s">
        <v>0</v>
      </c>
      <c r="AT7" s="7" t="s">
        <v>0</v>
      </c>
      <c r="AU7" s="7">
        <v>4.1979122466567362E-2</v>
      </c>
      <c r="AV7" s="7">
        <v>1.8312456653335644E-2</v>
      </c>
      <c r="AW7" s="7" t="s">
        <v>0</v>
      </c>
      <c r="AX7" s="7">
        <v>0.72258208633677434</v>
      </c>
      <c r="AY7" s="7">
        <v>3.3115770095949106E-2</v>
      </c>
      <c r="AZ7" s="7">
        <v>0.10192813341992617</v>
      </c>
      <c r="BA7" s="7">
        <v>0.66258506634481318</v>
      </c>
      <c r="BB7" s="7" t="s">
        <v>0</v>
      </c>
      <c r="BC7" s="7" t="s">
        <v>0</v>
      </c>
      <c r="BD7" s="7">
        <v>0.3390136012370496</v>
      </c>
      <c r="BE7" s="7">
        <v>1.1117696725340345</v>
      </c>
      <c r="BF7" s="7">
        <v>3.6780956109614733</v>
      </c>
      <c r="BG7" s="7">
        <v>0.49478817193923025</v>
      </c>
      <c r="BH7" s="7">
        <v>1.8955592613601511</v>
      </c>
      <c r="BI7" s="7">
        <v>0.48261136705281676</v>
      </c>
      <c r="BJ7" s="7">
        <v>0.11116603657634534</v>
      </c>
      <c r="BK7" s="7" t="s">
        <v>0</v>
      </c>
      <c r="BL7" s="7" t="s">
        <v>0</v>
      </c>
      <c r="BM7" s="7">
        <v>1.0011512550860044E-2</v>
      </c>
      <c r="BN7" s="7" t="s">
        <v>0</v>
      </c>
      <c r="BO7" s="7" t="s">
        <v>0</v>
      </c>
      <c r="BP7" s="7" t="s">
        <v>0</v>
      </c>
      <c r="BQ7" s="7" t="s">
        <v>0</v>
      </c>
      <c r="BR7" s="7" t="s">
        <v>0</v>
      </c>
      <c r="BS7" s="7" t="s">
        <v>0</v>
      </c>
      <c r="BT7" s="8">
        <v>17.000000000000004</v>
      </c>
      <c r="BV7" s="7">
        <v>28.828953149052822</v>
      </c>
      <c r="BW7" s="7">
        <v>28.828953149052822</v>
      </c>
      <c r="BY7" s="7">
        <v>2.997557414729684</v>
      </c>
      <c r="BZ7" s="7">
        <v>1.0024425852703158</v>
      </c>
      <c r="CA7" s="7" t="s">
        <v>0</v>
      </c>
      <c r="CC7" s="7">
        <v>8.1230152342119606</v>
      </c>
      <c r="CD7" s="7">
        <v>8.7856003005567729</v>
      </c>
      <c r="CE7" s="7">
        <v>4.29674331174352E-2</v>
      </c>
      <c r="CH7" s="10">
        <v>348987.17614232004</v>
      </c>
      <c r="CI7" s="10">
        <v>450281.82648674893</v>
      </c>
      <c r="CJ7" s="10">
        <v>402373.71252342564</v>
      </c>
      <c r="CK7" s="10">
        <v>320428.62234594976</v>
      </c>
      <c r="CL7" s="10">
        <v>125275.00909237223</v>
      </c>
      <c r="CM7" s="10">
        <v>76697.414074036831</v>
      </c>
      <c r="CN7" s="10"/>
      <c r="CO7" s="10"/>
      <c r="CP7" s="10">
        <v>3541.9425921683101</v>
      </c>
      <c r="CQ7" s="10">
        <v>10281.857116931254</v>
      </c>
      <c r="CR7" s="10"/>
      <c r="CS7" s="10"/>
      <c r="CT7" s="10"/>
      <c r="CU7" s="10"/>
    </row>
    <row r="8" spans="1:124">
      <c r="A8" s="4" t="s">
        <v>112</v>
      </c>
      <c r="B8" s="4" t="s">
        <v>117</v>
      </c>
      <c r="C8" s="1">
        <v>3.3003999999999998</v>
      </c>
      <c r="D8" s="1">
        <v>45.500900000000001</v>
      </c>
      <c r="E8" s="1">
        <v>18.579999999999998</v>
      </c>
      <c r="G8" s="1">
        <v>23.83</v>
      </c>
      <c r="H8" s="1" t="s">
        <v>47</v>
      </c>
      <c r="I8" s="1" t="s">
        <v>50</v>
      </c>
      <c r="J8" s="1" t="s">
        <v>53</v>
      </c>
      <c r="K8" s="1">
        <v>0.27</v>
      </c>
      <c r="L8" s="1">
        <v>2.93</v>
      </c>
      <c r="M8" s="1" t="s">
        <v>45</v>
      </c>
      <c r="N8" s="1">
        <v>0.31</v>
      </c>
      <c r="O8" s="1">
        <v>2.37</v>
      </c>
      <c r="P8" s="1" t="s">
        <v>44</v>
      </c>
      <c r="Q8" s="1" t="s">
        <v>47</v>
      </c>
      <c r="R8" s="1">
        <v>1.83</v>
      </c>
      <c r="S8" s="1">
        <v>9.4499999999999993</v>
      </c>
      <c r="T8" s="1">
        <v>32.479999999999997</v>
      </c>
      <c r="U8" s="1">
        <v>4.3499999999999996</v>
      </c>
      <c r="V8" s="1">
        <v>17.39</v>
      </c>
      <c r="W8" s="1">
        <v>2.4</v>
      </c>
      <c r="X8" s="1">
        <v>0.4</v>
      </c>
      <c r="Y8" s="1" t="s">
        <v>53</v>
      </c>
      <c r="Z8" s="1" t="s">
        <v>51</v>
      </c>
      <c r="AA8" s="1">
        <v>0.1</v>
      </c>
      <c r="AB8" s="1">
        <v>0.1</v>
      </c>
      <c r="AC8" s="1">
        <v>0.06</v>
      </c>
      <c r="AD8" s="1" t="s">
        <v>51</v>
      </c>
      <c r="AE8" s="1">
        <v>0.06</v>
      </c>
      <c r="AF8" s="1">
        <v>0.19</v>
      </c>
      <c r="AG8" s="1" t="s">
        <v>44</v>
      </c>
      <c r="AH8" s="1">
        <v>1.3907211191825954</v>
      </c>
      <c r="AI8" s="1">
        <v>1.1499999999999999</v>
      </c>
      <c r="AJ8" s="1" t="s">
        <v>47</v>
      </c>
      <c r="AK8" s="1">
        <v>-0.48420000000000002</v>
      </c>
      <c r="AL8" s="2">
        <v>100.5765211191826</v>
      </c>
      <c r="AN8" s="1">
        <v>68.62</v>
      </c>
      <c r="AO8" s="1">
        <v>66.47</v>
      </c>
      <c r="AP8" s="1">
        <v>2.15</v>
      </c>
      <c r="AR8" s="7">
        <v>7.2776871779733954</v>
      </c>
      <c r="AS8" s="7" t="s">
        <v>0</v>
      </c>
      <c r="AT8" s="7" t="s">
        <v>0</v>
      </c>
      <c r="AU8" s="7" t="s">
        <v>0</v>
      </c>
      <c r="AV8" s="7">
        <v>9.7183890435691159E-2</v>
      </c>
      <c r="AW8" s="7" t="s">
        <v>0</v>
      </c>
      <c r="AX8" s="7">
        <v>0.67336454064127937</v>
      </c>
      <c r="AY8" s="7" t="s">
        <v>0</v>
      </c>
      <c r="AZ8" s="7">
        <v>0.14115198673537135</v>
      </c>
      <c r="BA8" s="7">
        <v>0.77551611011152288</v>
      </c>
      <c r="BB8" s="7" t="s">
        <v>0</v>
      </c>
      <c r="BC8" s="7" t="s">
        <v>0</v>
      </c>
      <c r="BD8" s="7">
        <v>0.29741869398472032</v>
      </c>
      <c r="BE8" s="7">
        <v>1.0644586813656809</v>
      </c>
      <c r="BF8" s="7">
        <v>3.631509975325431</v>
      </c>
      <c r="BG8" s="7">
        <v>0.48403976366561291</v>
      </c>
      <c r="BH8" s="7">
        <v>1.8967189934602244</v>
      </c>
      <c r="BI8" s="7">
        <v>0.52944913075468969</v>
      </c>
      <c r="BJ8" s="7">
        <v>8.7400923202146596E-2</v>
      </c>
      <c r="BK8" s="7" t="s">
        <v>0</v>
      </c>
      <c r="BL8" s="7" t="s">
        <v>0</v>
      </c>
      <c r="BM8" s="7">
        <v>9.8390599609318643E-3</v>
      </c>
      <c r="BN8" s="7">
        <v>9.7124897253199095E-3</v>
      </c>
      <c r="BO8" s="7">
        <v>5.7565130053205136E-3</v>
      </c>
      <c r="BP8" s="7" t="s">
        <v>0</v>
      </c>
      <c r="BQ8" s="7">
        <v>5.5876498448069268E-3</v>
      </c>
      <c r="BR8" s="7">
        <v>1.3204419807851375E-2</v>
      </c>
      <c r="BS8" s="7" t="s">
        <v>0</v>
      </c>
      <c r="BT8" s="8">
        <v>16.999999999999996</v>
      </c>
      <c r="BV8" s="7">
        <v>28.687111750467174</v>
      </c>
      <c r="BW8" s="7">
        <v>28.687111750467174</v>
      </c>
      <c r="BY8" s="7">
        <v>2.8892633873073068</v>
      </c>
      <c r="BZ8" s="7">
        <v>1.110736612692693</v>
      </c>
      <c r="CA8" s="7" t="s">
        <v>0</v>
      </c>
      <c r="CC8" s="7">
        <v>8.0218918742948837</v>
      </c>
      <c r="CD8" s="7">
        <v>8.8106124042142575</v>
      </c>
      <c r="CE8" s="7">
        <v>4.0927303891135788E-2</v>
      </c>
      <c r="CH8" s="10">
        <v>339992.6612932912</v>
      </c>
      <c r="CI8" s="10">
        <v>452370.97817165498</v>
      </c>
      <c r="CJ8" s="10">
        <v>400532.18523498886</v>
      </c>
      <c r="CK8" s="10">
        <v>326244.3643206128</v>
      </c>
      <c r="CL8" s="10">
        <v>139841.87061474108</v>
      </c>
      <c r="CM8" s="10">
        <v>61357.931259229481</v>
      </c>
      <c r="CN8" s="10"/>
      <c r="CO8" s="10"/>
      <c r="CP8" s="10">
        <v>3541.9425921683101</v>
      </c>
      <c r="CQ8" s="10">
        <v>9178.4383043825346</v>
      </c>
      <c r="CR8" s="10">
        <v>15988.520112441101</v>
      </c>
      <c r="CS8" s="10">
        <v>3279.4493409690881</v>
      </c>
      <c r="CT8" s="10"/>
      <c r="CU8" s="10">
        <v>3272.8322423267368</v>
      </c>
    </row>
    <row r="9" spans="1:124" s="11" customFormat="1">
      <c r="A9" s="11" t="s">
        <v>169</v>
      </c>
      <c r="B9" s="11" t="s">
        <v>117</v>
      </c>
      <c r="C9" s="2"/>
      <c r="D9" s="2"/>
      <c r="E9" s="2"/>
      <c r="F9" s="12"/>
      <c r="G9" s="2">
        <v>23.55</v>
      </c>
      <c r="H9" s="2" t="s">
        <v>46</v>
      </c>
      <c r="I9" s="2" t="s">
        <v>50</v>
      </c>
      <c r="J9" s="2" t="s">
        <v>44</v>
      </c>
      <c r="K9" s="2">
        <v>0.19000000000000003</v>
      </c>
      <c r="L9" s="2">
        <v>3.0533333333333332</v>
      </c>
      <c r="M9" s="2">
        <v>0.10500000000000001</v>
      </c>
      <c r="N9" s="2">
        <v>0.20666666666666667</v>
      </c>
      <c r="O9" s="2">
        <v>2.2200000000000002</v>
      </c>
      <c r="P9" s="2" t="s">
        <v>51</v>
      </c>
      <c r="Q9" s="2" t="s">
        <v>58</v>
      </c>
      <c r="R9" s="2">
        <v>1.9066666666666665</v>
      </c>
      <c r="S9" s="2">
        <v>9.4</v>
      </c>
      <c r="T9" s="2">
        <v>32.316666666666663</v>
      </c>
      <c r="U9" s="2">
        <v>4.26</v>
      </c>
      <c r="V9" s="2">
        <v>17.319999999999997</v>
      </c>
      <c r="W9" s="2">
        <v>2.2933333333333334</v>
      </c>
      <c r="X9" s="2">
        <v>0.45</v>
      </c>
      <c r="Y9" s="2" t="s">
        <v>54</v>
      </c>
      <c r="Z9" s="2" t="s">
        <v>51</v>
      </c>
      <c r="AA9" s="2">
        <v>0.10666666666666667</v>
      </c>
      <c r="AB9" s="2" t="s">
        <v>54</v>
      </c>
      <c r="AC9" s="2">
        <v>8.4999999999999992E-2</v>
      </c>
      <c r="AD9" s="2" t="s">
        <v>46</v>
      </c>
      <c r="AE9" s="2" t="s">
        <v>51</v>
      </c>
      <c r="AF9" s="2">
        <v>0.19500000000000001</v>
      </c>
      <c r="AG9" s="2" t="s">
        <v>51</v>
      </c>
      <c r="AH9" s="2">
        <v>1.4187863778056624</v>
      </c>
      <c r="AI9" s="2">
        <v>1.0766666666666667</v>
      </c>
      <c r="AJ9" s="2" t="s">
        <v>43</v>
      </c>
      <c r="AK9" s="2">
        <v>-0.45333333333333331</v>
      </c>
      <c r="AL9" s="2">
        <v>99.700453044472312</v>
      </c>
      <c r="AM9" s="2"/>
      <c r="AN9" s="2">
        <v>68.138333333333321</v>
      </c>
      <c r="AO9" s="2">
        <v>66.039999999999992</v>
      </c>
      <c r="AP9" s="2">
        <v>2.0983333333333332</v>
      </c>
      <c r="AQ9" s="8"/>
      <c r="AR9" s="8">
        <v>7.2826841114012355</v>
      </c>
      <c r="AS9" s="8" t="s">
        <v>0</v>
      </c>
      <c r="AT9" s="8" t="s">
        <v>0</v>
      </c>
      <c r="AU9" s="8" t="s">
        <v>0</v>
      </c>
      <c r="AV9" s="8">
        <v>6.924929190114637E-2</v>
      </c>
      <c r="AW9" s="8" t="s">
        <v>0</v>
      </c>
      <c r="AX9" s="8">
        <v>0.71053922971949479</v>
      </c>
      <c r="AY9" s="8">
        <v>2.4716174508516094E-2</v>
      </c>
      <c r="AZ9" s="8">
        <v>9.5285530394613807E-2</v>
      </c>
      <c r="BA9" s="8">
        <v>0.73557451144005104</v>
      </c>
      <c r="BB9" s="8" t="s">
        <v>0</v>
      </c>
      <c r="BC9" s="8" t="s">
        <v>0</v>
      </c>
      <c r="BD9" s="8">
        <v>0.3137784881158267</v>
      </c>
      <c r="BE9" s="8">
        <v>1.0721512910828002</v>
      </c>
      <c r="BF9" s="8">
        <v>3.6587185230985146</v>
      </c>
      <c r="BG9" s="8">
        <v>0.47999045581386385</v>
      </c>
      <c r="BH9" s="8">
        <v>1.9128570609018272</v>
      </c>
      <c r="BI9" s="8">
        <v>0.51228471841652812</v>
      </c>
      <c r="BJ9" s="8">
        <v>9.9563409873187944E-2</v>
      </c>
      <c r="BK9" s="8" t="s">
        <v>0</v>
      </c>
      <c r="BL9" s="8" t="s">
        <v>0</v>
      </c>
      <c r="BM9" s="8">
        <v>1.0627070222901706E-2</v>
      </c>
      <c r="BN9" s="8" t="s">
        <v>0</v>
      </c>
      <c r="BO9" s="8">
        <v>8.2576863861156084E-3</v>
      </c>
      <c r="BP9" s="8" t="s">
        <v>0</v>
      </c>
      <c r="BQ9" s="8" t="s">
        <v>0</v>
      </c>
      <c r="BR9" s="8">
        <v>1.3722446723375369E-2</v>
      </c>
      <c r="BS9" s="8" t="s">
        <v>0</v>
      </c>
      <c r="BT9" s="8">
        <v>16.999999999999996</v>
      </c>
      <c r="BU9" s="8"/>
      <c r="BV9" s="8">
        <v>28.73277325814497</v>
      </c>
      <c r="BW9" s="7">
        <v>28.73277325814497</v>
      </c>
      <c r="BX9" s="8"/>
      <c r="BY9" s="8">
        <v>2.947006393339985</v>
      </c>
      <c r="BZ9" s="8">
        <v>1.052993606660015</v>
      </c>
      <c r="CA9" s="8" t="s">
        <v>0</v>
      </c>
      <c r="CB9" s="8"/>
      <c r="CC9" s="8">
        <v>8.0682287039115685</v>
      </c>
      <c r="CD9" s="8">
        <v>8.8175256620749956</v>
      </c>
      <c r="CE9" s="8">
        <v>4.1231261151975666E-2</v>
      </c>
      <c r="CF9" s="8"/>
      <c r="CG9" s="14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O9" s="15"/>
      <c r="DP9" s="15"/>
      <c r="DQ9" s="15"/>
      <c r="DR9" s="15"/>
    </row>
    <row r="10" spans="1:124" s="16" customFormat="1">
      <c r="A10" s="16" t="s">
        <v>91</v>
      </c>
      <c r="C10" s="21"/>
      <c r="D10" s="21"/>
      <c r="E10" s="21"/>
      <c r="F10" s="17"/>
      <c r="G10" s="3">
        <v>0.25238858928247832</v>
      </c>
      <c r="H10" s="3" t="s">
        <v>0</v>
      </c>
      <c r="I10" s="3" t="s">
        <v>0</v>
      </c>
      <c r="J10" s="3" t="s">
        <v>0</v>
      </c>
      <c r="K10" s="3">
        <v>0.1216552506059644</v>
      </c>
      <c r="L10" s="3">
        <v>0.10969655114602883</v>
      </c>
      <c r="M10" s="3">
        <v>4.9497474683058332E-2</v>
      </c>
      <c r="N10" s="3">
        <v>0.11060440015358038</v>
      </c>
      <c r="O10" s="3">
        <v>0.20223748416156687</v>
      </c>
      <c r="P10" s="3" t="s">
        <v>0</v>
      </c>
      <c r="Q10" s="3" t="s">
        <v>0</v>
      </c>
      <c r="R10" s="3">
        <v>0.12423096769056134</v>
      </c>
      <c r="S10" s="3">
        <v>0.32787192621509925</v>
      </c>
      <c r="T10" s="3">
        <v>0.17039170558842556</v>
      </c>
      <c r="U10" s="3">
        <v>0.1734935157289749</v>
      </c>
      <c r="V10" s="3">
        <v>0.21377558326431995</v>
      </c>
      <c r="W10" s="3">
        <v>0.12897028081435405</v>
      </c>
      <c r="X10" s="3">
        <v>4.9999999999999989E-2</v>
      </c>
      <c r="Y10" s="3" t="s">
        <v>0</v>
      </c>
      <c r="Z10" s="3" t="s">
        <v>0</v>
      </c>
      <c r="AA10" s="3">
        <v>1.1547005383792509E-2</v>
      </c>
      <c r="AB10" s="3" t="s">
        <v>0</v>
      </c>
      <c r="AC10" s="3">
        <v>3.535533905932739E-2</v>
      </c>
      <c r="AD10" s="3" t="s">
        <v>0</v>
      </c>
      <c r="AE10" s="3" t="s">
        <v>0</v>
      </c>
      <c r="AF10" s="3">
        <v>7.0710678118654814E-3</v>
      </c>
      <c r="AG10" s="3" t="s">
        <v>0</v>
      </c>
      <c r="AH10" s="3">
        <v>2.6292857596777443E-2</v>
      </c>
      <c r="AI10" s="3">
        <v>6.6583281184793869E-2</v>
      </c>
      <c r="AJ10" s="3" t="s">
        <v>0</v>
      </c>
      <c r="AK10" s="3">
        <v>2.8020052343515248E-2</v>
      </c>
      <c r="AL10" s="3"/>
      <c r="AM10" s="3"/>
      <c r="AN10" s="3"/>
      <c r="AO10" s="3"/>
      <c r="AP10" s="3"/>
      <c r="AQ10" s="19"/>
      <c r="AR10" s="19"/>
      <c r="AS10" s="19"/>
      <c r="AT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27"/>
      <c r="BU10" s="19"/>
      <c r="BX10" s="19"/>
      <c r="BY10" s="19"/>
      <c r="BZ10" s="19"/>
      <c r="CA10" s="19"/>
      <c r="CB10" s="19"/>
      <c r="CC10" s="27"/>
      <c r="CD10" s="27"/>
      <c r="CE10" s="19"/>
      <c r="CF10" s="19"/>
      <c r="CG10" s="20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O10" s="21"/>
      <c r="DP10" s="21"/>
      <c r="DQ10" s="21"/>
      <c r="DR10" s="21"/>
    </row>
    <row r="11" spans="1:124"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</row>
    <row r="12" spans="1:124">
      <c r="A12" s="4" t="s">
        <v>62</v>
      </c>
      <c r="B12" s="4" t="s">
        <v>117</v>
      </c>
      <c r="C12" s="1">
        <v>3.3603999999999998</v>
      </c>
      <c r="D12" s="1">
        <v>45.883299999999998</v>
      </c>
      <c r="E12" s="1">
        <v>19.899999999999999</v>
      </c>
      <c r="G12" s="1">
        <v>24.44</v>
      </c>
      <c r="H12" s="1" t="s">
        <v>47</v>
      </c>
      <c r="I12" s="1" t="s">
        <v>50</v>
      </c>
      <c r="J12" s="1" t="s">
        <v>54</v>
      </c>
      <c r="K12" s="1">
        <v>0.6</v>
      </c>
      <c r="L12" s="1">
        <v>2.0099999999999998</v>
      </c>
      <c r="M12" s="1">
        <v>0.83</v>
      </c>
      <c r="N12" s="1" t="s">
        <v>45</v>
      </c>
      <c r="O12" s="1">
        <v>2.21</v>
      </c>
      <c r="P12" s="1" t="s">
        <v>44</v>
      </c>
      <c r="Q12" s="1" t="s">
        <v>47</v>
      </c>
      <c r="R12" s="1">
        <v>3.28</v>
      </c>
      <c r="S12" s="1">
        <v>7.05</v>
      </c>
      <c r="T12" s="1">
        <v>29.31</v>
      </c>
      <c r="U12" s="1">
        <v>4.43</v>
      </c>
      <c r="V12" s="1">
        <v>19.440000000000001</v>
      </c>
      <c r="W12" s="1">
        <v>3.1</v>
      </c>
      <c r="X12" s="1">
        <v>0.71</v>
      </c>
      <c r="Y12" s="1">
        <v>0.1</v>
      </c>
      <c r="Z12" s="1" t="s">
        <v>51</v>
      </c>
      <c r="AA12" s="1">
        <v>0.37</v>
      </c>
      <c r="AB12" s="1" t="s">
        <v>54</v>
      </c>
      <c r="AC12" s="1">
        <v>0.11</v>
      </c>
      <c r="AD12" s="1" t="s">
        <v>51</v>
      </c>
      <c r="AE12" s="1">
        <v>0.12</v>
      </c>
      <c r="AF12" s="1" t="s">
        <v>54</v>
      </c>
      <c r="AG12" s="1" t="s">
        <v>51</v>
      </c>
      <c r="AH12" s="1">
        <v>1.3872092035005712</v>
      </c>
      <c r="AI12" s="1">
        <v>1.17</v>
      </c>
      <c r="AJ12" s="1" t="s">
        <v>47</v>
      </c>
      <c r="AK12" s="1">
        <v>-0.49259999999999998</v>
      </c>
      <c r="AL12" s="2">
        <v>100.17460920350057</v>
      </c>
      <c r="AN12" s="1">
        <v>68.02</v>
      </c>
      <c r="AO12" s="1">
        <v>64.14</v>
      </c>
      <c r="AP12" s="1">
        <v>3.88</v>
      </c>
      <c r="AR12" s="7">
        <v>7.3845825158764136</v>
      </c>
      <c r="AS12" s="7" t="s">
        <v>0</v>
      </c>
      <c r="AT12" s="7" t="s">
        <v>0</v>
      </c>
      <c r="AU12" s="7" t="s">
        <v>0</v>
      </c>
      <c r="AV12" s="7">
        <v>0.21366686171593552</v>
      </c>
      <c r="AW12" s="7" t="s">
        <v>0</v>
      </c>
      <c r="AX12" s="7">
        <v>0.45701881951822421</v>
      </c>
      <c r="AY12" s="7">
        <v>0.19089485835457581</v>
      </c>
      <c r="AZ12" s="7" t="s">
        <v>0</v>
      </c>
      <c r="BA12" s="7">
        <v>0.71546790414424966</v>
      </c>
      <c r="BB12" s="7" t="s">
        <v>0</v>
      </c>
      <c r="BC12" s="7" t="s">
        <v>0</v>
      </c>
      <c r="BD12" s="7">
        <v>0.52740764480039448</v>
      </c>
      <c r="BE12" s="7">
        <v>0.78567244369263434</v>
      </c>
      <c r="BF12" s="7">
        <v>3.2422197258704162</v>
      </c>
      <c r="BG12" s="7">
        <v>0.48769793183718796</v>
      </c>
      <c r="BH12" s="7">
        <v>2.0977565035299159</v>
      </c>
      <c r="BI12" s="7">
        <v>0.67659704414785116</v>
      </c>
      <c r="BJ12" s="7">
        <v>0.15348635827661639</v>
      </c>
      <c r="BK12" s="7">
        <v>1.0016359263097392E-2</v>
      </c>
      <c r="BL12" s="7" t="s">
        <v>0</v>
      </c>
      <c r="BM12" s="7">
        <v>3.6017265371995587E-2</v>
      </c>
      <c r="BN12" s="7" t="s">
        <v>0</v>
      </c>
      <c r="BO12" s="7">
        <v>1.0441342199583561E-2</v>
      </c>
      <c r="BP12" s="7" t="s">
        <v>0</v>
      </c>
      <c r="BQ12" s="7">
        <v>1.1056421400908137E-2</v>
      </c>
      <c r="BR12" s="7" t="s">
        <v>0</v>
      </c>
      <c r="BS12" s="7" t="s">
        <v>0</v>
      </c>
      <c r="BT12" s="8">
        <v>17</v>
      </c>
      <c r="BV12" s="7">
        <v>28.834557305866088</v>
      </c>
      <c r="BW12" s="7">
        <v>28.834557305866088</v>
      </c>
      <c r="BY12" s="7">
        <v>2.8819672808058487</v>
      </c>
      <c r="BZ12" s="7">
        <v>1.1180327191941513</v>
      </c>
      <c r="CA12" s="7" t="s">
        <v>0</v>
      </c>
      <c r="CC12" s="7">
        <v>8.0383690403906023</v>
      </c>
      <c r="CD12" s="7">
        <v>8.7538369445348518</v>
      </c>
      <c r="CE12" s="7">
        <v>7.2766337404242779E-2</v>
      </c>
      <c r="CH12" s="10">
        <v>253645.31874261406</v>
      </c>
      <c r="CI12" s="10">
        <v>408220.23923064064</v>
      </c>
      <c r="CJ12" s="10">
        <v>407898.29438873584</v>
      </c>
      <c r="CK12" s="10">
        <v>364703.30318531994</v>
      </c>
      <c r="CL12" s="10">
        <v>180629.08287737396</v>
      </c>
      <c r="CM12" s="10">
        <v>108910.32798513232</v>
      </c>
      <c r="CN12" s="10">
        <v>4359.7513313176487</v>
      </c>
      <c r="CO12" s="10"/>
      <c r="CP12" s="10">
        <v>13105.187591022746</v>
      </c>
      <c r="CQ12" s="10">
        <v>16450.971387090009</v>
      </c>
      <c r="CR12" s="10"/>
      <c r="CS12" s="10">
        <v>6012.3237917766619</v>
      </c>
      <c r="CT12" s="10"/>
      <c r="CU12" s="10">
        <v>6545.6644846534737</v>
      </c>
    </row>
    <row r="13" spans="1:124">
      <c r="A13" s="4" t="s">
        <v>62</v>
      </c>
      <c r="B13" s="4" t="s">
        <v>117</v>
      </c>
      <c r="C13" s="1">
        <v>9.0315999999999992</v>
      </c>
      <c r="D13" s="1">
        <v>42.154499999999999</v>
      </c>
      <c r="E13" s="1">
        <v>20.059999999999999</v>
      </c>
      <c r="G13" s="1">
        <v>24.25</v>
      </c>
      <c r="H13" s="1" t="s">
        <v>46</v>
      </c>
      <c r="I13" s="1">
        <v>0.09</v>
      </c>
      <c r="J13" s="1" t="s">
        <v>44</v>
      </c>
      <c r="K13" s="1">
        <v>0.4</v>
      </c>
      <c r="L13" s="1">
        <v>2.68</v>
      </c>
      <c r="M13" s="1">
        <v>0.16</v>
      </c>
      <c r="N13" s="1">
        <v>0.2</v>
      </c>
      <c r="O13" s="1">
        <v>2.71</v>
      </c>
      <c r="P13" s="1" t="s">
        <v>51</v>
      </c>
      <c r="Q13" s="1">
        <v>0.17</v>
      </c>
      <c r="R13" s="1">
        <v>3.26</v>
      </c>
      <c r="S13" s="1">
        <v>6.28</v>
      </c>
      <c r="T13" s="1">
        <v>26.68</v>
      </c>
      <c r="U13" s="1">
        <v>4.12</v>
      </c>
      <c r="V13" s="1">
        <v>20.21</v>
      </c>
      <c r="W13" s="1">
        <v>3.29</v>
      </c>
      <c r="X13" s="1">
        <v>0.6</v>
      </c>
      <c r="Y13" s="1">
        <v>1.88</v>
      </c>
      <c r="Z13" s="1">
        <v>0.14000000000000001</v>
      </c>
      <c r="AA13" s="1">
        <v>0.89</v>
      </c>
      <c r="AB13" s="1">
        <v>0.15</v>
      </c>
      <c r="AC13" s="1">
        <v>0.25</v>
      </c>
      <c r="AD13" s="1">
        <v>0.06</v>
      </c>
      <c r="AE13" s="1">
        <v>0.15</v>
      </c>
      <c r="AF13" s="1">
        <v>0.09</v>
      </c>
      <c r="AG13" s="1" t="s">
        <v>44</v>
      </c>
      <c r="AH13" s="1">
        <v>1.2732272255001884</v>
      </c>
      <c r="AI13" s="1">
        <v>1.43</v>
      </c>
      <c r="AJ13" s="1" t="s">
        <v>43</v>
      </c>
      <c r="AK13" s="1">
        <v>-0.60209999999999997</v>
      </c>
      <c r="AL13" s="2">
        <v>100.81112722550023</v>
      </c>
      <c r="AN13" s="1">
        <v>67.960000000000008</v>
      </c>
      <c r="AO13" s="1">
        <v>63.06</v>
      </c>
      <c r="AP13" s="1">
        <v>4.8999999999999995</v>
      </c>
      <c r="AR13" s="7">
        <v>7.2647011230180984</v>
      </c>
      <c r="AS13" s="7" t="s">
        <v>0</v>
      </c>
      <c r="AT13" s="7">
        <v>2.2825775412080581E-2</v>
      </c>
      <c r="AU13" s="7" t="s">
        <v>0</v>
      </c>
      <c r="AV13" s="7">
        <v>0.14123007015025302</v>
      </c>
      <c r="AW13" s="7" t="s">
        <v>0</v>
      </c>
      <c r="AX13" s="7">
        <v>0.60416294246278823</v>
      </c>
      <c r="AY13" s="7">
        <v>3.6485254836307837E-2</v>
      </c>
      <c r="AZ13" s="7">
        <v>8.9328895487095536E-2</v>
      </c>
      <c r="BA13" s="7">
        <v>0.86985814809817863</v>
      </c>
      <c r="BB13" s="7" t="s">
        <v>0</v>
      </c>
      <c r="BC13" s="7">
        <v>2.953077623408799E-2</v>
      </c>
      <c r="BD13" s="7">
        <v>0.51972240517707957</v>
      </c>
      <c r="BE13" s="7">
        <v>0.69389428492062488</v>
      </c>
      <c r="BF13" s="7">
        <v>2.9261306497326349</v>
      </c>
      <c r="BG13" s="7">
        <v>0.44970287735543324</v>
      </c>
      <c r="BH13" s="7">
        <v>2.1622524194763963</v>
      </c>
      <c r="BI13" s="7">
        <v>0.71194355509502505</v>
      </c>
      <c r="BJ13" s="7">
        <v>0.12860088169390754</v>
      </c>
      <c r="BK13" s="7">
        <v>0.18670201500819325</v>
      </c>
      <c r="BL13" s="7">
        <v>1.3775654839448533E-2</v>
      </c>
      <c r="BM13" s="7">
        <v>8.5897451902868571E-2</v>
      </c>
      <c r="BN13" s="7">
        <v>1.4290864402316536E-2</v>
      </c>
      <c r="BO13" s="7">
        <v>2.3527994799528162E-2</v>
      </c>
      <c r="BP13" s="7">
        <v>5.5978405872363721E-3</v>
      </c>
      <c r="BQ13" s="7">
        <v>1.3702690816682891E-2</v>
      </c>
      <c r="BR13" s="7">
        <v>6.1354284937388563E-3</v>
      </c>
      <c r="BS13" s="7" t="s">
        <v>0</v>
      </c>
      <c r="BT13" s="8">
        <v>17.000000000000004</v>
      </c>
      <c r="BV13" s="7">
        <v>28.663885141258326</v>
      </c>
      <c r="BW13" s="7">
        <v>28.663885141258326</v>
      </c>
      <c r="BY13" s="7">
        <v>2.6451664216638409</v>
      </c>
      <c r="BZ13" s="7">
        <v>1.3548335783361591</v>
      </c>
      <c r="CA13" s="7" t="s">
        <v>0</v>
      </c>
      <c r="CC13" s="7">
        <v>7.9357415858073761</v>
      </c>
      <c r="CD13" s="7">
        <v>8.8117351623992928</v>
      </c>
      <c r="CE13" s="7">
        <v>8.5249109388222652E-2</v>
      </c>
      <c r="CH13" s="10">
        <v>225942.21300760517</v>
      </c>
      <c r="CI13" s="10">
        <v>371590.44635528809</v>
      </c>
      <c r="CJ13" s="10">
        <v>379354.6214179665</v>
      </c>
      <c r="CK13" s="10">
        <v>379148.85583206359</v>
      </c>
      <c r="CL13" s="10">
        <v>191699.89763437427</v>
      </c>
      <c r="CM13" s="10">
        <v>92036.896888844232</v>
      </c>
      <c r="CN13" s="10">
        <v>81963.325028771782</v>
      </c>
      <c r="CO13" s="10">
        <v>33693.199418115895</v>
      </c>
      <c r="CP13" s="10">
        <v>31523.28907029796</v>
      </c>
      <c r="CQ13" s="10">
        <v>16350.660585949214</v>
      </c>
      <c r="CR13" s="10">
        <v>23982.780168661644</v>
      </c>
      <c r="CS13" s="10">
        <v>13664.372254037869</v>
      </c>
      <c r="CT13" s="10">
        <v>21269.862732583166</v>
      </c>
      <c r="CU13" s="10">
        <v>8182.0806058168437</v>
      </c>
    </row>
    <row r="14" spans="1:124">
      <c r="A14" s="4" t="s">
        <v>62</v>
      </c>
      <c r="B14" s="4" t="s">
        <v>117</v>
      </c>
      <c r="C14" s="1">
        <v>9.0477000000000007</v>
      </c>
      <c r="D14" s="1">
        <v>42.151600000000002</v>
      </c>
      <c r="E14" s="1">
        <v>20.059999999999999</v>
      </c>
      <c r="G14" s="1">
        <v>24.2</v>
      </c>
      <c r="H14" s="1" t="s">
        <v>46</v>
      </c>
      <c r="I14" s="1">
        <v>0.11</v>
      </c>
      <c r="J14" s="1" t="s">
        <v>44</v>
      </c>
      <c r="K14" s="1">
        <v>0.46</v>
      </c>
      <c r="L14" s="1">
        <v>2.5299999999999998</v>
      </c>
      <c r="M14" s="1">
        <v>0.25</v>
      </c>
      <c r="N14" s="1">
        <v>0.28999999999999998</v>
      </c>
      <c r="O14" s="1">
        <v>2.63</v>
      </c>
      <c r="P14" s="1" t="s">
        <v>51</v>
      </c>
      <c r="Q14" s="1" t="s">
        <v>58</v>
      </c>
      <c r="R14" s="1">
        <v>3.51</v>
      </c>
      <c r="S14" s="1">
        <v>6.12</v>
      </c>
      <c r="T14" s="1">
        <v>26.89</v>
      </c>
      <c r="U14" s="1">
        <v>4.34</v>
      </c>
      <c r="V14" s="1">
        <v>20.47</v>
      </c>
      <c r="W14" s="1">
        <v>3.6</v>
      </c>
      <c r="X14" s="1">
        <v>0.63</v>
      </c>
      <c r="Y14" s="1">
        <v>2.0499999999999998</v>
      </c>
      <c r="Z14" s="1">
        <v>0.16</v>
      </c>
      <c r="AA14" s="1">
        <v>0.99</v>
      </c>
      <c r="AB14" s="1">
        <v>0.16</v>
      </c>
      <c r="AC14" s="1">
        <v>0.3</v>
      </c>
      <c r="AD14" s="1" t="s">
        <v>46</v>
      </c>
      <c r="AE14" s="1">
        <v>0.17</v>
      </c>
      <c r="AF14" s="1">
        <v>0.13</v>
      </c>
      <c r="AG14" s="1" t="s">
        <v>44</v>
      </c>
      <c r="AH14" s="1">
        <v>1.3389506589565301</v>
      </c>
      <c r="AI14" s="1">
        <v>1.3</v>
      </c>
      <c r="AJ14" s="1" t="s">
        <v>43</v>
      </c>
      <c r="AK14" s="1">
        <v>-0.5474</v>
      </c>
      <c r="AL14" s="2">
        <v>102.0815506589565</v>
      </c>
      <c r="AN14" s="1">
        <v>69.389999999999986</v>
      </c>
      <c r="AO14" s="1">
        <v>64.099999999999994</v>
      </c>
      <c r="AP14" s="1">
        <v>5.2899999999999991</v>
      </c>
      <c r="AR14" s="7">
        <v>7.1709918776188015</v>
      </c>
      <c r="AS14" s="7" t="s">
        <v>0</v>
      </c>
      <c r="AT14" s="7">
        <v>2.7595201612453355E-2</v>
      </c>
      <c r="AU14" s="7" t="s">
        <v>0</v>
      </c>
      <c r="AV14" s="7">
        <v>0.1606507920342358</v>
      </c>
      <c r="AW14" s="7" t="s">
        <v>0</v>
      </c>
      <c r="AX14" s="7">
        <v>0.56415399309260894</v>
      </c>
      <c r="AY14" s="7">
        <v>5.638911334522171E-2</v>
      </c>
      <c r="AZ14" s="7">
        <v>0.12812026322108905</v>
      </c>
      <c r="BA14" s="7">
        <v>0.83501206267126138</v>
      </c>
      <c r="BB14" s="7" t="s">
        <v>0</v>
      </c>
      <c r="BC14" s="7" t="s">
        <v>0</v>
      </c>
      <c r="BD14" s="7">
        <v>0.55350151236125289</v>
      </c>
      <c r="BE14" s="7">
        <v>0.66887189019485194</v>
      </c>
      <c r="BF14" s="7">
        <v>2.9171351209853698</v>
      </c>
      <c r="BG14" s="7">
        <v>0.46857167885540263</v>
      </c>
      <c r="BH14" s="7">
        <v>2.166285918771484</v>
      </c>
      <c r="BI14" s="7">
        <v>0.77056631764039896</v>
      </c>
      <c r="BJ14" s="7">
        <v>0.13356451794898994</v>
      </c>
      <c r="BK14" s="7">
        <v>0.20137375704277494</v>
      </c>
      <c r="BL14" s="7">
        <v>1.5572633242164579E-2</v>
      </c>
      <c r="BM14" s="7">
        <v>9.4511210301519433E-2</v>
      </c>
      <c r="BN14" s="7">
        <v>1.5078046486225015E-2</v>
      </c>
      <c r="BO14" s="7">
        <v>2.7926982790811478E-2</v>
      </c>
      <c r="BP14" s="7" t="s">
        <v>0</v>
      </c>
      <c r="BQ14" s="7">
        <v>1.5361066763375656E-2</v>
      </c>
      <c r="BR14" s="7">
        <v>8.7660430197091382E-3</v>
      </c>
      <c r="BS14" s="7" t="s">
        <v>0</v>
      </c>
      <c r="BT14" s="8">
        <v>17</v>
      </c>
      <c r="BV14" s="7">
        <v>28.635907998985534</v>
      </c>
      <c r="BW14" s="7">
        <v>28.635907998985534</v>
      </c>
      <c r="BY14" s="7">
        <v>2.7817087574019697</v>
      </c>
      <c r="BZ14" s="7">
        <v>1.2182912425980303</v>
      </c>
      <c r="CA14" s="7" t="s">
        <v>0</v>
      </c>
      <c r="CC14" s="7">
        <v>8.0483206533846197</v>
      </c>
      <c r="CD14" s="7">
        <v>8.8920987590755889</v>
      </c>
      <c r="CE14" s="7">
        <v>8.9702123341934892E-2</v>
      </c>
      <c r="CH14" s="10">
        <v>220185.72350422665</v>
      </c>
      <c r="CI14" s="10">
        <v>374515.25871415657</v>
      </c>
      <c r="CJ14" s="10">
        <v>399611.42159077054</v>
      </c>
      <c r="CK14" s="10">
        <v>384026.57490758738</v>
      </c>
      <c r="CL14" s="10">
        <v>209762.80592211164</v>
      </c>
      <c r="CM14" s="10">
        <v>96638.741733286413</v>
      </c>
      <c r="CN14" s="10">
        <v>89374.902292011786</v>
      </c>
      <c r="CO14" s="10">
        <v>38506.513620703874</v>
      </c>
      <c r="CP14" s="10">
        <v>35065.231662466271</v>
      </c>
      <c r="CQ14" s="10">
        <v>17604.545600209123</v>
      </c>
      <c r="CR14" s="10">
        <v>25581.632179905759</v>
      </c>
      <c r="CS14" s="10">
        <v>16397.246704845442</v>
      </c>
      <c r="CT14" s="10"/>
      <c r="CU14" s="10">
        <v>9273.0246865924219</v>
      </c>
    </row>
    <row r="15" spans="1:124" s="11" customFormat="1">
      <c r="A15" s="11" t="s">
        <v>168</v>
      </c>
      <c r="B15" s="11" t="s">
        <v>117</v>
      </c>
      <c r="C15" s="2"/>
      <c r="D15" s="2"/>
      <c r="E15" s="2"/>
      <c r="F15" s="12"/>
      <c r="G15" s="2">
        <v>24.296666666666667</v>
      </c>
      <c r="H15" s="2" t="s">
        <v>46</v>
      </c>
      <c r="I15" s="2" t="s">
        <v>50</v>
      </c>
      <c r="J15" s="2" t="s">
        <v>44</v>
      </c>
      <c r="K15" s="2">
        <v>0.48666666666666664</v>
      </c>
      <c r="L15" s="2">
        <v>2.4066666666666663</v>
      </c>
      <c r="M15" s="2">
        <v>0.41333333333333333</v>
      </c>
      <c r="N15" s="2">
        <v>0.245</v>
      </c>
      <c r="O15" s="2">
        <v>2.5166666666666666</v>
      </c>
      <c r="P15" s="2" t="s">
        <v>51</v>
      </c>
      <c r="Q15" s="2" t="s">
        <v>58</v>
      </c>
      <c r="R15" s="2">
        <v>3.3499999999999996</v>
      </c>
      <c r="S15" s="2">
        <v>6.4833333333333334</v>
      </c>
      <c r="T15" s="2">
        <v>27.626666666666665</v>
      </c>
      <c r="U15" s="2">
        <v>4.2966666666666669</v>
      </c>
      <c r="V15" s="2">
        <v>20.040000000000003</v>
      </c>
      <c r="W15" s="2">
        <v>3.33</v>
      </c>
      <c r="X15" s="2">
        <v>0.64666666666666661</v>
      </c>
      <c r="Y15" s="2">
        <v>1.343333333333333</v>
      </c>
      <c r="Z15" s="2">
        <v>0.15000000000000002</v>
      </c>
      <c r="AA15" s="2">
        <v>0.75</v>
      </c>
      <c r="AB15" s="2">
        <v>0.155</v>
      </c>
      <c r="AC15" s="2">
        <v>0.21999999999999997</v>
      </c>
      <c r="AD15" s="2" t="s">
        <v>46</v>
      </c>
      <c r="AE15" s="2">
        <v>0.1466666666666667</v>
      </c>
      <c r="AF15" s="2">
        <v>0.11</v>
      </c>
      <c r="AG15" s="2" t="s">
        <v>51</v>
      </c>
      <c r="AH15" s="2">
        <v>1.3331290293190967</v>
      </c>
      <c r="AI15" s="2">
        <v>1.2999999999999998</v>
      </c>
      <c r="AJ15" s="2" t="s">
        <v>43</v>
      </c>
      <c r="AK15" s="2">
        <v>-0.54736666666666667</v>
      </c>
      <c r="AL15" s="2">
        <v>101.09909569598577</v>
      </c>
      <c r="AM15" s="2"/>
      <c r="AN15" s="2">
        <v>68.538333333333341</v>
      </c>
      <c r="AO15" s="2">
        <v>63.766666666666673</v>
      </c>
      <c r="AP15" s="2">
        <v>4.7716666666666665</v>
      </c>
      <c r="AQ15" s="8"/>
      <c r="AR15" s="8">
        <v>7.2641103791338146</v>
      </c>
      <c r="AS15" s="8" t="s">
        <v>0</v>
      </c>
      <c r="AT15" s="8" t="s">
        <v>0</v>
      </c>
      <c r="AU15" s="8" t="s">
        <v>0</v>
      </c>
      <c r="AV15" s="8">
        <v>0.17148593868030348</v>
      </c>
      <c r="AW15" s="8" t="s">
        <v>0</v>
      </c>
      <c r="AX15" s="8">
        <v>0.54145823433000673</v>
      </c>
      <c r="AY15" s="8">
        <v>9.4064892224165017E-2</v>
      </c>
      <c r="AZ15" s="8">
        <v>0.10920883728428186</v>
      </c>
      <c r="BA15" s="8">
        <v>0.80618473840425009</v>
      </c>
      <c r="BB15" s="8" t="s">
        <v>0</v>
      </c>
      <c r="BC15" s="8" t="s">
        <v>0</v>
      </c>
      <c r="BD15" s="8">
        <v>0.53300143348126228</v>
      </c>
      <c r="BE15" s="8">
        <v>0.71492708104604097</v>
      </c>
      <c r="BF15" s="8">
        <v>3.0238908165658005</v>
      </c>
      <c r="BG15" s="8">
        <v>0.46804740681109391</v>
      </c>
      <c r="BH15" s="8">
        <v>2.1397721262284994</v>
      </c>
      <c r="BI15" s="8">
        <v>0.71915686231201181</v>
      </c>
      <c r="BJ15" s="8">
        <v>0.13832570789252238</v>
      </c>
      <c r="BK15" s="8">
        <v>0.13313881211036088</v>
      </c>
      <c r="BL15" s="8">
        <v>1.4730083423610877E-2</v>
      </c>
      <c r="BM15" s="8">
        <v>7.2240587316669519E-2</v>
      </c>
      <c r="BN15" s="8">
        <v>1.4737664580665935E-2</v>
      </c>
      <c r="BO15" s="8">
        <v>2.0663187574459022E-2</v>
      </c>
      <c r="BP15" s="8" t="s">
        <v>0</v>
      </c>
      <c r="BQ15" s="8">
        <v>1.3371365238751147E-2</v>
      </c>
      <c r="BR15" s="8">
        <v>7.4838453614290571E-3</v>
      </c>
      <c r="BS15" s="8" t="s">
        <v>0</v>
      </c>
      <c r="BT15" s="8">
        <v>16.999999999999996</v>
      </c>
      <c r="BU15" s="8"/>
      <c r="BV15" s="8">
        <v>28.678100324403353</v>
      </c>
      <c r="BW15" s="7">
        <v>28.678100324403353</v>
      </c>
      <c r="BX15" s="8"/>
      <c r="BY15" s="8">
        <v>2.7707987393074269</v>
      </c>
      <c r="BZ15" s="8">
        <v>1.2292012606925733</v>
      </c>
      <c r="CA15" s="8" t="s">
        <v>0</v>
      </c>
      <c r="CB15" s="8"/>
      <c r="CC15" s="8">
        <v>8.0060031345817499</v>
      </c>
      <c r="CD15" s="8">
        <v>8.8196717183474291</v>
      </c>
      <c r="CE15" s="8">
        <v>8.353035970305743E-2</v>
      </c>
      <c r="CF15" s="8"/>
      <c r="CG15" s="14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O15" s="15"/>
      <c r="DP15" s="15"/>
      <c r="DQ15" s="15"/>
      <c r="DR15" s="15"/>
    </row>
    <row r="16" spans="1:124" s="16" customFormat="1">
      <c r="A16" s="16" t="s">
        <v>91</v>
      </c>
      <c r="C16" s="21"/>
      <c r="D16" s="21"/>
      <c r="E16" s="21"/>
      <c r="F16" s="17"/>
      <c r="G16" s="3">
        <v>0.12662279942148486</v>
      </c>
      <c r="H16" s="3" t="s">
        <v>0</v>
      </c>
      <c r="I16" s="3" t="s">
        <v>0</v>
      </c>
      <c r="J16" s="3" t="s">
        <v>0</v>
      </c>
      <c r="K16" s="3">
        <v>0.10263202878893798</v>
      </c>
      <c r="L16" s="3">
        <v>0.3516153201061295</v>
      </c>
      <c r="M16" s="3">
        <v>0.36363901514184815</v>
      </c>
      <c r="N16" s="3">
        <v>6.3639610306789371E-2</v>
      </c>
      <c r="O16" s="3">
        <v>0.26857649437978248</v>
      </c>
      <c r="P16" s="3" t="s">
        <v>0</v>
      </c>
      <c r="Q16" s="3" t="s">
        <v>0</v>
      </c>
      <c r="R16" s="3">
        <v>0.13892443989449804</v>
      </c>
      <c r="S16" s="3">
        <v>0.49722563623905508</v>
      </c>
      <c r="T16" s="3">
        <v>1.4615858966661286</v>
      </c>
      <c r="U16" s="3">
        <v>0.15947831618540895</v>
      </c>
      <c r="V16" s="3">
        <v>0.5356304696336821</v>
      </c>
      <c r="W16" s="3">
        <v>0.25238858928247926</v>
      </c>
      <c r="X16" s="3">
        <v>5.6862407030773256E-2</v>
      </c>
      <c r="Y16" s="3">
        <v>1.080108019289429</v>
      </c>
      <c r="Z16" s="3">
        <v>1.4142135623730944E-2</v>
      </c>
      <c r="AA16" s="3">
        <v>0.33286633954186479</v>
      </c>
      <c r="AB16" s="3">
        <v>7.0710678118654814E-3</v>
      </c>
      <c r="AC16" s="3">
        <v>9.8488578017961126E-2</v>
      </c>
      <c r="AD16" s="3" t="s">
        <v>0</v>
      </c>
      <c r="AE16" s="3">
        <v>2.5166114784235825E-2</v>
      </c>
      <c r="AF16" s="3">
        <v>2.828427124746194E-2</v>
      </c>
      <c r="AG16" s="3" t="s">
        <v>0</v>
      </c>
      <c r="AH16" s="3">
        <v>5.7213559196632048E-2</v>
      </c>
      <c r="AI16" s="3">
        <v>0.13</v>
      </c>
      <c r="AJ16" s="3" t="s">
        <v>0</v>
      </c>
      <c r="AK16" s="3">
        <v>5.4750007610349538E-2</v>
      </c>
      <c r="AL16" s="3"/>
      <c r="AM16" s="3"/>
      <c r="AN16" s="3"/>
      <c r="AO16" s="3"/>
      <c r="AP16" s="3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27"/>
      <c r="BU16" s="19"/>
      <c r="BX16" s="19"/>
      <c r="BY16" s="19"/>
      <c r="BZ16" s="19"/>
      <c r="CA16" s="19"/>
      <c r="CB16" s="19"/>
      <c r="CC16" s="27"/>
      <c r="CD16" s="27"/>
      <c r="CE16" s="19"/>
      <c r="CF16" s="19"/>
      <c r="CG16" s="20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O16" s="21"/>
      <c r="DP16" s="21"/>
      <c r="DQ16" s="21"/>
      <c r="DR16" s="21"/>
    </row>
    <row r="17" spans="1:122"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</row>
    <row r="18" spans="1:122">
      <c r="A18" s="4" t="s">
        <v>62</v>
      </c>
      <c r="B18" s="4" t="s">
        <v>117</v>
      </c>
      <c r="C18" s="1">
        <v>9.1435999999999993</v>
      </c>
      <c r="D18" s="1">
        <v>42.236400000000003</v>
      </c>
      <c r="E18" s="1">
        <v>20.07</v>
      </c>
      <c r="G18" s="1">
        <v>23.93</v>
      </c>
      <c r="H18" s="1" t="s">
        <v>46</v>
      </c>
      <c r="I18" s="1">
        <v>0.06</v>
      </c>
      <c r="J18" s="1" t="s">
        <v>44</v>
      </c>
      <c r="K18" s="1">
        <v>0.33</v>
      </c>
      <c r="L18" s="1">
        <v>2.93</v>
      </c>
      <c r="M18" s="1">
        <v>0.17</v>
      </c>
      <c r="N18" s="1">
        <v>0.15</v>
      </c>
      <c r="O18" s="1">
        <v>2.4</v>
      </c>
      <c r="P18" s="1" t="s">
        <v>51</v>
      </c>
      <c r="Q18" s="1" t="s">
        <v>58</v>
      </c>
      <c r="R18" s="1">
        <v>2.11</v>
      </c>
      <c r="S18" s="1">
        <v>8.35</v>
      </c>
      <c r="T18" s="1">
        <v>31.39</v>
      </c>
      <c r="U18" s="1">
        <v>4.26</v>
      </c>
      <c r="V18" s="1">
        <v>18.21</v>
      </c>
      <c r="W18" s="1">
        <v>2.48</v>
      </c>
      <c r="X18" s="1">
        <v>0.43</v>
      </c>
      <c r="Y18" s="1">
        <v>1.37</v>
      </c>
      <c r="Z18" s="1">
        <v>0.12</v>
      </c>
      <c r="AA18" s="1">
        <v>0.57999999999999996</v>
      </c>
      <c r="AB18" s="1" t="s">
        <v>54</v>
      </c>
      <c r="AC18" s="1">
        <v>0.12</v>
      </c>
      <c r="AD18" s="1" t="s">
        <v>46</v>
      </c>
      <c r="AE18" s="1">
        <v>0.08</v>
      </c>
      <c r="AF18" s="1" t="s">
        <v>53</v>
      </c>
      <c r="AG18" s="1" t="s">
        <v>44</v>
      </c>
      <c r="AH18" s="1">
        <v>1.3394184189643845</v>
      </c>
      <c r="AI18" s="1">
        <v>1.27</v>
      </c>
      <c r="AJ18" s="1" t="s">
        <v>43</v>
      </c>
      <c r="AK18" s="1">
        <v>-0.53469999999999995</v>
      </c>
      <c r="AL18" s="2">
        <v>101.54471841896439</v>
      </c>
      <c r="AN18" s="1">
        <v>69.500000000000014</v>
      </c>
      <c r="AO18" s="1">
        <v>66.490000000000009</v>
      </c>
      <c r="AP18" s="1">
        <v>3.01</v>
      </c>
      <c r="AR18" s="7">
        <v>7.2526987023539062</v>
      </c>
      <c r="AS18" s="7" t="s">
        <v>0</v>
      </c>
      <c r="AT18" s="7">
        <v>1.5395195540305367E-2</v>
      </c>
      <c r="AU18" s="7" t="s">
        <v>0</v>
      </c>
      <c r="AV18" s="7">
        <v>0.11787780819121821</v>
      </c>
      <c r="AW18" s="7" t="s">
        <v>0</v>
      </c>
      <c r="AX18" s="7">
        <v>0.6682482627687254</v>
      </c>
      <c r="AY18" s="7">
        <v>3.9219066415213583E-2</v>
      </c>
      <c r="AZ18" s="7">
        <v>6.7780404484415788E-2</v>
      </c>
      <c r="BA18" s="7">
        <v>0.77936574826135485</v>
      </c>
      <c r="BB18" s="7" t="s">
        <v>0</v>
      </c>
      <c r="BC18" s="7" t="s">
        <v>0</v>
      </c>
      <c r="BD18" s="7">
        <v>0.34031980482253971</v>
      </c>
      <c r="BE18" s="7">
        <v>0.9334070374533453</v>
      </c>
      <c r="BF18" s="7">
        <v>3.4829731960778161</v>
      </c>
      <c r="BG18" s="7">
        <v>0.47042346671273438</v>
      </c>
      <c r="BH18" s="7">
        <v>1.9710650289239866</v>
      </c>
      <c r="BI18" s="7">
        <v>0.54294054485172472</v>
      </c>
      <c r="BJ18" s="7">
        <v>9.3242107264052382E-2</v>
      </c>
      <c r="BK18" s="7">
        <v>0.13764570093457312</v>
      </c>
      <c r="BL18" s="7">
        <v>1.1945831694233256E-2</v>
      </c>
      <c r="BM18" s="7">
        <v>5.6632951559149068E-2</v>
      </c>
      <c r="BN18" s="7" t="s">
        <v>0</v>
      </c>
      <c r="BO18" s="7">
        <v>1.1425549114147067E-2</v>
      </c>
      <c r="BP18" s="7" t="s">
        <v>0</v>
      </c>
      <c r="BQ18" s="7">
        <v>7.3935925765582066E-3</v>
      </c>
      <c r="BR18" s="7" t="s">
        <v>0</v>
      </c>
      <c r="BS18" s="7" t="s">
        <v>0</v>
      </c>
      <c r="BT18" s="8">
        <v>17.000000000000007</v>
      </c>
      <c r="BV18" s="7">
        <v>28.71817147034437</v>
      </c>
      <c r="BW18" s="7">
        <v>28.71817147034437</v>
      </c>
      <c r="BY18" s="7">
        <v>2.7826805423602181</v>
      </c>
      <c r="BZ18" s="7">
        <v>1.2173194576397821</v>
      </c>
      <c r="CA18" s="7" t="s">
        <v>0</v>
      </c>
      <c r="CC18" s="7">
        <v>8.0594148119848601</v>
      </c>
      <c r="CD18" s="7">
        <v>8.8387805602462155</v>
      </c>
      <c r="CE18" s="7">
        <v>5.3070568986048949E-2</v>
      </c>
      <c r="CH18" s="10">
        <v>300416.7959575642</v>
      </c>
      <c r="CI18" s="10">
        <v>437189.8092613378</v>
      </c>
      <c r="CJ18" s="10">
        <v>392245.31243702356</v>
      </c>
      <c r="CK18" s="10">
        <v>341627.93986649567</v>
      </c>
      <c r="CL18" s="10">
        <v>144503.26630189913</v>
      </c>
      <c r="CM18" s="10">
        <v>65959.776103671684</v>
      </c>
      <c r="CN18" s="10">
        <v>59728.593239051785</v>
      </c>
      <c r="CO18" s="10">
        <v>28879.885215527902</v>
      </c>
      <c r="CP18" s="10">
        <v>20543.267034576198</v>
      </c>
      <c r="CQ18" s="10">
        <v>10582.78952035363</v>
      </c>
      <c r="CR18" s="10"/>
      <c r="CS18" s="10">
        <v>6558.8986819381762</v>
      </c>
      <c r="CT18" s="10"/>
      <c r="CU18" s="10">
        <v>4363.7763231023164</v>
      </c>
    </row>
    <row r="19" spans="1:122">
      <c r="A19" s="4" t="s">
        <v>62</v>
      </c>
      <c r="B19" s="4" t="s">
        <v>117</v>
      </c>
      <c r="C19" s="1">
        <v>9.1671999999999993</v>
      </c>
      <c r="D19" s="1">
        <v>42.2545</v>
      </c>
      <c r="E19" s="1">
        <v>20.059999999999999</v>
      </c>
      <c r="G19" s="1">
        <v>24.16</v>
      </c>
      <c r="H19" s="1" t="s">
        <v>46</v>
      </c>
      <c r="I19" s="1" t="s">
        <v>51</v>
      </c>
      <c r="J19" s="1" t="s">
        <v>44</v>
      </c>
      <c r="K19" s="1">
        <v>0.36</v>
      </c>
      <c r="L19" s="1">
        <v>2.91</v>
      </c>
      <c r="M19" s="1">
        <v>0.11</v>
      </c>
      <c r="N19" s="1">
        <v>0.19</v>
      </c>
      <c r="O19" s="1">
        <v>2.39</v>
      </c>
      <c r="P19" s="1" t="s">
        <v>51</v>
      </c>
      <c r="Q19" s="1" t="s">
        <v>58</v>
      </c>
      <c r="R19" s="1">
        <v>1.94</v>
      </c>
      <c r="S19" s="1">
        <v>8.52</v>
      </c>
      <c r="T19" s="1">
        <v>31.29</v>
      </c>
      <c r="U19" s="1">
        <v>4.53</v>
      </c>
      <c r="V19" s="1">
        <v>18.75</v>
      </c>
      <c r="W19" s="1">
        <v>2.48</v>
      </c>
      <c r="X19" s="1">
        <v>0.39</v>
      </c>
      <c r="Y19" s="1">
        <v>1.23</v>
      </c>
      <c r="Z19" s="1">
        <v>0.08</v>
      </c>
      <c r="AA19" s="1">
        <v>0.51</v>
      </c>
      <c r="AB19" s="1" t="s">
        <v>54</v>
      </c>
      <c r="AC19" s="1">
        <v>0.14000000000000001</v>
      </c>
      <c r="AD19" s="1" t="s">
        <v>46</v>
      </c>
      <c r="AE19" s="1">
        <v>0.06</v>
      </c>
      <c r="AF19" s="1">
        <v>0.14000000000000001</v>
      </c>
      <c r="AG19" s="1" t="s">
        <v>44</v>
      </c>
      <c r="AH19" s="1">
        <v>1.3469887479985516</v>
      </c>
      <c r="AI19" s="1">
        <v>1.24</v>
      </c>
      <c r="AJ19" s="1">
        <v>0.04</v>
      </c>
      <c r="AK19" s="1">
        <v>-0.53110000000000002</v>
      </c>
      <c r="AL19" s="2">
        <v>102.27588874799858</v>
      </c>
      <c r="AN19" s="1">
        <v>69.920000000000016</v>
      </c>
      <c r="AO19" s="1">
        <v>67.190000000000012</v>
      </c>
      <c r="AP19" s="1">
        <v>2.73</v>
      </c>
      <c r="AR19" s="7">
        <v>7.2768784719480575</v>
      </c>
      <c r="AS19" s="7" t="s">
        <v>0</v>
      </c>
      <c r="AT19" s="7" t="s">
        <v>0</v>
      </c>
      <c r="AU19" s="7" t="s">
        <v>0</v>
      </c>
      <c r="AV19" s="7">
        <v>0.12779441303265981</v>
      </c>
      <c r="AW19" s="7" t="s">
        <v>0</v>
      </c>
      <c r="AX19" s="7">
        <v>0.65956023139758779</v>
      </c>
      <c r="AY19" s="7">
        <v>2.5219255977300226E-2</v>
      </c>
      <c r="AZ19" s="7">
        <v>8.5321356735383894E-2</v>
      </c>
      <c r="BA19" s="7">
        <v>0.77129271485125617</v>
      </c>
      <c r="BB19" s="7" t="s">
        <v>0</v>
      </c>
      <c r="BC19" s="7" t="s">
        <v>0</v>
      </c>
      <c r="BD19" s="7">
        <v>0.31095514917225625</v>
      </c>
      <c r="BE19" s="7">
        <v>0.94648872514906424</v>
      </c>
      <c r="BF19" s="7">
        <v>3.4502902775029489</v>
      </c>
      <c r="BG19" s="7">
        <v>0.49712869917894764</v>
      </c>
      <c r="BH19" s="7">
        <v>2.0168961343573533</v>
      </c>
      <c r="BI19" s="7">
        <v>0.53956470006385071</v>
      </c>
      <c r="BJ19" s="7">
        <v>8.404260126084534E-2</v>
      </c>
      <c r="BK19" s="7">
        <v>0.12281133452644494</v>
      </c>
      <c r="BL19" s="7">
        <v>7.9143706816891188E-3</v>
      </c>
      <c r="BM19" s="7">
        <v>4.9488311203148318E-2</v>
      </c>
      <c r="BN19" s="7" t="s">
        <v>0</v>
      </c>
      <c r="BO19" s="7">
        <v>1.3246926474445451E-2</v>
      </c>
      <c r="BP19" s="7" t="s">
        <v>0</v>
      </c>
      <c r="BQ19" s="7">
        <v>5.5107160426576896E-3</v>
      </c>
      <c r="BR19" s="7">
        <v>9.5956104441031163E-3</v>
      </c>
      <c r="BS19" s="7" t="s">
        <v>0</v>
      </c>
      <c r="BT19" s="8">
        <v>17</v>
      </c>
      <c r="BV19" s="7">
        <v>28.714930005402763</v>
      </c>
      <c r="BW19" s="7">
        <v>28.714930005402763</v>
      </c>
      <c r="BY19" s="7">
        <v>2.7984081200942388</v>
      </c>
      <c r="BZ19" s="7">
        <v>1.1811737389040438</v>
      </c>
      <c r="CA19" s="7">
        <v>2.0418141001717443E-2</v>
      </c>
      <c r="CC19" s="7">
        <v>8.0443379456136519</v>
      </c>
      <c r="CD19" s="7">
        <v>8.8252262709090115</v>
      </c>
      <c r="CE19" s="7">
        <v>4.812272634384783E-2</v>
      </c>
      <c r="CH19" s="10">
        <v>306533.06605490373</v>
      </c>
      <c r="CI19" s="10">
        <v>435797.04147140047</v>
      </c>
      <c r="CJ19" s="10">
        <v>417105.93083091947</v>
      </c>
      <c r="CK19" s="10">
        <v>351758.5871771989</v>
      </c>
      <c r="CL19" s="10">
        <v>144503.26630189913</v>
      </c>
      <c r="CM19" s="10">
        <v>59823.982977748739</v>
      </c>
      <c r="CN19" s="10">
        <v>53624.941375207069</v>
      </c>
      <c r="CO19" s="10">
        <v>19253.256810351937</v>
      </c>
      <c r="CP19" s="10">
        <v>18063.907220058383</v>
      </c>
      <c r="CQ19" s="10">
        <v>9730.1477106568946</v>
      </c>
      <c r="CR19" s="10"/>
      <c r="CS19" s="10">
        <v>7652.0484622612075</v>
      </c>
      <c r="CT19" s="10"/>
      <c r="CU19" s="10">
        <v>3272.8322423267368</v>
      </c>
    </row>
    <row r="20" spans="1:122">
      <c r="A20" s="4" t="s">
        <v>62</v>
      </c>
      <c r="B20" s="4" t="s">
        <v>117</v>
      </c>
      <c r="C20" s="1">
        <v>9.2972000000000001</v>
      </c>
      <c r="D20" s="1">
        <v>42.342199999999998</v>
      </c>
      <c r="E20" s="1">
        <v>20.07</v>
      </c>
      <c r="G20" s="1">
        <v>23.84</v>
      </c>
      <c r="H20" s="1" t="s">
        <v>46</v>
      </c>
      <c r="I20" s="1">
        <v>0.08</v>
      </c>
      <c r="J20" s="1" t="s">
        <v>44</v>
      </c>
      <c r="K20" s="1">
        <v>0.05</v>
      </c>
      <c r="L20" s="1">
        <v>3.36</v>
      </c>
      <c r="M20" s="1">
        <v>0.25</v>
      </c>
      <c r="N20" s="1">
        <v>0.04</v>
      </c>
      <c r="O20" s="1">
        <v>2.14</v>
      </c>
      <c r="P20" s="1" t="s">
        <v>51</v>
      </c>
      <c r="Q20" s="1">
        <v>0.15</v>
      </c>
      <c r="R20" s="1">
        <v>2.8</v>
      </c>
      <c r="S20" s="1">
        <v>7.55</v>
      </c>
      <c r="T20" s="1">
        <v>30.03</v>
      </c>
      <c r="U20" s="1">
        <v>4.26</v>
      </c>
      <c r="V20" s="1">
        <v>19.2</v>
      </c>
      <c r="W20" s="1">
        <v>2.76</v>
      </c>
      <c r="X20" s="1">
        <v>0.45</v>
      </c>
      <c r="Y20" s="1">
        <v>1.56</v>
      </c>
      <c r="Z20" s="1">
        <v>0.13</v>
      </c>
      <c r="AA20" s="1">
        <v>0.74</v>
      </c>
      <c r="AB20" s="1">
        <v>0.11</v>
      </c>
      <c r="AC20" s="1">
        <v>0.23</v>
      </c>
      <c r="AD20" s="1" t="s">
        <v>46</v>
      </c>
      <c r="AE20" s="1">
        <v>0.13</v>
      </c>
      <c r="AF20" s="1">
        <v>0.13</v>
      </c>
      <c r="AG20" s="1" t="s">
        <v>44</v>
      </c>
      <c r="AH20" s="1">
        <v>1.3671242852754166</v>
      </c>
      <c r="AI20" s="1">
        <v>1.21</v>
      </c>
      <c r="AJ20" s="1" t="s">
        <v>43</v>
      </c>
      <c r="AK20" s="1">
        <v>-0.50949999999999995</v>
      </c>
      <c r="AL20" s="2">
        <v>102.05762428527541</v>
      </c>
      <c r="AN20" s="1">
        <v>69.949999999999989</v>
      </c>
      <c r="AO20" s="1">
        <v>65.809999999999988</v>
      </c>
      <c r="AP20" s="1">
        <v>4.1399999999999997</v>
      </c>
      <c r="AR20" s="7">
        <v>7.2251188539045579</v>
      </c>
      <c r="AS20" s="7" t="s">
        <v>0</v>
      </c>
      <c r="AT20" s="7">
        <v>2.0526067522692499E-2</v>
      </c>
      <c r="AU20" s="7" t="s">
        <v>0</v>
      </c>
      <c r="AV20" s="7">
        <v>1.7859525808978656E-2</v>
      </c>
      <c r="AW20" s="7" t="s">
        <v>0</v>
      </c>
      <c r="AX20" s="7">
        <v>0.76628672615497984</v>
      </c>
      <c r="AY20" s="7">
        <v>5.7672681683773465E-2</v>
      </c>
      <c r="AZ20" s="7">
        <v>1.807401738445125E-2</v>
      </c>
      <c r="BA20" s="7">
        <v>0.69490534835327811</v>
      </c>
      <c r="BB20" s="7" t="s">
        <v>0</v>
      </c>
      <c r="BC20" s="7">
        <v>2.6360274979638901E-2</v>
      </c>
      <c r="BD20" s="7">
        <v>0.45159030194886823</v>
      </c>
      <c r="BE20" s="7">
        <v>0.84394346437731949</v>
      </c>
      <c r="BF20" s="7">
        <v>3.3319306687672796</v>
      </c>
      <c r="BG20" s="7">
        <v>0.47040376087096181</v>
      </c>
      <c r="BH20" s="7">
        <v>2.0781363683283192</v>
      </c>
      <c r="BI20" s="7">
        <v>0.60421497241446631</v>
      </c>
      <c r="BJ20" s="7">
        <v>9.7574861921102179E-2</v>
      </c>
      <c r="BK20" s="7">
        <v>0.15672868512528906</v>
      </c>
      <c r="BL20" s="7">
        <v>1.2940775562381832E-2</v>
      </c>
      <c r="BM20" s="7">
        <v>7.2252807981259048E-2</v>
      </c>
      <c r="BN20" s="7">
        <v>1.0602118656069115E-2</v>
      </c>
      <c r="BO20" s="7">
        <v>2.1898051796813672E-2</v>
      </c>
      <c r="BP20" s="7" t="s">
        <v>0</v>
      </c>
      <c r="BQ20" s="7">
        <v>1.2014084650856112E-2</v>
      </c>
      <c r="BR20" s="7">
        <v>8.9655818066660484E-3</v>
      </c>
      <c r="BS20" s="7" t="s">
        <v>0</v>
      </c>
      <c r="BT20" s="8">
        <v>17.000000000000007</v>
      </c>
      <c r="BV20" s="7">
        <v>28.76789846501962</v>
      </c>
      <c r="BW20" s="7">
        <v>28.76789846501962</v>
      </c>
      <c r="BY20" s="7">
        <v>2.8402402817227337</v>
      </c>
      <c r="BZ20" s="7">
        <v>1.1597597182772661</v>
      </c>
      <c r="CA20" s="7" t="s">
        <v>0</v>
      </c>
      <c r="CC20" s="7">
        <v>8.1642309224009857</v>
      </c>
      <c r="CD20" s="7">
        <v>8.8681018525609296</v>
      </c>
      <c r="CE20" s="7">
        <v>7.1200600046880641E-2</v>
      </c>
      <c r="CH20" s="10">
        <v>271634.34844067181</v>
      </c>
      <c r="CI20" s="10">
        <v>418248.16731818975</v>
      </c>
      <c r="CJ20" s="10">
        <v>392245.31243702356</v>
      </c>
      <c r="CK20" s="10">
        <v>360200.79326945177</v>
      </c>
      <c r="CL20" s="10">
        <v>160818.15120695223</v>
      </c>
      <c r="CM20" s="10">
        <v>69027.672666633152</v>
      </c>
      <c r="CN20" s="10">
        <v>68012.120768555324</v>
      </c>
      <c r="CO20" s="10">
        <v>31286.542316821899</v>
      </c>
      <c r="CP20" s="10">
        <v>26210.375182045493</v>
      </c>
      <c r="CQ20" s="10">
        <v>14043.512159710981</v>
      </c>
      <c r="CR20" s="10">
        <v>17587.372123685207</v>
      </c>
      <c r="CS20" s="10">
        <v>12571.222473714841</v>
      </c>
      <c r="CT20" s="10"/>
      <c r="CU20" s="10">
        <v>7091.1365250412646</v>
      </c>
    </row>
    <row r="21" spans="1:122" s="11" customFormat="1">
      <c r="A21" s="11" t="s">
        <v>167</v>
      </c>
      <c r="B21" s="11" t="s">
        <v>117</v>
      </c>
      <c r="C21" s="2"/>
      <c r="D21" s="2"/>
      <c r="E21" s="2"/>
      <c r="F21" s="12"/>
      <c r="G21" s="2">
        <v>23.97666666666667</v>
      </c>
      <c r="H21" s="2" t="s">
        <v>46</v>
      </c>
      <c r="I21" s="2" t="s">
        <v>50</v>
      </c>
      <c r="J21" s="2" t="s">
        <v>44</v>
      </c>
      <c r="K21" s="2">
        <v>0.24666666666666667</v>
      </c>
      <c r="L21" s="2">
        <v>3.0666666666666664</v>
      </c>
      <c r="M21" s="2">
        <v>0.17666666666666667</v>
      </c>
      <c r="N21" s="2">
        <v>0.12666666666666665</v>
      </c>
      <c r="O21" s="2">
        <v>2.31</v>
      </c>
      <c r="P21" s="2" t="s">
        <v>51</v>
      </c>
      <c r="Q21" s="2" t="s">
        <v>58</v>
      </c>
      <c r="R21" s="2">
        <v>2.2833333333333332</v>
      </c>
      <c r="S21" s="2">
        <v>8.1399999999999988</v>
      </c>
      <c r="T21" s="2">
        <v>30.903333333333336</v>
      </c>
      <c r="U21" s="2">
        <v>4.3499999999999996</v>
      </c>
      <c r="V21" s="2">
        <v>18.72</v>
      </c>
      <c r="W21" s="2">
        <v>2.5733333333333333</v>
      </c>
      <c r="X21" s="2">
        <v>0.42333333333333334</v>
      </c>
      <c r="Y21" s="2">
        <v>1.3866666666666667</v>
      </c>
      <c r="Z21" s="2">
        <v>0.11</v>
      </c>
      <c r="AA21" s="2">
        <v>0.61</v>
      </c>
      <c r="AB21" s="2" t="s">
        <v>54</v>
      </c>
      <c r="AC21" s="2">
        <v>0.16333333333333333</v>
      </c>
      <c r="AD21" s="2" t="s">
        <v>46</v>
      </c>
      <c r="AE21" s="2">
        <v>9.0000000000000011E-2</v>
      </c>
      <c r="AF21" s="2">
        <v>0.13500000000000001</v>
      </c>
      <c r="AG21" s="2" t="s">
        <v>51</v>
      </c>
      <c r="AH21" s="2">
        <v>1.3511771507461177</v>
      </c>
      <c r="AI21" s="2">
        <v>1.24</v>
      </c>
      <c r="AJ21" s="2" t="s">
        <v>43</v>
      </c>
      <c r="AK21" s="2">
        <v>-0.52510000000000001</v>
      </c>
      <c r="AL21" s="2">
        <v>101.8577438174128</v>
      </c>
      <c r="AM21" s="2"/>
      <c r="AN21" s="2">
        <v>69.75333333333333</v>
      </c>
      <c r="AO21" s="2">
        <v>66.49666666666667</v>
      </c>
      <c r="AP21" s="2">
        <v>3.2566666666666664</v>
      </c>
      <c r="AQ21" s="8"/>
      <c r="AR21" s="8">
        <v>7.2606496279223558</v>
      </c>
      <c r="AS21" s="8" t="s">
        <v>0</v>
      </c>
      <c r="AT21" s="8" t="s">
        <v>0</v>
      </c>
      <c r="AU21" s="8" t="s">
        <v>0</v>
      </c>
      <c r="AV21" s="8">
        <v>8.8035597063260529E-2</v>
      </c>
      <c r="AW21" s="8" t="s">
        <v>0</v>
      </c>
      <c r="AX21" s="8">
        <v>0.69882193358114786</v>
      </c>
      <c r="AY21" s="8">
        <v>4.0722335881747743E-2</v>
      </c>
      <c r="AZ21" s="8">
        <v>5.7188008870911008E-2</v>
      </c>
      <c r="BA21" s="8">
        <v>0.74950026445868867</v>
      </c>
      <c r="BB21" s="8" t="s">
        <v>0</v>
      </c>
      <c r="BC21" s="8" t="s">
        <v>0</v>
      </c>
      <c r="BD21" s="8">
        <v>0.36796272107802175</v>
      </c>
      <c r="BE21" s="8">
        <v>0.90915668657242155</v>
      </c>
      <c r="BF21" s="8">
        <v>3.4260514433791496</v>
      </c>
      <c r="BG21" s="8">
        <v>0.4799526265959918</v>
      </c>
      <c r="BH21" s="8">
        <v>2.024541054979609</v>
      </c>
      <c r="BI21" s="8">
        <v>0.56289368451938038</v>
      </c>
      <c r="BJ21" s="8">
        <v>9.1718264308050398E-2</v>
      </c>
      <c r="BK21" s="8">
        <v>0.13920149427370646</v>
      </c>
      <c r="BL21" s="8">
        <v>1.0941013844826758E-2</v>
      </c>
      <c r="BM21" s="8">
        <v>5.9511483267222991E-2</v>
      </c>
      <c r="BN21" s="8" t="s">
        <v>0</v>
      </c>
      <c r="BO21" s="8">
        <v>1.5538188924892707E-2</v>
      </c>
      <c r="BP21" s="8" t="s">
        <v>0</v>
      </c>
      <c r="BQ21" s="8">
        <v>8.3107032339798607E-3</v>
      </c>
      <c r="BR21" s="8">
        <v>9.302867244637858E-3</v>
      </c>
      <c r="BS21" s="8" t="s">
        <v>0</v>
      </c>
      <c r="BT21" s="8">
        <v>17.000000000000007</v>
      </c>
      <c r="BU21" s="8"/>
      <c r="BV21" s="8">
        <v>28.731632110918699</v>
      </c>
      <c r="BW21" s="7">
        <v>28.731632110918699</v>
      </c>
      <c r="BX21" s="8"/>
      <c r="BY21" s="8">
        <v>2.8124490131815123</v>
      </c>
      <c r="BZ21" s="8">
        <v>1.1875509868184877</v>
      </c>
      <c r="CA21" s="8" t="s">
        <v>0</v>
      </c>
      <c r="CB21" s="8"/>
      <c r="CC21" s="8">
        <v>8.0957793649772523</v>
      </c>
      <c r="CD21" s="8">
        <v>8.85458249668058</v>
      </c>
      <c r="CE21" s="8">
        <v>5.7099395809713127E-2</v>
      </c>
      <c r="CF21" s="8"/>
      <c r="CG21" s="14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O21" s="15"/>
      <c r="DP21" s="15"/>
      <c r="DQ21" s="15"/>
      <c r="DR21" s="15"/>
    </row>
    <row r="22" spans="1:122" s="16" customFormat="1">
      <c r="A22" s="16" t="s">
        <v>91</v>
      </c>
      <c r="C22" s="3"/>
      <c r="D22" s="3"/>
      <c r="E22" s="3"/>
      <c r="F22" s="17"/>
      <c r="G22" s="3">
        <v>0.16502525059315437</v>
      </c>
      <c r="H22" s="3" t="s">
        <v>0</v>
      </c>
      <c r="I22" s="3" t="s">
        <v>0</v>
      </c>
      <c r="J22" s="3" t="s">
        <v>0</v>
      </c>
      <c r="K22" s="3">
        <v>0.17097758137642879</v>
      </c>
      <c r="L22" s="3">
        <v>0.25423086620891111</v>
      </c>
      <c r="M22" s="3">
        <v>7.0237691685684916E-2</v>
      </c>
      <c r="N22" s="3">
        <v>7.7674534651540297E-2</v>
      </c>
      <c r="O22" s="3">
        <v>0.14730919862656228</v>
      </c>
      <c r="P22" s="3" t="s">
        <v>0</v>
      </c>
      <c r="Q22" s="3" t="s">
        <v>0</v>
      </c>
      <c r="R22" s="3">
        <v>0.45544849690533984</v>
      </c>
      <c r="S22" s="3">
        <v>0.51797683345879464</v>
      </c>
      <c r="T22" s="3">
        <v>0.75797977105812808</v>
      </c>
      <c r="U22" s="3">
        <v>0.15588457268119923</v>
      </c>
      <c r="V22" s="3">
        <v>0.49568134925574836</v>
      </c>
      <c r="W22" s="3">
        <v>0.16165807537309509</v>
      </c>
      <c r="X22" s="3">
        <v>3.0550504633038929E-2</v>
      </c>
      <c r="Y22" s="3">
        <v>0.16563010998406463</v>
      </c>
      <c r="Z22" s="3">
        <v>2.6457513110645824E-2</v>
      </c>
      <c r="AA22" s="3">
        <v>0.11789826122551605</v>
      </c>
      <c r="AB22" s="3" t="s">
        <v>0</v>
      </c>
      <c r="AC22" s="3">
        <v>5.859465277082318E-2</v>
      </c>
      <c r="AD22" s="3" t="s">
        <v>0</v>
      </c>
      <c r="AE22" s="3">
        <v>3.6055512754639883E-2</v>
      </c>
      <c r="AF22" s="3">
        <v>7.0710678118654814E-3</v>
      </c>
      <c r="AG22" s="3" t="s">
        <v>0</v>
      </c>
      <c r="AH22" s="3">
        <v>1.4319943966128486E-2</v>
      </c>
      <c r="AI22" s="3">
        <v>3.0000000000000027E-2</v>
      </c>
      <c r="AJ22" s="3" t="s">
        <v>0</v>
      </c>
      <c r="AK22" s="3">
        <v>1.3629380029920672E-2</v>
      </c>
      <c r="AL22" s="3"/>
      <c r="AM22" s="3"/>
      <c r="AN22" s="3"/>
      <c r="AO22" s="3"/>
      <c r="AP22" s="3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27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20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O22" s="21"/>
      <c r="DP22" s="21"/>
      <c r="DQ22" s="21"/>
      <c r="DR22" s="2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45"/>
  <sheetViews>
    <sheetView workbookViewId="0">
      <pane xSplit="5" ySplit="5" topLeftCell="F6" activePane="bottomRight" state="frozen"/>
      <selection pane="topRight" activeCell="G1" sqref="G1"/>
      <selection pane="bottomLeft" activeCell="A4" sqref="A4"/>
      <selection pane="bottomRight" activeCell="A2" sqref="A2"/>
    </sheetView>
  </sheetViews>
  <sheetFormatPr baseColWidth="10" defaultRowHeight="15" x14ac:dyDescent="0"/>
  <cols>
    <col min="1" max="1" width="24.83203125" style="4" bestFit="1" customWidth="1"/>
    <col min="2" max="2" width="29.6640625" style="4" bestFit="1" customWidth="1"/>
    <col min="3" max="4" width="6.1640625" style="1" bestFit="1" customWidth="1"/>
    <col min="5" max="5" width="8" style="1" bestFit="1" customWidth="1"/>
    <col min="6" max="6" width="2.33203125" style="6" customWidth="1"/>
    <col min="7" max="38" width="8.33203125" style="1" customWidth="1"/>
    <col min="39" max="39" width="8.33203125" style="2" customWidth="1"/>
    <col min="40" max="43" width="10.83203125" style="1"/>
    <col min="44" max="44" width="10.83203125" style="7"/>
    <col min="45" max="72" width="8.33203125" style="7" customWidth="1"/>
    <col min="73" max="73" width="8.33203125" style="8" customWidth="1"/>
    <col min="74" max="74" width="3.83203125" style="7" customWidth="1"/>
    <col min="75" max="75" width="8.33203125" style="7" customWidth="1"/>
    <col min="76" max="76" width="3.83203125" style="7" customWidth="1"/>
    <col min="77" max="79" width="8.33203125" style="7" customWidth="1"/>
    <col min="80" max="80" width="3.83203125" style="7" customWidth="1"/>
    <col min="81" max="81" width="8.83203125" style="7" bestFit="1" customWidth="1"/>
    <col min="82" max="82" width="8.83203125" style="7" customWidth="1"/>
    <col min="83" max="83" width="14" style="7" bestFit="1" customWidth="1"/>
    <col min="84" max="84" width="11.5" style="7" bestFit="1" customWidth="1"/>
    <col min="85" max="85" width="10.83203125" style="7"/>
    <col min="86" max="86" width="10.6640625" style="9" bestFit="1" customWidth="1"/>
    <col min="87" max="100" width="8.33203125" style="9" customWidth="1"/>
    <col min="101" max="118" width="10.83203125" style="9"/>
    <col min="119" max="119" width="10.83203125" style="4"/>
    <col min="120" max="123" width="10.83203125" style="5"/>
    <col min="124" max="16384" width="10.83203125" style="4"/>
  </cols>
  <sheetData>
    <row r="1" spans="1:125" s="44" customFormat="1">
      <c r="A1" s="43" t="s">
        <v>215</v>
      </c>
      <c r="E1" s="45"/>
      <c r="F1" s="46"/>
      <c r="G1" s="46"/>
      <c r="H1" s="47"/>
      <c r="I1" s="47"/>
    </row>
    <row r="2" spans="1:125" s="44" customFormat="1">
      <c r="A2" s="257" t="s">
        <v>359</v>
      </c>
      <c r="E2" s="45"/>
      <c r="F2" s="46"/>
      <c r="G2" s="46"/>
      <c r="H2" s="47"/>
      <c r="I2" s="47"/>
    </row>
    <row r="3" spans="1:125">
      <c r="A3" s="11" t="s">
        <v>194</v>
      </c>
      <c r="I3" s="6"/>
      <c r="J3" s="22"/>
      <c r="AM3" s="1"/>
      <c r="AO3" s="2"/>
      <c r="AR3" s="1"/>
      <c r="AV3" s="1"/>
      <c r="BU3" s="7"/>
      <c r="BZ3" s="8"/>
      <c r="DO3" s="9"/>
      <c r="DP3" s="9"/>
      <c r="DQ3" s="4"/>
      <c r="DT3" s="5"/>
      <c r="DU3" s="5"/>
    </row>
    <row r="4" spans="1:125">
      <c r="I4" s="6"/>
      <c r="J4" s="22"/>
      <c r="AM4" s="1"/>
      <c r="AO4" s="2"/>
      <c r="AR4" s="1"/>
      <c r="AV4" s="1"/>
      <c r="BU4" s="7"/>
      <c r="BZ4" s="8"/>
      <c r="CH4" s="9" t="s">
        <v>73</v>
      </c>
      <c r="DO4" s="9"/>
      <c r="DP4" s="9"/>
      <c r="DQ4" s="4"/>
      <c r="DT4" s="5"/>
      <c r="DU4" s="5"/>
    </row>
    <row r="5" spans="1:125" s="11" customFormat="1" ht="17">
      <c r="A5" s="11" t="s">
        <v>64</v>
      </c>
      <c r="B5" s="11" t="s">
        <v>37</v>
      </c>
      <c r="C5" s="2" t="s">
        <v>95</v>
      </c>
      <c r="D5" s="2" t="s">
        <v>1</v>
      </c>
      <c r="E5" s="2" t="s">
        <v>116</v>
      </c>
      <c r="F5" s="12"/>
      <c r="G5" s="2" t="s">
        <v>217</v>
      </c>
      <c r="H5" s="2" t="s">
        <v>218</v>
      </c>
      <c r="I5" s="2" t="s">
        <v>219</v>
      </c>
      <c r="J5" s="2" t="s">
        <v>220</v>
      </c>
      <c r="K5" s="2" t="s">
        <v>221</v>
      </c>
      <c r="L5" s="2" t="s">
        <v>222</v>
      </c>
      <c r="M5" s="2" t="s">
        <v>223</v>
      </c>
      <c r="N5" s="2" t="s">
        <v>28</v>
      </c>
      <c r="O5" s="2" t="s">
        <v>27</v>
      </c>
      <c r="P5" s="2" t="s">
        <v>224</v>
      </c>
      <c r="Q5" s="2" t="s">
        <v>225</v>
      </c>
      <c r="R5" s="2" t="s">
        <v>48</v>
      </c>
      <c r="S5" s="2" t="s">
        <v>226</v>
      </c>
      <c r="T5" s="2" t="s">
        <v>227</v>
      </c>
      <c r="U5" s="2" t="s">
        <v>228</v>
      </c>
      <c r="V5" s="2" t="s">
        <v>229</v>
      </c>
      <c r="W5" s="2" t="s">
        <v>230</v>
      </c>
      <c r="X5" s="2" t="s">
        <v>231</v>
      </c>
      <c r="Y5" s="2" t="s">
        <v>232</v>
      </c>
      <c r="Z5" s="2" t="s">
        <v>233</v>
      </c>
      <c r="AA5" s="2" t="s">
        <v>234</v>
      </c>
      <c r="AB5" s="2" t="s">
        <v>235</v>
      </c>
      <c r="AC5" s="2" t="s">
        <v>236</v>
      </c>
      <c r="AD5" s="2" t="s">
        <v>237</v>
      </c>
      <c r="AE5" s="2" t="s">
        <v>238</v>
      </c>
      <c r="AF5" s="2" t="s">
        <v>239</v>
      </c>
      <c r="AG5" s="2" t="s">
        <v>240</v>
      </c>
      <c r="AH5" s="2" t="s">
        <v>241</v>
      </c>
      <c r="AI5" s="2" t="s">
        <v>242</v>
      </c>
      <c r="AJ5" s="2" t="s">
        <v>5</v>
      </c>
      <c r="AK5" s="2" t="s">
        <v>55</v>
      </c>
      <c r="AL5" s="2" t="s">
        <v>56</v>
      </c>
      <c r="AM5" s="2" t="s">
        <v>3</v>
      </c>
      <c r="AN5" s="2"/>
      <c r="AO5" s="2" t="s">
        <v>243</v>
      </c>
      <c r="AP5" s="2" t="s">
        <v>244</v>
      </c>
      <c r="AQ5" s="2" t="s">
        <v>245</v>
      </c>
      <c r="AR5" s="8"/>
      <c r="AS5" s="8" t="s">
        <v>24</v>
      </c>
      <c r="AT5" s="8" t="s">
        <v>57</v>
      </c>
      <c r="AU5" s="8" t="s">
        <v>25</v>
      </c>
      <c r="AV5" s="8" t="s">
        <v>26</v>
      </c>
      <c r="AW5" s="8" t="s">
        <v>176</v>
      </c>
      <c r="AX5" s="8" t="s">
        <v>250</v>
      </c>
      <c r="AY5" s="8" t="s">
        <v>251</v>
      </c>
      <c r="AZ5" s="8" t="s">
        <v>9</v>
      </c>
      <c r="BA5" s="8" t="s">
        <v>8</v>
      </c>
      <c r="BB5" s="8" t="s">
        <v>7</v>
      </c>
      <c r="BC5" s="8" t="s">
        <v>6</v>
      </c>
      <c r="BD5" s="8" t="s">
        <v>35</v>
      </c>
      <c r="BE5" s="8" t="s">
        <v>1</v>
      </c>
      <c r="BF5" s="8" t="s">
        <v>22</v>
      </c>
      <c r="BG5" s="8" t="s">
        <v>21</v>
      </c>
      <c r="BH5" s="8" t="s">
        <v>20</v>
      </c>
      <c r="BI5" s="8" t="s">
        <v>19</v>
      </c>
      <c r="BJ5" s="8" t="s">
        <v>18</v>
      </c>
      <c r="BK5" s="8" t="s">
        <v>17</v>
      </c>
      <c r="BL5" s="8" t="s">
        <v>16</v>
      </c>
      <c r="BM5" s="8" t="s">
        <v>15</v>
      </c>
      <c r="BN5" s="8" t="s">
        <v>14</v>
      </c>
      <c r="BO5" s="8" t="s">
        <v>13</v>
      </c>
      <c r="BP5" s="8" t="s">
        <v>12</v>
      </c>
      <c r="BQ5" s="8" t="s">
        <v>11</v>
      </c>
      <c r="BR5" s="8" t="s">
        <v>10</v>
      </c>
      <c r="BS5" s="8" t="s">
        <v>23</v>
      </c>
      <c r="BT5" s="8" t="s">
        <v>150</v>
      </c>
      <c r="BU5" s="8" t="s">
        <v>3</v>
      </c>
      <c r="BV5" s="8"/>
      <c r="BW5" s="8" t="s">
        <v>2</v>
      </c>
      <c r="BX5" s="8"/>
      <c r="BY5" s="8" t="s">
        <v>214</v>
      </c>
      <c r="BZ5" s="8" t="s">
        <v>5</v>
      </c>
      <c r="CA5" s="8" t="s">
        <v>55</v>
      </c>
      <c r="CB5" s="8"/>
      <c r="CC5" s="8" t="s">
        <v>36</v>
      </c>
      <c r="CD5" s="8" t="s">
        <v>75</v>
      </c>
      <c r="CE5" s="8" t="s">
        <v>149</v>
      </c>
      <c r="CF5" s="8" t="s">
        <v>175</v>
      </c>
      <c r="CG5" s="8"/>
      <c r="CH5" s="14" t="s">
        <v>74</v>
      </c>
      <c r="CI5" s="14" t="s">
        <v>22</v>
      </c>
      <c r="CJ5" s="14" t="s">
        <v>21</v>
      </c>
      <c r="CK5" s="14" t="s">
        <v>20</v>
      </c>
      <c r="CL5" s="14" t="s">
        <v>19</v>
      </c>
      <c r="CM5" s="14" t="s">
        <v>18</v>
      </c>
      <c r="CN5" s="14" t="s">
        <v>17</v>
      </c>
      <c r="CO5" s="14" t="s">
        <v>16</v>
      </c>
      <c r="CP5" s="14" t="s">
        <v>15</v>
      </c>
      <c r="CQ5" s="14" t="s">
        <v>14</v>
      </c>
      <c r="CR5" s="14" t="s">
        <v>1</v>
      </c>
      <c r="CS5" s="14" t="s">
        <v>13</v>
      </c>
      <c r="CT5" s="14" t="s">
        <v>12</v>
      </c>
      <c r="CU5" s="14" t="s">
        <v>11</v>
      </c>
      <c r="CV5" s="14" t="s">
        <v>10</v>
      </c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P5" s="15"/>
      <c r="DQ5" s="15"/>
      <c r="DR5" s="15"/>
      <c r="DS5" s="15"/>
    </row>
    <row r="6" spans="1:125">
      <c r="A6" s="4" t="s">
        <v>113</v>
      </c>
      <c r="B6" s="4" t="s">
        <v>117</v>
      </c>
      <c r="C6" s="1">
        <v>62.589399999999998</v>
      </c>
      <c r="D6" s="1">
        <v>42.3185</v>
      </c>
      <c r="E6" s="1">
        <v>20.04</v>
      </c>
      <c r="G6" s="1">
        <v>25.072675223899999</v>
      </c>
      <c r="H6" s="1" t="s">
        <v>47</v>
      </c>
      <c r="I6" s="1">
        <v>9.1653396187399996E-2</v>
      </c>
      <c r="J6" s="1" t="s">
        <v>43</v>
      </c>
      <c r="K6" s="1">
        <v>10.221878481999999</v>
      </c>
      <c r="L6" s="1">
        <v>0.38208734891250001</v>
      </c>
      <c r="M6" s="1">
        <v>4.5623483899999998E-2</v>
      </c>
      <c r="N6" s="1">
        <v>0.21557375025700001</v>
      </c>
      <c r="O6" s="1">
        <v>0.23786341633800001</v>
      </c>
      <c r="P6" s="1" t="s">
        <v>46</v>
      </c>
      <c r="Q6" s="1" t="s">
        <v>80</v>
      </c>
      <c r="R6" s="1" t="s">
        <v>47</v>
      </c>
      <c r="S6" s="1">
        <v>0.20318905898799999</v>
      </c>
      <c r="T6" s="1">
        <v>13.3695617458</v>
      </c>
      <c r="U6" s="1">
        <v>33.650757836399997</v>
      </c>
      <c r="V6" s="1">
        <v>3.5109410312399998</v>
      </c>
      <c r="W6" s="1">
        <v>11.1505607243</v>
      </c>
      <c r="X6" s="1">
        <v>0.75374451316799995</v>
      </c>
      <c r="Y6" s="1" t="s">
        <v>53</v>
      </c>
      <c r="Z6" s="1">
        <v>0.12678750397499999</v>
      </c>
      <c r="AA6" s="1">
        <v>6.9060291514199998E-2</v>
      </c>
      <c r="AB6" s="1" t="s">
        <v>51</v>
      </c>
      <c r="AC6" s="1" t="s">
        <v>54</v>
      </c>
      <c r="AD6" s="1" t="s">
        <v>45</v>
      </c>
      <c r="AE6" s="1" t="s">
        <v>45</v>
      </c>
      <c r="AF6" s="1" t="s">
        <v>45</v>
      </c>
      <c r="AG6" s="1">
        <v>0.42102292270500002</v>
      </c>
      <c r="AH6" s="1" t="s">
        <v>51</v>
      </c>
      <c r="AI6" s="1">
        <v>1.7742</v>
      </c>
      <c r="AJ6" s="1">
        <v>0.12959999999999999</v>
      </c>
      <c r="AK6" s="1" t="s">
        <v>47</v>
      </c>
      <c r="AL6" s="1">
        <v>-5.4600000000000003E-2</v>
      </c>
      <c r="AM6" s="2">
        <v>101.37218072958511</v>
      </c>
      <c r="AO6" s="1">
        <v>62.834602705385201</v>
      </c>
      <c r="AP6" s="1">
        <v>62.562353354883001</v>
      </c>
      <c r="AQ6" s="1">
        <v>0.2722493505022</v>
      </c>
      <c r="AS6" s="7">
        <v>2.04766</v>
      </c>
      <c r="AT6" s="7" t="s">
        <v>0</v>
      </c>
      <c r="AU6" s="7">
        <v>6.3400000000000001E-3</v>
      </c>
      <c r="AV6" s="7" t="s">
        <v>0</v>
      </c>
      <c r="AW6" s="7">
        <v>0.98387999999999998</v>
      </c>
      <c r="AX6" s="7">
        <v>2.3480000000000001E-2</v>
      </c>
      <c r="AY6" s="7">
        <v>2.8400000000000001E-3</v>
      </c>
      <c r="AZ6" s="7">
        <v>2.6249999999999999E-2</v>
      </c>
      <c r="BA6" s="7">
        <v>2.0809999999999999E-2</v>
      </c>
      <c r="BB6" s="7" t="s">
        <v>0</v>
      </c>
      <c r="BC6" s="7" t="s">
        <v>0</v>
      </c>
      <c r="BD6" s="7" t="s">
        <v>0</v>
      </c>
      <c r="BE6" s="7">
        <v>8.8299999999999993E-3</v>
      </c>
      <c r="BF6" s="7">
        <v>0.40272000000000002</v>
      </c>
      <c r="BG6" s="7">
        <v>1.0061500000000001</v>
      </c>
      <c r="BH6" s="7">
        <v>0.10446999999999999</v>
      </c>
      <c r="BI6" s="7">
        <v>0.32522000000000001</v>
      </c>
      <c r="BJ6" s="7">
        <v>2.121E-2</v>
      </c>
      <c r="BK6" s="7" t="s">
        <v>0</v>
      </c>
      <c r="BL6" s="7">
        <v>3.4299999999999999E-3</v>
      </c>
      <c r="BM6" s="7">
        <v>1.8500000000000001E-3</v>
      </c>
      <c r="BN6" s="7" t="s">
        <v>0</v>
      </c>
      <c r="BO6" s="7" t="s">
        <v>0</v>
      </c>
      <c r="BP6" s="7" t="s">
        <v>0</v>
      </c>
      <c r="BQ6" s="7" t="s">
        <v>0</v>
      </c>
      <c r="BR6" s="7" t="s">
        <v>0</v>
      </c>
      <c r="BS6" s="7">
        <v>7.8200000000000006E-3</v>
      </c>
      <c r="BT6" s="7" t="s">
        <v>0</v>
      </c>
      <c r="BU6" s="8">
        <v>4.9929600000000001</v>
      </c>
      <c r="BW6" s="7">
        <v>8.4999900000000004</v>
      </c>
      <c r="BY6" s="7">
        <v>0.96653999999999995</v>
      </c>
      <c r="BZ6" s="7">
        <v>3.3459999999999997E-2</v>
      </c>
      <c r="CA6" s="7" t="s">
        <v>0</v>
      </c>
      <c r="CC6" s="7">
        <v>1.3379999999999725E-2</v>
      </c>
      <c r="CD6" s="7">
        <v>1.8738800000000002</v>
      </c>
      <c r="CE6" s="7">
        <v>1.9025100000000001</v>
      </c>
      <c r="CF6" s="7">
        <v>5.6994044442546998E-3</v>
      </c>
      <c r="CI6" s="10">
        <v>481010.88659042568</v>
      </c>
      <c r="CJ6" s="10">
        <v>468676.91621520178</v>
      </c>
      <c r="CK6" s="10">
        <v>323274.68585603277</v>
      </c>
      <c r="CL6" s="10">
        <v>209189.6259527111</v>
      </c>
      <c r="CM6" s="10">
        <v>43918.767786254364</v>
      </c>
      <c r="CN6" s="10"/>
      <c r="CO6" s="10">
        <v>5527.6198924944792</v>
      </c>
      <c r="CP6" s="10">
        <v>16620.444099008266</v>
      </c>
      <c r="CQ6" s="10"/>
      <c r="CR6" s="10">
        <v>1019.1028645065035</v>
      </c>
      <c r="CS6" s="10"/>
      <c r="CT6" s="10"/>
      <c r="CU6" s="10"/>
      <c r="CV6" s="10"/>
    </row>
    <row r="7" spans="1:125">
      <c r="A7" s="4" t="s">
        <v>113</v>
      </c>
      <c r="B7" s="4" t="s">
        <v>117</v>
      </c>
      <c r="C7" s="1">
        <v>62.142200000000003</v>
      </c>
      <c r="D7" s="1">
        <v>42.722799999999999</v>
      </c>
      <c r="E7" s="1">
        <v>20.12</v>
      </c>
      <c r="G7" s="1">
        <v>25.243819764600001</v>
      </c>
      <c r="H7" s="1" t="s">
        <v>47</v>
      </c>
      <c r="I7" s="1">
        <v>0.16039344332800001</v>
      </c>
      <c r="J7" s="1" t="s">
        <v>43</v>
      </c>
      <c r="K7" s="1">
        <v>9.9384622578900004</v>
      </c>
      <c r="L7" s="1">
        <v>0.48114703196340003</v>
      </c>
      <c r="M7" s="1">
        <v>3.8946876499999998E-2</v>
      </c>
      <c r="N7" s="1">
        <v>0.24873894260400001</v>
      </c>
      <c r="O7" s="1">
        <v>0.125927691003</v>
      </c>
      <c r="P7" s="1" t="s">
        <v>46</v>
      </c>
      <c r="Q7" s="1" t="s">
        <v>80</v>
      </c>
      <c r="R7" s="1" t="s">
        <v>47</v>
      </c>
      <c r="S7" s="1">
        <v>0.20318905898799999</v>
      </c>
      <c r="T7" s="1">
        <v>12.091244</v>
      </c>
      <c r="U7" s="1">
        <v>33.592194039200002</v>
      </c>
      <c r="V7" s="1">
        <v>3.6747849460299999</v>
      </c>
      <c r="W7" s="1">
        <v>12.002015675000001</v>
      </c>
      <c r="X7" s="1">
        <v>0.84651306863499998</v>
      </c>
      <c r="Y7" s="1" t="s">
        <v>53</v>
      </c>
      <c r="Z7" s="1">
        <v>0.20747046104899999</v>
      </c>
      <c r="AA7" s="1" t="s">
        <v>51</v>
      </c>
      <c r="AB7" s="1" t="s">
        <v>51</v>
      </c>
      <c r="AC7" s="1" t="s">
        <v>54</v>
      </c>
      <c r="AD7" s="1" t="s">
        <v>45</v>
      </c>
      <c r="AE7" s="1" t="s">
        <v>45</v>
      </c>
      <c r="AF7" s="1" t="s">
        <v>45</v>
      </c>
      <c r="AG7" s="1">
        <v>0.46653891434900002</v>
      </c>
      <c r="AH7" s="1" t="s">
        <v>51</v>
      </c>
      <c r="AI7" s="1">
        <v>1.7956000000000001</v>
      </c>
      <c r="AJ7" s="1">
        <v>8.0799999999999997E-2</v>
      </c>
      <c r="AK7" s="1" t="s">
        <v>47</v>
      </c>
      <c r="AL7" s="1">
        <v>-3.4000000000000002E-2</v>
      </c>
      <c r="AM7" s="2">
        <v>101.16378617113941</v>
      </c>
      <c r="AO7" s="1">
        <v>62.617411248902002</v>
      </c>
      <c r="AP7" s="1">
        <v>62.414222189914</v>
      </c>
      <c r="AQ7" s="1">
        <v>0.20318905898799999</v>
      </c>
      <c r="AS7" s="7">
        <v>2.06359</v>
      </c>
      <c r="AT7" s="7" t="s">
        <v>0</v>
      </c>
      <c r="AU7" s="7">
        <v>1.11E-2</v>
      </c>
      <c r="AV7" s="7" t="s">
        <v>0</v>
      </c>
      <c r="AW7" s="7">
        <v>0.95750999999999997</v>
      </c>
      <c r="AX7" s="7">
        <v>2.9600000000000001E-2</v>
      </c>
      <c r="AY7" s="7">
        <v>2.4199999999999998E-3</v>
      </c>
      <c r="AZ7" s="7">
        <v>3.031E-2</v>
      </c>
      <c r="BA7" s="7">
        <v>1.103E-2</v>
      </c>
      <c r="BB7" s="7" t="s">
        <v>0</v>
      </c>
      <c r="BC7" s="7" t="s">
        <v>0</v>
      </c>
      <c r="BD7" s="7" t="s">
        <v>0</v>
      </c>
      <c r="BE7" s="7">
        <v>8.8400000000000006E-3</v>
      </c>
      <c r="BF7" s="7">
        <v>0.36456</v>
      </c>
      <c r="BG7" s="7">
        <v>1.00535</v>
      </c>
      <c r="BH7" s="7">
        <v>0.10945000000000001</v>
      </c>
      <c r="BI7" s="7">
        <v>0.35038999999999998</v>
      </c>
      <c r="BJ7" s="7">
        <v>2.385E-2</v>
      </c>
      <c r="BK7" s="7" t="s">
        <v>0</v>
      </c>
      <c r="BL7" s="7">
        <v>5.62E-3</v>
      </c>
      <c r="BM7" s="7" t="s">
        <v>0</v>
      </c>
      <c r="BN7" s="7" t="s">
        <v>0</v>
      </c>
      <c r="BO7" s="7" t="s">
        <v>0</v>
      </c>
      <c r="BP7" s="7" t="s">
        <v>0</v>
      </c>
      <c r="BQ7" s="7" t="s">
        <v>0</v>
      </c>
      <c r="BR7" s="7" t="s">
        <v>0</v>
      </c>
      <c r="BS7" s="7">
        <v>8.6800000000000002E-3</v>
      </c>
      <c r="BT7" s="7" t="s">
        <v>0</v>
      </c>
      <c r="BU7" s="8">
        <v>4.9823000000000004</v>
      </c>
      <c r="BW7" s="7">
        <v>8.5000149999999994</v>
      </c>
      <c r="BY7" s="7">
        <v>0.97909999999999997</v>
      </c>
      <c r="BZ7" s="7">
        <v>2.0899999999999998E-2</v>
      </c>
      <c r="CA7" s="7" t="s">
        <v>0</v>
      </c>
      <c r="CC7" s="7">
        <v>2.8799999999998604E-2</v>
      </c>
      <c r="CD7" s="7">
        <v>1.8680599999999998</v>
      </c>
      <c r="CE7" s="7">
        <v>1.8877699999999999</v>
      </c>
      <c r="CF7" s="7">
        <v>4.7321820498270944E-3</v>
      </c>
      <c r="CI7" s="10">
        <v>435019.49480492476</v>
      </c>
      <c r="CJ7" s="10">
        <v>467861.258511236</v>
      </c>
      <c r="CK7" s="10">
        <v>338360.83786253713</v>
      </c>
      <c r="CL7" s="10">
        <v>225163.3107795518</v>
      </c>
      <c r="CM7" s="10">
        <v>49324.154590726299</v>
      </c>
      <c r="CN7" s="10"/>
      <c r="CO7" s="10">
        <v>9045.1961876746391</v>
      </c>
      <c r="CP7" s="10"/>
      <c r="CQ7" s="10"/>
      <c r="CR7" s="10">
        <v>1019.1028645065035</v>
      </c>
      <c r="CS7" s="10"/>
      <c r="CT7" s="10"/>
      <c r="CU7" s="10"/>
      <c r="CV7" s="10"/>
    </row>
    <row r="8" spans="1:125">
      <c r="A8" s="4" t="s">
        <v>65</v>
      </c>
      <c r="B8" s="4" t="s">
        <v>117</v>
      </c>
      <c r="C8" s="1">
        <v>8.6463000000000001</v>
      </c>
      <c r="D8" s="1">
        <v>42.208100000000002</v>
      </c>
      <c r="E8" s="1">
        <v>20.07</v>
      </c>
      <c r="G8" s="1">
        <v>24.73</v>
      </c>
      <c r="H8" s="1" t="s">
        <v>46</v>
      </c>
      <c r="I8" s="1" t="s">
        <v>51</v>
      </c>
      <c r="J8" s="1" t="s">
        <v>44</v>
      </c>
      <c r="K8" s="1">
        <v>10.11</v>
      </c>
      <c r="L8" s="1">
        <v>0.56999999999999995</v>
      </c>
      <c r="M8" s="1" t="s">
        <v>45</v>
      </c>
      <c r="N8" s="1">
        <v>0.15</v>
      </c>
      <c r="O8" s="1">
        <v>0.66</v>
      </c>
      <c r="P8" s="1" t="s">
        <v>46</v>
      </c>
      <c r="Q8" s="1" t="s">
        <v>47</v>
      </c>
      <c r="R8" s="1" t="s">
        <v>53</v>
      </c>
      <c r="S8" s="1">
        <v>0.14000000000000001</v>
      </c>
      <c r="T8" s="1">
        <v>13.16</v>
      </c>
      <c r="U8" s="1">
        <v>34.21</v>
      </c>
      <c r="V8" s="1">
        <v>3.37</v>
      </c>
      <c r="W8" s="1">
        <v>11.34</v>
      </c>
      <c r="X8" s="1">
        <v>0.75</v>
      </c>
      <c r="Y8" s="1" t="s">
        <v>53</v>
      </c>
      <c r="Z8" s="1">
        <v>0.19</v>
      </c>
      <c r="AA8" s="1" t="s">
        <v>51</v>
      </c>
      <c r="AB8" s="1" t="s">
        <v>46</v>
      </c>
      <c r="AC8" s="1" t="s">
        <v>54</v>
      </c>
      <c r="AD8" s="1" t="s">
        <v>46</v>
      </c>
      <c r="AE8" s="1" t="s">
        <v>46</v>
      </c>
      <c r="AF8" s="1" t="s">
        <v>46</v>
      </c>
      <c r="AG8" s="1">
        <v>0.3</v>
      </c>
      <c r="AH8" s="1">
        <v>0.08</v>
      </c>
      <c r="AI8" s="1">
        <v>1.8282</v>
      </c>
      <c r="AJ8" s="1" t="s">
        <v>54</v>
      </c>
      <c r="AK8" s="1" t="s">
        <v>47</v>
      </c>
      <c r="AL8" s="1">
        <v>0</v>
      </c>
      <c r="AM8" s="2">
        <v>101.58819999999999</v>
      </c>
      <c r="AO8" s="1">
        <v>63.16</v>
      </c>
      <c r="AP8" s="1">
        <v>63.019999999999996</v>
      </c>
      <c r="AQ8" s="1">
        <v>0.14000000000000001</v>
      </c>
      <c r="AS8" s="7">
        <v>2.0278900000000002</v>
      </c>
      <c r="AT8" s="7" t="s">
        <v>0</v>
      </c>
      <c r="AU8" s="7" t="s">
        <v>0</v>
      </c>
      <c r="AV8" s="7" t="s">
        <v>0</v>
      </c>
      <c r="AW8" s="7">
        <v>0.97706999999999999</v>
      </c>
      <c r="AX8" s="7">
        <v>3.517E-2</v>
      </c>
      <c r="AY8" s="7" t="s">
        <v>0</v>
      </c>
      <c r="AZ8" s="7">
        <v>1.8339999999999999E-2</v>
      </c>
      <c r="BA8" s="7">
        <v>5.799E-2</v>
      </c>
      <c r="BB8" s="7" t="s">
        <v>0</v>
      </c>
      <c r="BC8" s="7" t="s">
        <v>0</v>
      </c>
      <c r="BD8" s="7" t="s">
        <v>0</v>
      </c>
      <c r="BE8" s="7">
        <v>6.11E-3</v>
      </c>
      <c r="BF8" s="7">
        <v>0.39800999999999997</v>
      </c>
      <c r="BG8" s="7">
        <v>1.02702</v>
      </c>
      <c r="BH8" s="7">
        <v>0.10069</v>
      </c>
      <c r="BI8" s="7">
        <v>0.33209</v>
      </c>
      <c r="BJ8" s="7">
        <v>2.1190000000000001E-2</v>
      </c>
      <c r="BK8" s="7" t="s">
        <v>0</v>
      </c>
      <c r="BL8" s="7">
        <v>5.1599999999999997E-3</v>
      </c>
      <c r="BM8" s="7" t="s">
        <v>0</v>
      </c>
      <c r="BN8" s="7" t="s">
        <v>0</v>
      </c>
      <c r="BO8" s="7" t="s">
        <v>0</v>
      </c>
      <c r="BP8" s="7" t="s">
        <v>0</v>
      </c>
      <c r="BQ8" s="7" t="s">
        <v>0</v>
      </c>
      <c r="BR8" s="7" t="s">
        <v>0</v>
      </c>
      <c r="BS8" s="7">
        <v>5.5999999999999999E-3</v>
      </c>
      <c r="BT8" s="7">
        <v>1.4599999999999999E-3</v>
      </c>
      <c r="BU8" s="8">
        <v>5.0137900000000002</v>
      </c>
      <c r="BW8" s="7">
        <v>8.4999950000000002</v>
      </c>
      <c r="BY8" s="7">
        <v>1</v>
      </c>
      <c r="BZ8" s="7" t="s">
        <v>0</v>
      </c>
      <c r="CA8" s="7" t="s">
        <v>0</v>
      </c>
      <c r="CC8" s="7" t="s">
        <v>0</v>
      </c>
      <c r="CD8" s="7">
        <v>1.8902700000000001</v>
      </c>
      <c r="CE8" s="7">
        <v>1.9553200000000002</v>
      </c>
      <c r="CF8" s="7">
        <v>3.2323424695942906E-3</v>
      </c>
      <c r="CI8" s="10">
        <v>473471.26165287959</v>
      </c>
      <c r="CJ8" s="10">
        <v>476465.86093757144</v>
      </c>
      <c r="CK8" s="10">
        <v>310297.34810158913</v>
      </c>
      <c r="CL8" s="10">
        <v>212743.59352476994</v>
      </c>
      <c r="CM8" s="10">
        <v>43700.584567106591</v>
      </c>
      <c r="CN8" s="10"/>
      <c r="CO8" s="10">
        <v>8283.5275295035317</v>
      </c>
      <c r="CP8" s="10"/>
      <c r="CQ8" s="10"/>
      <c r="CR8" s="10">
        <v>702.17560798554916</v>
      </c>
      <c r="CS8" s="10"/>
      <c r="CT8" s="10"/>
      <c r="CU8" s="10"/>
      <c r="CV8" s="10"/>
    </row>
    <row r="9" spans="1:125">
      <c r="A9" s="4" t="s">
        <v>65</v>
      </c>
      <c r="B9" s="4" t="s">
        <v>117</v>
      </c>
      <c r="C9" s="1">
        <v>8.7154000000000007</v>
      </c>
      <c r="D9" s="1">
        <v>42.200400000000002</v>
      </c>
      <c r="E9" s="1">
        <v>20.05</v>
      </c>
      <c r="G9" s="1">
        <v>25.24</v>
      </c>
      <c r="H9" s="1" t="s">
        <v>46</v>
      </c>
      <c r="I9" s="1" t="s">
        <v>51</v>
      </c>
      <c r="J9" s="1" t="s">
        <v>44</v>
      </c>
      <c r="K9" s="1">
        <v>10.050000000000001</v>
      </c>
      <c r="L9" s="1">
        <v>0.54</v>
      </c>
      <c r="M9" s="1" t="s">
        <v>45</v>
      </c>
      <c r="N9" s="1">
        <v>0.18</v>
      </c>
      <c r="O9" s="1">
        <v>0.7</v>
      </c>
      <c r="P9" s="1" t="s">
        <v>46</v>
      </c>
      <c r="Q9" s="1" t="s">
        <v>47</v>
      </c>
      <c r="R9" s="1" t="s">
        <v>53</v>
      </c>
      <c r="S9" s="1">
        <v>0.1</v>
      </c>
      <c r="T9" s="1">
        <v>13.15</v>
      </c>
      <c r="U9" s="1">
        <v>33.880000000000003</v>
      </c>
      <c r="V9" s="1">
        <v>3.45</v>
      </c>
      <c r="W9" s="1">
        <v>11.17</v>
      </c>
      <c r="X9" s="1">
        <v>0.84</v>
      </c>
      <c r="Y9" s="1" t="s">
        <v>53</v>
      </c>
      <c r="Z9" s="1">
        <v>0.21</v>
      </c>
      <c r="AA9" s="1" t="s">
        <v>51</v>
      </c>
      <c r="AB9" s="1" t="s">
        <v>51</v>
      </c>
      <c r="AC9" s="1" t="s">
        <v>54</v>
      </c>
      <c r="AD9" s="1" t="s">
        <v>46</v>
      </c>
      <c r="AE9" s="1" t="s">
        <v>46</v>
      </c>
      <c r="AF9" s="1" t="s">
        <v>46</v>
      </c>
      <c r="AG9" s="1">
        <v>0.36</v>
      </c>
      <c r="AH9" s="1">
        <v>0.06</v>
      </c>
      <c r="AI9" s="1">
        <v>1.7254</v>
      </c>
      <c r="AJ9" s="1">
        <v>0.16</v>
      </c>
      <c r="AK9" s="1">
        <v>0.16</v>
      </c>
      <c r="AL9" s="1">
        <v>-0.10349999999999999</v>
      </c>
      <c r="AM9" s="2">
        <v>101.8719</v>
      </c>
      <c r="AO9" s="1">
        <v>62.800000000000011</v>
      </c>
      <c r="AP9" s="1">
        <v>62.70000000000001</v>
      </c>
      <c r="AQ9" s="1">
        <v>0.1</v>
      </c>
      <c r="AS9" s="7">
        <v>2.0543200000000001</v>
      </c>
      <c r="AT9" s="7" t="s">
        <v>0</v>
      </c>
      <c r="AU9" s="7" t="s">
        <v>0</v>
      </c>
      <c r="AV9" s="7" t="s">
        <v>0</v>
      </c>
      <c r="AW9" s="7">
        <v>0.96404999999999996</v>
      </c>
      <c r="AX9" s="7">
        <v>3.3070000000000002E-2</v>
      </c>
      <c r="AY9" s="7" t="s">
        <v>0</v>
      </c>
      <c r="AZ9" s="7">
        <v>2.1839999999999998E-2</v>
      </c>
      <c r="BA9" s="7">
        <v>6.1039999999999997E-2</v>
      </c>
      <c r="BB9" s="7" t="s">
        <v>0</v>
      </c>
      <c r="BC9" s="7" t="s">
        <v>0</v>
      </c>
      <c r="BD9" s="7" t="s">
        <v>0</v>
      </c>
      <c r="BE9" s="7">
        <v>4.3299999999999996E-3</v>
      </c>
      <c r="BF9" s="7">
        <v>0.39474999999999999</v>
      </c>
      <c r="BG9" s="7">
        <v>1.0095499999999999</v>
      </c>
      <c r="BH9" s="7">
        <v>0.10231</v>
      </c>
      <c r="BI9" s="7">
        <v>0.32468000000000002</v>
      </c>
      <c r="BJ9" s="7">
        <v>2.3560000000000001E-2</v>
      </c>
      <c r="BK9" s="7" t="s">
        <v>0</v>
      </c>
      <c r="BL9" s="7">
        <v>5.6699999999999997E-3</v>
      </c>
      <c r="BM9" s="7" t="s">
        <v>0</v>
      </c>
      <c r="BN9" s="7" t="s">
        <v>0</v>
      </c>
      <c r="BO9" s="7" t="s">
        <v>0</v>
      </c>
      <c r="BP9" s="7" t="s">
        <v>0</v>
      </c>
      <c r="BQ9" s="7" t="s">
        <v>0</v>
      </c>
      <c r="BR9" s="7" t="s">
        <v>0</v>
      </c>
      <c r="BS9" s="7">
        <v>6.6699999999999997E-3</v>
      </c>
      <c r="BT9" s="7">
        <v>1.09E-3</v>
      </c>
      <c r="BU9" s="8">
        <v>5.0069299999999997</v>
      </c>
      <c r="BW9" s="7">
        <v>8.4999949999999984</v>
      </c>
      <c r="BY9" s="7">
        <v>0.93674000000000002</v>
      </c>
      <c r="BZ9" s="7">
        <v>4.1180000000000001E-2</v>
      </c>
      <c r="CA9" s="7">
        <v>2.2069999999999999E-2</v>
      </c>
      <c r="CC9" s="7" t="s">
        <v>0</v>
      </c>
      <c r="CD9" s="7">
        <v>1.8648500000000001</v>
      </c>
      <c r="CE9" s="7">
        <v>1.9336500000000001</v>
      </c>
      <c r="CF9" s="7">
        <v>2.3219025658900178E-3</v>
      </c>
      <c r="CI9" s="10">
        <v>473111.48105891835</v>
      </c>
      <c r="CJ9" s="10">
        <v>471869.7272307782</v>
      </c>
      <c r="CK9" s="10">
        <v>317663.45725533605</v>
      </c>
      <c r="CL9" s="10">
        <v>209554.3156676967</v>
      </c>
      <c r="CM9" s="10">
        <v>48944.654715159384</v>
      </c>
      <c r="CN9" s="10"/>
      <c r="CO9" s="10">
        <v>9155.4777957670613</v>
      </c>
      <c r="CP9" s="10"/>
      <c r="CQ9" s="10"/>
      <c r="CR9" s="10">
        <v>501.55400570396364</v>
      </c>
      <c r="CS9" s="10"/>
      <c r="CT9" s="10"/>
      <c r="CU9" s="10"/>
      <c r="CV9" s="10"/>
    </row>
    <row r="10" spans="1:125">
      <c r="A10" s="4" t="s">
        <v>65</v>
      </c>
      <c r="B10" s="4" t="s">
        <v>117</v>
      </c>
      <c r="C10" s="1">
        <v>8.6861999999999995</v>
      </c>
      <c r="D10" s="1">
        <v>42.122199999999999</v>
      </c>
      <c r="E10" s="1">
        <v>20.04</v>
      </c>
      <c r="G10" s="1">
        <v>25.56</v>
      </c>
      <c r="H10" s="1" t="s">
        <v>46</v>
      </c>
      <c r="I10" s="1" t="s">
        <v>51</v>
      </c>
      <c r="J10" s="1" t="s">
        <v>44</v>
      </c>
      <c r="K10" s="1">
        <v>10.26</v>
      </c>
      <c r="L10" s="1">
        <v>0.53</v>
      </c>
      <c r="M10" s="1" t="s">
        <v>45</v>
      </c>
      <c r="N10" s="1">
        <v>0.18</v>
      </c>
      <c r="O10" s="1">
        <v>0.32</v>
      </c>
      <c r="P10" s="1" t="s">
        <v>51</v>
      </c>
      <c r="Q10" s="1" t="s">
        <v>47</v>
      </c>
      <c r="R10" s="1" t="s">
        <v>58</v>
      </c>
      <c r="S10" s="1">
        <v>0.13</v>
      </c>
      <c r="T10" s="1">
        <v>12.98</v>
      </c>
      <c r="U10" s="1">
        <v>33.99</v>
      </c>
      <c r="V10" s="1">
        <v>3.4</v>
      </c>
      <c r="W10" s="1">
        <v>11.17</v>
      </c>
      <c r="X10" s="1">
        <v>0.8</v>
      </c>
      <c r="Y10" s="1" t="s">
        <v>53</v>
      </c>
      <c r="Z10" s="1">
        <v>0.18</v>
      </c>
      <c r="AA10" s="1" t="s">
        <v>51</v>
      </c>
      <c r="AB10" s="1" t="s">
        <v>51</v>
      </c>
      <c r="AC10" s="1" t="s">
        <v>54</v>
      </c>
      <c r="AD10" s="1" t="s">
        <v>46</v>
      </c>
      <c r="AE10" s="1" t="s">
        <v>46</v>
      </c>
      <c r="AF10" s="1" t="s">
        <v>46</v>
      </c>
      <c r="AG10" s="1">
        <v>0.5</v>
      </c>
      <c r="AH10" s="1" t="s">
        <v>44</v>
      </c>
      <c r="AI10" s="1">
        <v>1.8263</v>
      </c>
      <c r="AJ10" s="1" t="s">
        <v>54</v>
      </c>
      <c r="AK10" s="1">
        <v>0.1</v>
      </c>
      <c r="AL10" s="1">
        <v>-2.2599999999999999E-2</v>
      </c>
      <c r="AM10" s="2">
        <v>101.90370000000003</v>
      </c>
      <c r="AO10" s="1">
        <v>62.65</v>
      </c>
      <c r="AP10" s="1">
        <v>62.519999999999996</v>
      </c>
      <c r="AQ10" s="1">
        <v>0.13</v>
      </c>
      <c r="AS10" s="7">
        <v>2.0693199999999998</v>
      </c>
      <c r="AT10" s="7" t="s">
        <v>0</v>
      </c>
      <c r="AU10" s="7" t="s">
        <v>0</v>
      </c>
      <c r="AV10" s="7" t="s">
        <v>0</v>
      </c>
      <c r="AW10" s="7">
        <v>0.97897000000000001</v>
      </c>
      <c r="AX10" s="7">
        <v>3.2289999999999999E-2</v>
      </c>
      <c r="AY10" s="7" t="s">
        <v>0</v>
      </c>
      <c r="AZ10" s="7">
        <v>2.172E-2</v>
      </c>
      <c r="BA10" s="7">
        <v>2.776E-2</v>
      </c>
      <c r="BB10" s="7" t="s">
        <v>0</v>
      </c>
      <c r="BC10" s="7" t="s">
        <v>0</v>
      </c>
      <c r="BD10" s="7" t="s">
        <v>0</v>
      </c>
      <c r="BE10" s="7">
        <v>5.5999999999999999E-3</v>
      </c>
      <c r="BF10" s="7">
        <v>0.38757999999999998</v>
      </c>
      <c r="BG10" s="7">
        <v>1.00746</v>
      </c>
      <c r="BH10" s="7">
        <v>0.10029</v>
      </c>
      <c r="BI10" s="7">
        <v>0.32296000000000002</v>
      </c>
      <c r="BJ10" s="7">
        <v>2.232E-2</v>
      </c>
      <c r="BK10" s="7" t="s">
        <v>0</v>
      </c>
      <c r="BL10" s="7">
        <v>4.8300000000000001E-3</v>
      </c>
      <c r="BM10" s="7" t="s">
        <v>0</v>
      </c>
      <c r="BN10" s="7" t="s">
        <v>0</v>
      </c>
      <c r="BO10" s="7" t="s">
        <v>0</v>
      </c>
      <c r="BP10" s="7" t="s">
        <v>0</v>
      </c>
      <c r="BQ10" s="7" t="s">
        <v>0</v>
      </c>
      <c r="BR10" s="7" t="s">
        <v>0</v>
      </c>
      <c r="BS10" s="7">
        <v>9.2099999999999994E-3</v>
      </c>
      <c r="BT10" s="7" t="s">
        <v>0</v>
      </c>
      <c r="BU10" s="8">
        <v>4.99031</v>
      </c>
      <c r="BW10" s="7">
        <v>8.4999900000000022</v>
      </c>
      <c r="BY10" s="7">
        <v>0.98628000000000005</v>
      </c>
      <c r="BZ10" s="7" t="s">
        <v>0</v>
      </c>
      <c r="CA10" s="7">
        <v>1.372E-2</v>
      </c>
      <c r="CC10" s="7">
        <v>9.6900000000008646E-3</v>
      </c>
      <c r="CD10" s="7">
        <v>1.8510399999999998</v>
      </c>
      <c r="CE10" s="7">
        <v>1.8880099999999997</v>
      </c>
      <c r="CF10" s="7">
        <v>3.0253263030512578E-3</v>
      </c>
      <c r="CI10" s="10">
        <v>466995.21096157882</v>
      </c>
      <c r="CJ10" s="10">
        <v>473401.7717997093</v>
      </c>
      <c r="CK10" s="10">
        <v>313059.63903424417</v>
      </c>
      <c r="CL10" s="10">
        <v>209554.3156676967</v>
      </c>
      <c r="CM10" s="10">
        <v>46613.956871580369</v>
      </c>
      <c r="CN10" s="10"/>
      <c r="CO10" s="10">
        <v>7847.552396371766</v>
      </c>
      <c r="CP10" s="10"/>
      <c r="CQ10" s="10"/>
      <c r="CR10" s="10">
        <v>652.02020741515275</v>
      </c>
      <c r="CS10" s="10"/>
      <c r="CT10" s="10"/>
      <c r="CU10" s="10"/>
      <c r="CV10" s="10"/>
    </row>
    <row r="11" spans="1:125">
      <c r="A11" s="4" t="s">
        <v>65</v>
      </c>
      <c r="B11" s="4" t="s">
        <v>117</v>
      </c>
      <c r="C11" s="1">
        <v>8.7527000000000008</v>
      </c>
      <c r="D11" s="1">
        <v>42.097499999999997</v>
      </c>
      <c r="E11" s="1">
        <v>20.05</v>
      </c>
      <c r="G11" s="1">
        <v>25.41</v>
      </c>
      <c r="H11" s="1" t="s">
        <v>46</v>
      </c>
      <c r="I11" s="1" t="s">
        <v>51</v>
      </c>
      <c r="J11" s="1" t="s">
        <v>44</v>
      </c>
      <c r="K11" s="1">
        <v>10.17</v>
      </c>
      <c r="L11" s="1">
        <v>0.53</v>
      </c>
      <c r="M11" s="1" t="s">
        <v>45</v>
      </c>
      <c r="N11" s="1">
        <v>0.18</v>
      </c>
      <c r="O11" s="1">
        <v>0.09</v>
      </c>
      <c r="P11" s="1" t="s">
        <v>46</v>
      </c>
      <c r="Q11" s="1" t="s">
        <v>47</v>
      </c>
      <c r="R11" s="1" t="s">
        <v>53</v>
      </c>
      <c r="S11" s="1">
        <v>0.12</v>
      </c>
      <c r="T11" s="1">
        <v>13.24</v>
      </c>
      <c r="U11" s="1">
        <v>34.270000000000003</v>
      </c>
      <c r="V11" s="1">
        <v>3.43</v>
      </c>
      <c r="W11" s="1">
        <v>11.26</v>
      </c>
      <c r="X11" s="1">
        <v>0.71</v>
      </c>
      <c r="Y11" s="1" t="s">
        <v>53</v>
      </c>
      <c r="Z11" s="1">
        <v>0.16</v>
      </c>
      <c r="AA11" s="1" t="s">
        <v>51</v>
      </c>
      <c r="AB11" s="1" t="s">
        <v>46</v>
      </c>
      <c r="AC11" s="1" t="s">
        <v>54</v>
      </c>
      <c r="AD11" s="1" t="s">
        <v>46</v>
      </c>
      <c r="AE11" s="1">
        <v>0.06</v>
      </c>
      <c r="AF11" s="1" t="s">
        <v>46</v>
      </c>
      <c r="AG11" s="1">
        <v>0.39</v>
      </c>
      <c r="AH11" s="1" t="s">
        <v>44</v>
      </c>
      <c r="AI11" s="1">
        <v>1.8442000000000001</v>
      </c>
      <c r="AJ11" s="1" t="s">
        <v>54</v>
      </c>
      <c r="AK11" s="1" t="s">
        <v>43</v>
      </c>
      <c r="AL11" s="1">
        <v>0</v>
      </c>
      <c r="AM11" s="2">
        <v>101.86420000000001</v>
      </c>
      <c r="AO11" s="1">
        <v>63.25</v>
      </c>
      <c r="AP11" s="1">
        <v>63.07</v>
      </c>
      <c r="AQ11" s="1">
        <v>0.18</v>
      </c>
      <c r="AS11" s="7">
        <v>2.0656300000000001</v>
      </c>
      <c r="AT11" s="7" t="s">
        <v>0</v>
      </c>
      <c r="AU11" s="7" t="s">
        <v>0</v>
      </c>
      <c r="AV11" s="7" t="s">
        <v>0</v>
      </c>
      <c r="AW11" s="7">
        <v>0.97436999999999996</v>
      </c>
      <c r="AX11" s="7">
        <v>3.2419999999999997E-2</v>
      </c>
      <c r="AY11" s="7" t="s">
        <v>0</v>
      </c>
      <c r="AZ11" s="7">
        <v>2.181E-2</v>
      </c>
      <c r="BA11" s="7">
        <v>7.8399999999999997E-3</v>
      </c>
      <c r="BB11" s="7" t="s">
        <v>0</v>
      </c>
      <c r="BC11" s="7" t="s">
        <v>0</v>
      </c>
      <c r="BD11" s="7" t="s">
        <v>0</v>
      </c>
      <c r="BE11" s="7">
        <v>5.1900000000000002E-3</v>
      </c>
      <c r="BF11" s="7">
        <v>0.39696999999999999</v>
      </c>
      <c r="BG11" s="7">
        <v>1.01993</v>
      </c>
      <c r="BH11" s="7">
        <v>0.10159</v>
      </c>
      <c r="BI11" s="7">
        <v>0.32690000000000002</v>
      </c>
      <c r="BJ11" s="7">
        <v>1.9890000000000001E-2</v>
      </c>
      <c r="BK11" s="7" t="s">
        <v>0</v>
      </c>
      <c r="BL11" s="7">
        <v>4.3099999999999996E-3</v>
      </c>
      <c r="BM11" s="7" t="s">
        <v>0</v>
      </c>
      <c r="BN11" s="7" t="s">
        <v>0</v>
      </c>
      <c r="BO11" s="7" t="s">
        <v>0</v>
      </c>
      <c r="BP11" s="7" t="s">
        <v>0</v>
      </c>
      <c r="BQ11" s="7">
        <v>1.5200000000000001E-3</v>
      </c>
      <c r="BR11" s="7" t="s">
        <v>0</v>
      </c>
      <c r="BS11" s="7">
        <v>7.2100000000000003E-3</v>
      </c>
      <c r="BT11" s="7" t="s">
        <v>0</v>
      </c>
      <c r="BU11" s="8">
        <v>4.9855800000000006</v>
      </c>
      <c r="BW11" s="7">
        <v>8.4999650000000013</v>
      </c>
      <c r="BY11" s="7">
        <v>1</v>
      </c>
      <c r="BZ11" s="7" t="s">
        <v>0</v>
      </c>
      <c r="CA11" s="7" t="s">
        <v>0</v>
      </c>
      <c r="CC11" s="7">
        <v>1.4419999999998545E-2</v>
      </c>
      <c r="CD11" s="7">
        <v>1.8762999999999999</v>
      </c>
      <c r="CE11" s="7">
        <v>1.8913499999999999</v>
      </c>
      <c r="CF11" s="7">
        <v>3.5761871768906898E-3</v>
      </c>
      <c r="CI11" s="10">
        <v>476349.50640456879</v>
      </c>
      <c r="CJ11" s="10">
        <v>477301.52161153383</v>
      </c>
      <c r="CK11" s="10">
        <v>315821.92996689933</v>
      </c>
      <c r="CL11" s="10">
        <v>211242.75688614722</v>
      </c>
      <c r="CM11" s="10">
        <v>41369.886723527576</v>
      </c>
      <c r="CN11" s="10"/>
      <c r="CO11" s="10">
        <v>6975.6021301082383</v>
      </c>
      <c r="CP11" s="10"/>
      <c r="CQ11" s="10"/>
      <c r="CR11" s="10">
        <v>601.86480684475634</v>
      </c>
      <c r="CS11" s="10"/>
      <c r="CT11" s="10"/>
      <c r="CU11" s="10">
        <v>21269.862732583166</v>
      </c>
      <c r="CV11" s="10"/>
    </row>
    <row r="12" spans="1:125">
      <c r="A12" s="4" t="s">
        <v>65</v>
      </c>
      <c r="B12" s="4" t="s">
        <v>117</v>
      </c>
      <c r="C12" s="1">
        <v>8.8442000000000007</v>
      </c>
      <c r="D12" s="1">
        <v>42.076900000000002</v>
      </c>
      <c r="E12" s="1">
        <v>20.07</v>
      </c>
      <c r="G12" s="1">
        <v>25.34</v>
      </c>
      <c r="H12" s="1" t="s">
        <v>46</v>
      </c>
      <c r="I12" s="1" t="s">
        <v>51</v>
      </c>
      <c r="J12" s="1" t="s">
        <v>44</v>
      </c>
      <c r="K12" s="1">
        <v>10.23</v>
      </c>
      <c r="L12" s="1">
        <v>0.46</v>
      </c>
      <c r="M12" s="1" t="s">
        <v>45</v>
      </c>
      <c r="N12" s="1">
        <v>0.14000000000000001</v>
      </c>
      <c r="O12" s="1">
        <v>0.45</v>
      </c>
      <c r="P12" s="1" t="s">
        <v>46</v>
      </c>
      <c r="Q12" s="1" t="s">
        <v>47</v>
      </c>
      <c r="R12" s="1" t="s">
        <v>58</v>
      </c>
      <c r="S12" s="1">
        <v>0.17</v>
      </c>
      <c r="T12" s="1">
        <v>12.86</v>
      </c>
      <c r="U12" s="1">
        <v>33.880000000000003</v>
      </c>
      <c r="V12" s="1">
        <v>3.63</v>
      </c>
      <c r="W12" s="1">
        <v>11.29</v>
      </c>
      <c r="X12" s="1">
        <v>0.76</v>
      </c>
      <c r="Y12" s="1" t="s">
        <v>53</v>
      </c>
      <c r="Z12" s="1">
        <v>0.2</v>
      </c>
      <c r="AA12" s="1" t="s">
        <v>51</v>
      </c>
      <c r="AB12" s="1">
        <v>7.0000000000000007E-2</v>
      </c>
      <c r="AC12" s="1" t="s">
        <v>54</v>
      </c>
      <c r="AD12" s="1" t="s">
        <v>46</v>
      </c>
      <c r="AE12" s="1" t="s">
        <v>46</v>
      </c>
      <c r="AF12" s="1" t="s">
        <v>46</v>
      </c>
      <c r="AG12" s="1">
        <v>0.31</v>
      </c>
      <c r="AH12" s="1" t="s">
        <v>44</v>
      </c>
      <c r="AI12" s="1">
        <v>1.8157000000000001</v>
      </c>
      <c r="AJ12" s="1" t="s">
        <v>54</v>
      </c>
      <c r="AK12" s="1">
        <v>0.11</v>
      </c>
      <c r="AL12" s="1">
        <v>-2.4799999999999999E-2</v>
      </c>
      <c r="AM12" s="2">
        <v>101.6909</v>
      </c>
      <c r="AO12" s="1">
        <v>62.860000000000007</v>
      </c>
      <c r="AP12" s="1">
        <v>62.620000000000005</v>
      </c>
      <c r="AQ12" s="1">
        <v>0.24000000000000002</v>
      </c>
      <c r="AS12" s="7">
        <v>2.0605500000000001</v>
      </c>
      <c r="AT12" s="7" t="s">
        <v>0</v>
      </c>
      <c r="AU12" s="7" t="s">
        <v>0</v>
      </c>
      <c r="AV12" s="7" t="s">
        <v>0</v>
      </c>
      <c r="AW12" s="7">
        <v>0.98041</v>
      </c>
      <c r="AX12" s="7">
        <v>2.8150000000000001E-2</v>
      </c>
      <c r="AY12" s="7" t="s">
        <v>0</v>
      </c>
      <c r="AZ12" s="7">
        <v>1.6969999999999999E-2</v>
      </c>
      <c r="BA12" s="7">
        <v>3.9210000000000002E-2</v>
      </c>
      <c r="BB12" s="7" t="s">
        <v>0</v>
      </c>
      <c r="BC12" s="7" t="s">
        <v>0</v>
      </c>
      <c r="BD12" s="7" t="s">
        <v>0</v>
      </c>
      <c r="BE12" s="7">
        <v>7.3600000000000002E-3</v>
      </c>
      <c r="BF12" s="7">
        <v>0.38568999999999998</v>
      </c>
      <c r="BG12" s="7">
        <v>1.0086200000000001</v>
      </c>
      <c r="BH12" s="7">
        <v>0.10755000000000001</v>
      </c>
      <c r="BI12" s="7">
        <v>0.32786999999999999</v>
      </c>
      <c r="BJ12" s="7">
        <v>2.1299999999999999E-2</v>
      </c>
      <c r="BK12" s="7" t="s">
        <v>0</v>
      </c>
      <c r="BL12" s="7">
        <v>5.3899999999999998E-3</v>
      </c>
      <c r="BM12" s="7" t="s">
        <v>0</v>
      </c>
      <c r="BN12" s="7">
        <v>1.83E-3</v>
      </c>
      <c r="BO12" s="7" t="s">
        <v>0</v>
      </c>
      <c r="BP12" s="7" t="s">
        <v>0</v>
      </c>
      <c r="BQ12" s="7" t="s">
        <v>0</v>
      </c>
      <c r="BR12" s="7" t="s">
        <v>0</v>
      </c>
      <c r="BS12" s="7">
        <v>5.7400000000000003E-3</v>
      </c>
      <c r="BT12" s="7" t="s">
        <v>0</v>
      </c>
      <c r="BU12" s="8">
        <v>4.9966400000000011</v>
      </c>
      <c r="BW12" s="7">
        <v>8.5000149999999994</v>
      </c>
      <c r="BY12" s="7">
        <v>0.98484000000000005</v>
      </c>
      <c r="BZ12" s="7" t="s">
        <v>0</v>
      </c>
      <c r="CA12" s="7">
        <v>1.516E-2</v>
      </c>
      <c r="CC12" s="7">
        <v>3.3600000000006958E-3</v>
      </c>
      <c r="CD12" s="7">
        <v>1.86561</v>
      </c>
      <c r="CE12" s="7">
        <v>1.91056</v>
      </c>
      <c r="CF12" s="7">
        <v>4.9260027551310294E-3</v>
      </c>
      <c r="CI12" s="10">
        <v>462677.84383404494</v>
      </c>
      <c r="CJ12" s="10">
        <v>471869.7272307782</v>
      </c>
      <c r="CK12" s="10">
        <v>334237.20285126654</v>
      </c>
      <c r="CL12" s="10">
        <v>211805.57062563073</v>
      </c>
      <c r="CM12" s="10">
        <v>44283.259028001346</v>
      </c>
      <c r="CN12" s="10"/>
      <c r="CO12" s="10">
        <v>8719.5026626352974</v>
      </c>
      <c r="CP12" s="10"/>
      <c r="CQ12" s="10">
        <v>2479.3598145178171</v>
      </c>
      <c r="CR12" s="10">
        <v>852.64180969673816</v>
      </c>
      <c r="CS12" s="10"/>
      <c r="CT12" s="10"/>
      <c r="CU12" s="10"/>
      <c r="CV12" s="10"/>
    </row>
    <row r="13" spans="1:125">
      <c r="A13" s="4" t="s">
        <v>65</v>
      </c>
      <c r="B13" s="4" t="s">
        <v>117</v>
      </c>
      <c r="C13" s="1">
        <v>6.1448</v>
      </c>
      <c r="D13" s="1">
        <v>45.129600000000003</v>
      </c>
      <c r="E13" s="1">
        <v>20.05</v>
      </c>
      <c r="G13" s="1">
        <v>24.53</v>
      </c>
      <c r="H13" s="1" t="s">
        <v>46</v>
      </c>
      <c r="I13" s="1" t="s">
        <v>51</v>
      </c>
      <c r="J13" s="1" t="s">
        <v>44</v>
      </c>
      <c r="K13" s="1">
        <v>9.89</v>
      </c>
      <c r="L13" s="1">
        <v>0.52</v>
      </c>
      <c r="M13" s="1" t="s">
        <v>45</v>
      </c>
      <c r="N13" s="1">
        <v>0.1</v>
      </c>
      <c r="O13" s="1">
        <v>0.51</v>
      </c>
      <c r="P13" s="1" t="s">
        <v>46</v>
      </c>
      <c r="Q13" s="1" t="s">
        <v>47</v>
      </c>
      <c r="R13" s="1" t="s">
        <v>58</v>
      </c>
      <c r="S13" s="1">
        <v>0.15</v>
      </c>
      <c r="T13" s="1">
        <v>13.3</v>
      </c>
      <c r="U13" s="1">
        <v>34.71</v>
      </c>
      <c r="V13" s="1">
        <v>3.39</v>
      </c>
      <c r="W13" s="1">
        <v>10.11</v>
      </c>
      <c r="X13" s="1">
        <v>0.62</v>
      </c>
      <c r="Y13" s="1" t="s">
        <v>53</v>
      </c>
      <c r="Z13" s="1">
        <v>0.17</v>
      </c>
      <c r="AA13" s="1" t="s">
        <v>51</v>
      </c>
      <c r="AB13" s="1" t="s">
        <v>51</v>
      </c>
      <c r="AC13" s="1" t="s">
        <v>54</v>
      </c>
      <c r="AD13" s="1" t="s">
        <v>46</v>
      </c>
      <c r="AE13" s="1" t="s">
        <v>46</v>
      </c>
      <c r="AF13" s="1" t="s">
        <v>46</v>
      </c>
      <c r="AG13" s="1">
        <v>0.28000000000000003</v>
      </c>
      <c r="AH13" s="1" t="s">
        <v>44</v>
      </c>
      <c r="AI13" s="1">
        <v>1.7688999999999999</v>
      </c>
      <c r="AJ13" s="1" t="s">
        <v>50</v>
      </c>
      <c r="AK13" s="1">
        <v>0.13</v>
      </c>
      <c r="AL13" s="1">
        <v>-2.93E-2</v>
      </c>
      <c r="AM13" s="2">
        <v>100.14960000000001</v>
      </c>
      <c r="AO13" s="1">
        <v>62.45</v>
      </c>
      <c r="AP13" s="1">
        <v>62.300000000000004</v>
      </c>
      <c r="AQ13" s="1">
        <v>0.15</v>
      </c>
      <c r="AS13" s="7">
        <v>2.0408300000000001</v>
      </c>
      <c r="AT13" s="7" t="s">
        <v>0</v>
      </c>
      <c r="AU13" s="7" t="s">
        <v>0</v>
      </c>
      <c r="AV13" s="7" t="s">
        <v>0</v>
      </c>
      <c r="AW13" s="7">
        <v>0.96975</v>
      </c>
      <c r="AX13" s="7">
        <v>3.2559999999999999E-2</v>
      </c>
      <c r="AY13" s="7" t="s">
        <v>0</v>
      </c>
      <c r="AZ13" s="7">
        <v>1.24E-2</v>
      </c>
      <c r="BA13" s="7">
        <v>4.546E-2</v>
      </c>
      <c r="BB13" s="7" t="s">
        <v>0</v>
      </c>
      <c r="BC13" s="7" t="s">
        <v>0</v>
      </c>
      <c r="BD13" s="7" t="s">
        <v>0</v>
      </c>
      <c r="BE13" s="7">
        <v>6.6400000000000001E-3</v>
      </c>
      <c r="BF13" s="7">
        <v>0.40811999999999998</v>
      </c>
      <c r="BG13" s="7">
        <v>1.05724</v>
      </c>
      <c r="BH13" s="7">
        <v>0.10276</v>
      </c>
      <c r="BI13" s="7">
        <v>0.30038999999999999</v>
      </c>
      <c r="BJ13" s="7">
        <v>1.7780000000000001E-2</v>
      </c>
      <c r="BK13" s="7" t="s">
        <v>0</v>
      </c>
      <c r="BL13" s="7">
        <v>4.6899999999999997E-3</v>
      </c>
      <c r="BM13" s="7" t="s">
        <v>0</v>
      </c>
      <c r="BN13" s="7" t="s">
        <v>0</v>
      </c>
      <c r="BO13" s="7" t="s">
        <v>0</v>
      </c>
      <c r="BP13" s="7" t="s">
        <v>0</v>
      </c>
      <c r="BQ13" s="7" t="s">
        <v>0</v>
      </c>
      <c r="BR13" s="7" t="s">
        <v>0</v>
      </c>
      <c r="BS13" s="7">
        <v>5.3E-3</v>
      </c>
      <c r="BT13" s="7" t="s">
        <v>0</v>
      </c>
      <c r="BU13" s="8">
        <v>5.0039199999999999</v>
      </c>
      <c r="BW13" s="7">
        <v>8.5000149999999994</v>
      </c>
      <c r="BY13" s="7">
        <v>0.98167000000000004</v>
      </c>
      <c r="BZ13" s="7" t="s">
        <v>0</v>
      </c>
      <c r="CA13" s="7">
        <v>1.8329999999999999E-2</v>
      </c>
      <c r="CC13" s="7" t="s">
        <v>0</v>
      </c>
      <c r="CD13" s="7">
        <v>1.8976199999999999</v>
      </c>
      <c r="CE13" s="7">
        <v>1.94838</v>
      </c>
      <c r="CF13" s="7">
        <v>3.4991199502534755E-3</v>
      </c>
      <c r="CI13" s="10">
        <v>478508.18996833579</v>
      </c>
      <c r="CJ13" s="10">
        <v>483429.69988725823</v>
      </c>
      <c r="CK13" s="10">
        <v>312138.87539002585</v>
      </c>
      <c r="CL13" s="10">
        <v>189668.23020594567</v>
      </c>
      <c r="CM13" s="10">
        <v>36125.816575474782</v>
      </c>
      <c r="CN13" s="10"/>
      <c r="CO13" s="10">
        <v>7411.577263240004</v>
      </c>
      <c r="CP13" s="10"/>
      <c r="CQ13" s="10"/>
      <c r="CR13" s="10">
        <v>752.33100855594535</v>
      </c>
      <c r="CS13" s="10"/>
      <c r="CT13" s="10"/>
      <c r="CU13" s="10"/>
      <c r="CV13" s="10"/>
    </row>
    <row r="14" spans="1:125">
      <c r="A14" s="4" t="s">
        <v>65</v>
      </c>
      <c r="B14" s="4" t="s">
        <v>117</v>
      </c>
      <c r="C14" s="1">
        <v>6.1584000000000003</v>
      </c>
      <c r="D14" s="1">
        <v>45.146900000000002</v>
      </c>
      <c r="E14" s="1">
        <v>20.05</v>
      </c>
      <c r="G14" s="1">
        <v>25.31</v>
      </c>
      <c r="H14" s="1" t="s">
        <v>46</v>
      </c>
      <c r="I14" s="1" t="s">
        <v>51</v>
      </c>
      <c r="J14" s="1" t="s">
        <v>44</v>
      </c>
      <c r="K14" s="1">
        <v>10.27</v>
      </c>
      <c r="L14" s="1">
        <v>0.56999999999999995</v>
      </c>
      <c r="M14" s="1" t="s">
        <v>45</v>
      </c>
      <c r="N14" s="1" t="s">
        <v>45</v>
      </c>
      <c r="O14" s="1">
        <v>0.11</v>
      </c>
      <c r="P14" s="1" t="s">
        <v>46</v>
      </c>
      <c r="Q14" s="1" t="s">
        <v>47</v>
      </c>
      <c r="R14" s="1" t="s">
        <v>58</v>
      </c>
      <c r="S14" s="1">
        <v>0.18</v>
      </c>
      <c r="T14" s="1">
        <v>13.11</v>
      </c>
      <c r="U14" s="1">
        <v>34.380000000000003</v>
      </c>
      <c r="V14" s="1">
        <v>3.22</v>
      </c>
      <c r="W14" s="1">
        <v>10.57</v>
      </c>
      <c r="X14" s="1">
        <v>0.76</v>
      </c>
      <c r="Y14" s="1" t="s">
        <v>53</v>
      </c>
      <c r="Z14" s="1">
        <v>0.11</v>
      </c>
      <c r="AA14" s="1" t="s">
        <v>51</v>
      </c>
      <c r="AB14" s="1" t="s">
        <v>51</v>
      </c>
      <c r="AC14" s="1" t="s">
        <v>54</v>
      </c>
      <c r="AD14" s="1" t="s">
        <v>46</v>
      </c>
      <c r="AE14" s="1" t="s">
        <v>46</v>
      </c>
      <c r="AF14" s="1" t="s">
        <v>46</v>
      </c>
      <c r="AG14" s="1" t="s">
        <v>54</v>
      </c>
      <c r="AH14" s="1" t="s">
        <v>44</v>
      </c>
      <c r="AI14" s="1">
        <v>1.8287</v>
      </c>
      <c r="AJ14" s="1" t="s">
        <v>54</v>
      </c>
      <c r="AK14" s="1" t="s">
        <v>43</v>
      </c>
      <c r="AL14" s="1">
        <v>0</v>
      </c>
      <c r="AM14" s="2">
        <v>100.4187</v>
      </c>
      <c r="AO14" s="1">
        <v>62.33</v>
      </c>
      <c r="AP14" s="1">
        <v>62.15</v>
      </c>
      <c r="AQ14" s="1">
        <v>0.18</v>
      </c>
      <c r="AS14" s="7">
        <v>2.0749200000000001</v>
      </c>
      <c r="AT14" s="7" t="s">
        <v>0</v>
      </c>
      <c r="AU14" s="7" t="s">
        <v>0</v>
      </c>
      <c r="AV14" s="7" t="s">
        <v>0</v>
      </c>
      <c r="AW14" s="7">
        <v>0.99228000000000005</v>
      </c>
      <c r="AX14" s="7">
        <v>3.5159999999999997E-2</v>
      </c>
      <c r="AY14" s="7" t="s">
        <v>0</v>
      </c>
      <c r="AZ14" s="7" t="s">
        <v>0</v>
      </c>
      <c r="BA14" s="7">
        <v>9.6600000000000002E-3</v>
      </c>
      <c r="BB14" s="7" t="s">
        <v>0</v>
      </c>
      <c r="BC14" s="7" t="s">
        <v>0</v>
      </c>
      <c r="BD14" s="7" t="s">
        <v>0</v>
      </c>
      <c r="BE14" s="7">
        <v>7.8499999999999993E-3</v>
      </c>
      <c r="BF14" s="7">
        <v>0.39639999999999997</v>
      </c>
      <c r="BG14" s="7">
        <v>1.0318700000000001</v>
      </c>
      <c r="BH14" s="7">
        <v>9.6180000000000002E-2</v>
      </c>
      <c r="BI14" s="7">
        <v>0.30946000000000001</v>
      </c>
      <c r="BJ14" s="7">
        <v>2.147E-2</v>
      </c>
      <c r="BK14" s="7" t="s">
        <v>0</v>
      </c>
      <c r="BL14" s="7">
        <v>2.99E-3</v>
      </c>
      <c r="BM14" s="7" t="s">
        <v>0</v>
      </c>
      <c r="BN14" s="7" t="s">
        <v>0</v>
      </c>
      <c r="BO14" s="7" t="s">
        <v>0</v>
      </c>
      <c r="BP14" s="7" t="s">
        <v>0</v>
      </c>
      <c r="BQ14" s="7" t="s">
        <v>0</v>
      </c>
      <c r="BR14" s="7" t="s">
        <v>0</v>
      </c>
      <c r="BS14" s="7" t="s">
        <v>0</v>
      </c>
      <c r="BT14" s="7" t="s">
        <v>0</v>
      </c>
      <c r="BU14" s="8">
        <v>4.9782399999999996</v>
      </c>
      <c r="BW14" s="7">
        <v>8.4999900000000004</v>
      </c>
      <c r="BY14" s="7">
        <v>1</v>
      </c>
      <c r="BZ14" s="7" t="s">
        <v>0</v>
      </c>
      <c r="CA14" s="7" t="s">
        <v>0</v>
      </c>
      <c r="CC14" s="7">
        <v>2.1759999999999557E-2</v>
      </c>
      <c r="CD14" s="7">
        <v>1.8662200000000002</v>
      </c>
      <c r="CE14" s="7">
        <v>1.8758800000000002</v>
      </c>
      <c r="CF14" s="7">
        <v>4.2063636655914087E-3</v>
      </c>
      <c r="CI14" s="10">
        <v>471672.35868307378</v>
      </c>
      <c r="CJ14" s="10">
        <v>478833.56618046504</v>
      </c>
      <c r="CK14" s="10">
        <v>296485.89343831362</v>
      </c>
      <c r="CL14" s="10">
        <v>198298.04087802631</v>
      </c>
      <c r="CM14" s="10">
        <v>44283.259028001346</v>
      </c>
      <c r="CN14" s="10"/>
      <c r="CO14" s="10">
        <v>4795.7264644494135</v>
      </c>
      <c r="CP14" s="10"/>
      <c r="CQ14" s="10"/>
      <c r="CR14" s="10">
        <v>902.79721026713435</v>
      </c>
      <c r="CS14" s="10"/>
      <c r="CT14" s="10"/>
      <c r="CU14" s="10"/>
      <c r="CV14" s="10"/>
    </row>
    <row r="15" spans="1:125">
      <c r="A15" s="4" t="s">
        <v>65</v>
      </c>
      <c r="B15" s="4" t="s">
        <v>117</v>
      </c>
      <c r="C15" s="1">
        <v>6.1429</v>
      </c>
      <c r="D15" s="1">
        <v>45.163800000000002</v>
      </c>
      <c r="E15" s="1">
        <v>20.05</v>
      </c>
      <c r="G15" s="1">
        <v>25.59</v>
      </c>
      <c r="H15" s="1" t="s">
        <v>46</v>
      </c>
      <c r="I15" s="1" t="s">
        <v>51</v>
      </c>
      <c r="J15" s="1" t="s">
        <v>44</v>
      </c>
      <c r="K15" s="1">
        <v>10.57</v>
      </c>
      <c r="L15" s="1">
        <v>0.35</v>
      </c>
      <c r="M15" s="1" t="s">
        <v>45</v>
      </c>
      <c r="N15" s="1" t="s">
        <v>45</v>
      </c>
      <c r="O15" s="1">
        <v>0.08</v>
      </c>
      <c r="P15" s="1" t="s">
        <v>46</v>
      </c>
      <c r="Q15" s="1" t="s">
        <v>47</v>
      </c>
      <c r="R15" s="1" t="s">
        <v>58</v>
      </c>
      <c r="S15" s="1">
        <v>0.18</v>
      </c>
      <c r="T15" s="1">
        <v>13.06</v>
      </c>
      <c r="U15" s="1">
        <v>34.74</v>
      </c>
      <c r="V15" s="1">
        <v>3.37</v>
      </c>
      <c r="W15" s="1">
        <v>10.24</v>
      </c>
      <c r="X15" s="1">
        <v>0.68</v>
      </c>
      <c r="Y15" s="1" t="s">
        <v>53</v>
      </c>
      <c r="Z15" s="1">
        <v>0.1</v>
      </c>
      <c r="AA15" s="1" t="s">
        <v>51</v>
      </c>
      <c r="AB15" s="1" t="s">
        <v>46</v>
      </c>
      <c r="AC15" s="1" t="s">
        <v>54</v>
      </c>
      <c r="AD15" s="1" t="s">
        <v>46</v>
      </c>
      <c r="AE15" s="1" t="s">
        <v>46</v>
      </c>
      <c r="AF15" s="1" t="s">
        <v>46</v>
      </c>
      <c r="AG15" s="1" t="s">
        <v>53</v>
      </c>
      <c r="AH15" s="1" t="s">
        <v>44</v>
      </c>
      <c r="AI15" s="1">
        <v>1.8434999999999999</v>
      </c>
      <c r="AJ15" s="1" t="s">
        <v>50</v>
      </c>
      <c r="AK15" s="1" t="s">
        <v>43</v>
      </c>
      <c r="AL15" s="1">
        <v>0</v>
      </c>
      <c r="AM15" s="2">
        <v>100.8035</v>
      </c>
      <c r="AO15" s="1">
        <v>62.370000000000005</v>
      </c>
      <c r="AP15" s="1">
        <v>62.190000000000005</v>
      </c>
      <c r="AQ15" s="1">
        <v>0.18</v>
      </c>
      <c r="AS15" s="7">
        <v>2.0810399999999998</v>
      </c>
      <c r="AT15" s="7" t="s">
        <v>0</v>
      </c>
      <c r="AU15" s="7" t="s">
        <v>0</v>
      </c>
      <c r="AV15" s="7" t="s">
        <v>0</v>
      </c>
      <c r="AW15" s="7">
        <v>1.0130699999999999</v>
      </c>
      <c r="AX15" s="7">
        <v>2.1420000000000002E-2</v>
      </c>
      <c r="AY15" s="7" t="s">
        <v>0</v>
      </c>
      <c r="AZ15" s="7" t="s">
        <v>0</v>
      </c>
      <c r="BA15" s="7">
        <v>6.9699999999999996E-3</v>
      </c>
      <c r="BB15" s="7" t="s">
        <v>0</v>
      </c>
      <c r="BC15" s="7" t="s">
        <v>0</v>
      </c>
      <c r="BD15" s="7" t="s">
        <v>0</v>
      </c>
      <c r="BE15" s="7">
        <v>7.79E-3</v>
      </c>
      <c r="BF15" s="7">
        <v>0.39172000000000001</v>
      </c>
      <c r="BG15" s="7">
        <v>1.0343</v>
      </c>
      <c r="BH15" s="7">
        <v>9.9849999999999994E-2</v>
      </c>
      <c r="BI15" s="7">
        <v>0.2974</v>
      </c>
      <c r="BJ15" s="7">
        <v>1.9060000000000001E-2</v>
      </c>
      <c r="BK15" s="7" t="s">
        <v>0</v>
      </c>
      <c r="BL15" s="7">
        <v>2.7000000000000001E-3</v>
      </c>
      <c r="BM15" s="7" t="s">
        <v>0</v>
      </c>
      <c r="BN15" s="7" t="s">
        <v>0</v>
      </c>
      <c r="BO15" s="7" t="s">
        <v>0</v>
      </c>
      <c r="BP15" s="7" t="s">
        <v>0</v>
      </c>
      <c r="BQ15" s="7" t="s">
        <v>0</v>
      </c>
      <c r="BR15" s="7" t="s">
        <v>0</v>
      </c>
      <c r="BS15" s="7" t="s">
        <v>0</v>
      </c>
      <c r="BT15" s="7" t="s">
        <v>0</v>
      </c>
      <c r="BU15" s="8">
        <v>4.9753199999999991</v>
      </c>
      <c r="BW15" s="7">
        <v>8.5000150000000012</v>
      </c>
      <c r="BY15" s="7">
        <v>1</v>
      </c>
      <c r="BZ15" s="7" t="s">
        <v>0</v>
      </c>
      <c r="CA15" s="7" t="s">
        <v>0</v>
      </c>
      <c r="CC15" s="7">
        <v>2.4680000000000923E-2</v>
      </c>
      <c r="CD15" s="7">
        <v>1.8528199999999999</v>
      </c>
      <c r="CE15" s="7">
        <v>1.8597899999999998</v>
      </c>
      <c r="CF15" s="7">
        <v>4.2044019386664657E-3</v>
      </c>
      <c r="CI15" s="10">
        <v>469873.45571326802</v>
      </c>
      <c r="CJ15" s="10">
        <v>483847.53022423945</v>
      </c>
      <c r="CK15" s="10">
        <v>310297.34810158913</v>
      </c>
      <c r="CL15" s="10">
        <v>192107.08974370759</v>
      </c>
      <c r="CM15" s="10">
        <v>39621.863340843316</v>
      </c>
      <c r="CN15" s="10"/>
      <c r="CO15" s="10">
        <v>4359.7513313176487</v>
      </c>
      <c r="CP15" s="10"/>
      <c r="CQ15" s="10"/>
      <c r="CR15" s="10">
        <v>902.79721026713435</v>
      </c>
      <c r="CS15" s="10"/>
      <c r="CT15" s="10"/>
      <c r="CU15" s="10"/>
      <c r="CV15" s="10"/>
    </row>
    <row r="16" spans="1:125" s="11" customFormat="1">
      <c r="A16" s="11" t="s">
        <v>172</v>
      </c>
      <c r="B16" s="11" t="s">
        <v>117</v>
      </c>
      <c r="C16" s="2"/>
      <c r="D16" s="2"/>
      <c r="E16" s="2"/>
      <c r="F16" s="12"/>
      <c r="G16" s="2">
        <v>25.20264949885</v>
      </c>
      <c r="H16" s="2" t="s">
        <v>46</v>
      </c>
      <c r="I16" s="2" t="s">
        <v>51</v>
      </c>
      <c r="J16" s="2" t="s">
        <v>43</v>
      </c>
      <c r="K16" s="2">
        <v>10.171034073989</v>
      </c>
      <c r="L16" s="2">
        <v>0.49332343808759005</v>
      </c>
      <c r="M16" s="2" t="s">
        <v>45</v>
      </c>
      <c r="N16" s="2">
        <v>0.17428908660762499</v>
      </c>
      <c r="O16" s="2">
        <v>0.32837911073409998</v>
      </c>
      <c r="P16" s="2" t="s">
        <v>46</v>
      </c>
      <c r="Q16" s="2" t="s">
        <v>80</v>
      </c>
      <c r="R16" s="2" t="s">
        <v>53</v>
      </c>
      <c r="S16" s="2">
        <v>0.15763781179759997</v>
      </c>
      <c r="T16" s="2">
        <v>13.032080574579998</v>
      </c>
      <c r="U16" s="2">
        <v>34.130295187560002</v>
      </c>
      <c r="V16" s="2">
        <v>3.4445725977269994</v>
      </c>
      <c r="W16" s="2">
        <v>11.030257639930001</v>
      </c>
      <c r="X16" s="2">
        <v>0.75202575818029993</v>
      </c>
      <c r="Y16" s="2" t="s">
        <v>53</v>
      </c>
      <c r="Z16" s="2">
        <v>0.1654257965024</v>
      </c>
      <c r="AA16" s="2" t="s">
        <v>51</v>
      </c>
      <c r="AB16" s="2" t="s">
        <v>46</v>
      </c>
      <c r="AC16" s="2" t="s">
        <v>54</v>
      </c>
      <c r="AD16" s="2" t="s">
        <v>45</v>
      </c>
      <c r="AE16" s="2" t="s">
        <v>45</v>
      </c>
      <c r="AF16" s="2" t="s">
        <v>45</v>
      </c>
      <c r="AG16" s="2">
        <v>0.37844522963174998</v>
      </c>
      <c r="AH16" s="2" t="s">
        <v>51</v>
      </c>
      <c r="AI16" s="2">
        <v>1.8037000000000001</v>
      </c>
      <c r="AJ16" s="2" t="s">
        <v>50</v>
      </c>
      <c r="AK16" s="2">
        <v>0.125</v>
      </c>
      <c r="AL16" s="2">
        <v>-2.8199999999999999E-2</v>
      </c>
      <c r="AM16" s="2">
        <v>101.36091580417737</v>
      </c>
      <c r="AO16" s="2">
        <v>62.712295366277303</v>
      </c>
      <c r="AP16" s="2">
        <v>62.554657554479704</v>
      </c>
      <c r="AQ16" s="2">
        <v>0.15763781179759997</v>
      </c>
      <c r="AR16" s="8"/>
      <c r="AS16" s="8">
        <v>2.0584899999999999</v>
      </c>
      <c r="AT16" s="8" t="s">
        <v>0</v>
      </c>
      <c r="AU16" s="8" t="s">
        <v>0</v>
      </c>
      <c r="AV16" s="8" t="s">
        <v>0</v>
      </c>
      <c r="AW16" s="8">
        <v>0.97909000000000002</v>
      </c>
      <c r="AX16" s="8">
        <v>3.032E-2</v>
      </c>
      <c r="AY16" s="8" t="s">
        <v>0</v>
      </c>
      <c r="AZ16" s="8">
        <v>2.1219999999999999E-2</v>
      </c>
      <c r="BA16" s="8">
        <v>2.8740000000000002E-2</v>
      </c>
      <c r="BB16" s="8" t="s">
        <v>0</v>
      </c>
      <c r="BC16" s="8" t="s">
        <v>0</v>
      </c>
      <c r="BD16" s="8" t="s">
        <v>0</v>
      </c>
      <c r="BE16" s="8">
        <v>6.8500000000000002E-3</v>
      </c>
      <c r="BF16" s="8">
        <v>0.39258999999999999</v>
      </c>
      <c r="BG16" s="8">
        <v>1.0205900000000001</v>
      </c>
      <c r="BH16" s="8">
        <v>0.10251</v>
      </c>
      <c r="BI16" s="8">
        <v>0.32174999999999998</v>
      </c>
      <c r="BJ16" s="8">
        <v>2.1170000000000001E-2</v>
      </c>
      <c r="BK16" s="8" t="s">
        <v>0</v>
      </c>
      <c r="BL16" s="8">
        <v>4.4799999999999996E-3</v>
      </c>
      <c r="BM16" s="8" t="s">
        <v>0</v>
      </c>
      <c r="BN16" s="8" t="s">
        <v>0</v>
      </c>
      <c r="BO16" s="8" t="s">
        <v>0</v>
      </c>
      <c r="BP16" s="8" t="s">
        <v>0</v>
      </c>
      <c r="BQ16" s="8" t="s">
        <v>0</v>
      </c>
      <c r="BR16" s="8" t="s">
        <v>0</v>
      </c>
      <c r="BS16" s="8">
        <v>7.0299999999999998E-3</v>
      </c>
      <c r="BT16" s="8" t="s">
        <v>0</v>
      </c>
      <c r="BU16" s="8">
        <v>4.9948300000000003</v>
      </c>
      <c r="BW16" s="7">
        <v>8.5000249999999991</v>
      </c>
      <c r="BY16" s="8">
        <v>0.98270000000000002</v>
      </c>
      <c r="BZ16" s="8" t="s">
        <v>0</v>
      </c>
      <c r="CA16" s="8">
        <v>1.7299999999999999E-2</v>
      </c>
      <c r="CB16" s="8"/>
      <c r="CC16" s="8">
        <v>1.6584285714285558E-2</v>
      </c>
      <c r="CD16" s="8">
        <v>1.8706670000000003</v>
      </c>
      <c r="CE16" s="8">
        <v>1.9064370000000004</v>
      </c>
      <c r="CF16" s="8">
        <v>3.6632191407210924E-3</v>
      </c>
      <c r="CG16" s="8"/>
      <c r="CH16" s="14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P16" s="15"/>
      <c r="DQ16" s="15"/>
      <c r="DR16" s="15"/>
      <c r="DS16" s="15"/>
    </row>
    <row r="17" spans="1:123" s="16" customFormat="1">
      <c r="A17" s="16" t="s">
        <v>87</v>
      </c>
      <c r="C17" s="3"/>
      <c r="D17" s="3"/>
      <c r="E17" s="3"/>
      <c r="F17" s="17"/>
      <c r="G17" s="3">
        <v>0.34107046713040107</v>
      </c>
      <c r="H17" s="3" t="s">
        <v>0</v>
      </c>
      <c r="I17" s="3" t="s">
        <v>0</v>
      </c>
      <c r="J17" s="3" t="s">
        <v>0</v>
      </c>
      <c r="K17" s="3">
        <v>0.19275499988496433</v>
      </c>
      <c r="L17" s="3">
        <v>7.5654964514027701E-2</v>
      </c>
      <c r="M17" s="3" t="s">
        <v>0</v>
      </c>
      <c r="N17" s="3">
        <v>4.5715920458322672E-2</v>
      </c>
      <c r="O17" s="3">
        <v>0.23835276949376927</v>
      </c>
      <c r="P17" s="3" t="s">
        <v>0</v>
      </c>
      <c r="Q17" s="3" t="s">
        <v>0</v>
      </c>
      <c r="R17" s="3" t="s">
        <v>0</v>
      </c>
      <c r="S17" s="3">
        <v>3.5236960238272448E-2</v>
      </c>
      <c r="T17" s="3">
        <v>0.36263261464538221</v>
      </c>
      <c r="U17" s="3">
        <v>0.40283818525378529</v>
      </c>
      <c r="V17" s="3">
        <v>0.13272675117447325</v>
      </c>
      <c r="W17" s="3">
        <v>0.56737687816693494</v>
      </c>
      <c r="X17" s="3">
        <v>6.9512394445690212E-2</v>
      </c>
      <c r="Y17" s="3" t="s">
        <v>0</v>
      </c>
      <c r="Z17" s="3">
        <v>4.0362416356970174E-2</v>
      </c>
      <c r="AA17" s="3" t="s">
        <v>0</v>
      </c>
      <c r="AB17" s="3" t="s">
        <v>0</v>
      </c>
      <c r="AC17" s="3" t="s">
        <v>0</v>
      </c>
      <c r="AD17" s="3" t="s">
        <v>0</v>
      </c>
      <c r="AE17" s="3" t="s">
        <v>0</v>
      </c>
      <c r="AF17" s="3" t="s">
        <v>0</v>
      </c>
      <c r="AG17" s="3">
        <v>8.0491814487810009E-2</v>
      </c>
      <c r="AH17" s="3" t="s">
        <v>0</v>
      </c>
      <c r="AI17" s="3">
        <v>3.8533277104918613E-2</v>
      </c>
      <c r="AJ17" s="3" t="s">
        <v>0</v>
      </c>
      <c r="AK17" s="3">
        <v>2.6457513110645935E-2</v>
      </c>
      <c r="AL17" s="3">
        <v>3.2674073990108909E-2</v>
      </c>
      <c r="AM17" s="3"/>
      <c r="AO17" s="1"/>
      <c r="AP17" s="1"/>
      <c r="AQ17" s="1"/>
      <c r="AR17" s="19"/>
      <c r="AW17" s="29"/>
      <c r="BU17" s="19"/>
      <c r="BW17" s="7"/>
      <c r="CB17" s="19"/>
      <c r="CC17" s="19"/>
      <c r="CD17" s="19"/>
      <c r="CE17" s="19"/>
      <c r="CF17" s="19"/>
      <c r="CG17" s="19"/>
      <c r="CH17" s="20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P17" s="21"/>
      <c r="DQ17" s="21"/>
      <c r="DR17" s="21"/>
      <c r="DS17" s="21"/>
    </row>
    <row r="18" spans="1:123"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</row>
    <row r="19" spans="1:123">
      <c r="A19" s="4" t="s">
        <v>65</v>
      </c>
      <c r="B19" s="4" t="s">
        <v>117</v>
      </c>
      <c r="C19" s="1">
        <v>6.3391999999999999</v>
      </c>
      <c r="D19" s="1">
        <v>45.2102</v>
      </c>
      <c r="E19" s="1">
        <v>20.059999999999999</v>
      </c>
      <c r="G19" s="1">
        <v>24.75</v>
      </c>
      <c r="H19" s="1" t="s">
        <v>46</v>
      </c>
      <c r="I19" s="1" t="s">
        <v>51</v>
      </c>
      <c r="J19" s="1" t="s">
        <v>44</v>
      </c>
      <c r="K19" s="1">
        <v>9.6</v>
      </c>
      <c r="L19" s="1">
        <v>1.27</v>
      </c>
      <c r="M19" s="1" t="s">
        <v>45</v>
      </c>
      <c r="N19" s="1" t="s">
        <v>45</v>
      </c>
      <c r="O19" s="1">
        <v>0.1</v>
      </c>
      <c r="P19" s="1" t="s">
        <v>51</v>
      </c>
      <c r="Q19" s="1" t="s">
        <v>47</v>
      </c>
      <c r="R19" s="1" t="s">
        <v>58</v>
      </c>
      <c r="S19" s="1">
        <v>0.14000000000000001</v>
      </c>
      <c r="T19" s="1">
        <v>14.07</v>
      </c>
      <c r="U19" s="1">
        <v>34.85</v>
      </c>
      <c r="V19" s="1">
        <v>3.27</v>
      </c>
      <c r="W19" s="1">
        <v>9.61</v>
      </c>
      <c r="X19" s="1">
        <v>0.56000000000000005</v>
      </c>
      <c r="Y19" s="1" t="s">
        <v>53</v>
      </c>
      <c r="Z19" s="1" t="s">
        <v>54</v>
      </c>
      <c r="AA19" s="1" t="s">
        <v>51</v>
      </c>
      <c r="AB19" s="1" t="s">
        <v>46</v>
      </c>
      <c r="AC19" s="1" t="s">
        <v>54</v>
      </c>
      <c r="AD19" s="1" t="s">
        <v>46</v>
      </c>
      <c r="AE19" s="1" t="s">
        <v>46</v>
      </c>
      <c r="AF19" s="1" t="s">
        <v>46</v>
      </c>
      <c r="AG19" s="1">
        <v>0.25</v>
      </c>
      <c r="AH19" s="1" t="s">
        <v>44</v>
      </c>
      <c r="AI19" s="1">
        <v>1.8058000000000001</v>
      </c>
      <c r="AJ19" s="1" t="s">
        <v>50</v>
      </c>
      <c r="AK19" s="1" t="s">
        <v>43</v>
      </c>
      <c r="AL19" s="1">
        <v>0</v>
      </c>
      <c r="AM19" s="2">
        <v>100.2758</v>
      </c>
      <c r="AO19" s="1">
        <v>62.500000000000007</v>
      </c>
      <c r="AP19" s="1">
        <v>62.360000000000007</v>
      </c>
      <c r="AQ19" s="1">
        <v>0.14000000000000001</v>
      </c>
      <c r="AS19" s="7">
        <v>2.0547499999999999</v>
      </c>
      <c r="AT19" s="7" t="s">
        <v>0</v>
      </c>
      <c r="AU19" s="7" t="s">
        <v>0</v>
      </c>
      <c r="AV19" s="7" t="s">
        <v>0</v>
      </c>
      <c r="AW19" s="7">
        <v>0.93930999999999998</v>
      </c>
      <c r="AX19" s="7">
        <v>7.9339999999999994E-2</v>
      </c>
      <c r="AY19" s="7" t="s">
        <v>0</v>
      </c>
      <c r="AZ19" s="7" t="s">
        <v>0</v>
      </c>
      <c r="BA19" s="7">
        <v>8.8999999999999999E-3</v>
      </c>
      <c r="BB19" s="7" t="s">
        <v>0</v>
      </c>
      <c r="BC19" s="7" t="s">
        <v>0</v>
      </c>
      <c r="BD19" s="7" t="s">
        <v>0</v>
      </c>
      <c r="BE19" s="7">
        <v>6.1900000000000002E-3</v>
      </c>
      <c r="BF19" s="7">
        <v>0.43082999999999999</v>
      </c>
      <c r="BG19" s="7">
        <v>1.05924</v>
      </c>
      <c r="BH19" s="7">
        <v>9.8909999999999998E-2</v>
      </c>
      <c r="BI19" s="7">
        <v>0.28493000000000002</v>
      </c>
      <c r="BJ19" s="7">
        <v>1.602E-2</v>
      </c>
      <c r="BK19" s="7" t="s">
        <v>0</v>
      </c>
      <c r="BL19" s="7" t="s">
        <v>0</v>
      </c>
      <c r="BM19" s="7" t="s">
        <v>0</v>
      </c>
      <c r="BN19" s="7" t="s">
        <v>0</v>
      </c>
      <c r="BO19" s="7" t="s">
        <v>0</v>
      </c>
      <c r="BP19" s="7" t="s">
        <v>0</v>
      </c>
      <c r="BQ19" s="7" t="s">
        <v>0</v>
      </c>
      <c r="BR19" s="7" t="s">
        <v>0</v>
      </c>
      <c r="BS19" s="7">
        <v>4.7200000000000002E-3</v>
      </c>
      <c r="BT19" s="7" t="s">
        <v>0</v>
      </c>
      <c r="BU19" s="8">
        <v>4.9831399999999997</v>
      </c>
      <c r="BW19" s="7">
        <v>8.4999950000000002</v>
      </c>
      <c r="BY19" s="7">
        <v>1</v>
      </c>
      <c r="BZ19" s="7" t="s">
        <v>0</v>
      </c>
      <c r="CA19" s="7" t="s">
        <v>0</v>
      </c>
      <c r="CC19" s="7">
        <v>1.6860000000000319E-2</v>
      </c>
      <c r="CD19" s="7">
        <v>1.89612</v>
      </c>
      <c r="CE19" s="7">
        <v>1.90974</v>
      </c>
      <c r="CF19" s="7">
        <v>3.2645613146847245E-3</v>
      </c>
      <c r="CI19" s="10">
        <v>506211.29570334469</v>
      </c>
      <c r="CJ19" s="10">
        <v>485379.57479317056</v>
      </c>
      <c r="CK19" s="10">
        <v>301089.71165940544</v>
      </c>
      <c r="CL19" s="10">
        <v>180288.00121455372</v>
      </c>
      <c r="CM19" s="10">
        <v>32629.76981010626</v>
      </c>
      <c r="CN19" s="10"/>
      <c r="CO19" s="10"/>
      <c r="CP19" s="10"/>
      <c r="CQ19" s="10"/>
      <c r="CR19" s="10">
        <v>702.17560798554916</v>
      </c>
      <c r="CS19" s="10"/>
      <c r="CT19" s="10"/>
      <c r="CU19" s="10"/>
      <c r="CV19" s="10"/>
    </row>
    <row r="20" spans="1:123">
      <c r="A20" s="4" t="s">
        <v>65</v>
      </c>
      <c r="B20" s="4" t="s">
        <v>117</v>
      </c>
      <c r="C20" s="1">
        <v>6.3574000000000002</v>
      </c>
      <c r="D20" s="1">
        <v>45.227899999999998</v>
      </c>
      <c r="E20" s="1">
        <v>20.05</v>
      </c>
      <c r="G20" s="1">
        <v>24.53</v>
      </c>
      <c r="H20" s="1" t="s">
        <v>46</v>
      </c>
      <c r="I20" s="1" t="s">
        <v>51</v>
      </c>
      <c r="J20" s="1" t="s">
        <v>44</v>
      </c>
      <c r="K20" s="1">
        <v>9.8000000000000007</v>
      </c>
      <c r="L20" s="1">
        <v>0.94</v>
      </c>
      <c r="M20" s="1" t="s">
        <v>45</v>
      </c>
      <c r="N20" s="1">
        <v>7.0000000000000007E-2</v>
      </c>
      <c r="O20" s="1">
        <v>0.03</v>
      </c>
      <c r="P20" s="1" t="s">
        <v>46</v>
      </c>
      <c r="Q20" s="1" t="s">
        <v>47</v>
      </c>
      <c r="R20" s="1" t="s">
        <v>58</v>
      </c>
      <c r="S20" s="1">
        <v>0.14000000000000001</v>
      </c>
      <c r="T20" s="1">
        <v>14.25</v>
      </c>
      <c r="U20" s="1">
        <v>34.75</v>
      </c>
      <c r="V20" s="1">
        <v>3.25</v>
      </c>
      <c r="W20" s="1">
        <v>9.64</v>
      </c>
      <c r="X20" s="1">
        <v>0.55000000000000004</v>
      </c>
      <c r="Y20" s="1" t="s">
        <v>58</v>
      </c>
      <c r="Z20" s="1" t="s">
        <v>54</v>
      </c>
      <c r="AA20" s="1" t="s">
        <v>51</v>
      </c>
      <c r="AB20" s="1" t="s">
        <v>46</v>
      </c>
      <c r="AC20" s="1" t="s">
        <v>54</v>
      </c>
      <c r="AD20" s="1" t="s">
        <v>46</v>
      </c>
      <c r="AE20" s="1" t="s">
        <v>46</v>
      </c>
      <c r="AF20" s="1" t="s">
        <v>46</v>
      </c>
      <c r="AG20" s="1">
        <v>0.24</v>
      </c>
      <c r="AH20" s="1" t="s">
        <v>51</v>
      </c>
      <c r="AI20" s="1">
        <v>1.7988999999999999</v>
      </c>
      <c r="AJ20" s="1" t="s">
        <v>54</v>
      </c>
      <c r="AK20" s="1" t="s">
        <v>43</v>
      </c>
      <c r="AL20" s="1">
        <v>0</v>
      </c>
      <c r="AM20" s="2">
        <v>99.988899999999987</v>
      </c>
      <c r="AO20" s="1">
        <v>62.58</v>
      </c>
      <c r="AP20" s="1">
        <v>62.44</v>
      </c>
      <c r="AQ20" s="1">
        <v>0.14000000000000001</v>
      </c>
      <c r="AS20" s="7">
        <v>2.04426</v>
      </c>
      <c r="AT20" s="7" t="s">
        <v>0</v>
      </c>
      <c r="AU20" s="7" t="s">
        <v>0</v>
      </c>
      <c r="AV20" s="7" t="s">
        <v>0</v>
      </c>
      <c r="AW20" s="7">
        <v>0.96253999999999995</v>
      </c>
      <c r="AX20" s="7">
        <v>5.8950000000000002E-2</v>
      </c>
      <c r="AY20" s="7" t="s">
        <v>0</v>
      </c>
      <c r="AZ20" s="7">
        <v>8.6999999999999994E-3</v>
      </c>
      <c r="BA20" s="7">
        <v>2.6800000000000001E-3</v>
      </c>
      <c r="BB20" s="7" t="s">
        <v>0</v>
      </c>
      <c r="BC20" s="7" t="s">
        <v>0</v>
      </c>
      <c r="BD20" s="7" t="s">
        <v>0</v>
      </c>
      <c r="BE20" s="7">
        <v>6.2100000000000002E-3</v>
      </c>
      <c r="BF20" s="7">
        <v>0.438</v>
      </c>
      <c r="BG20" s="7">
        <v>1.0602400000000001</v>
      </c>
      <c r="BH20" s="7">
        <v>9.8680000000000004E-2</v>
      </c>
      <c r="BI20" s="7">
        <v>0.28691</v>
      </c>
      <c r="BJ20" s="7">
        <v>1.5789999999999998E-2</v>
      </c>
      <c r="BK20" s="7" t="s">
        <v>0</v>
      </c>
      <c r="BL20" s="7" t="s">
        <v>0</v>
      </c>
      <c r="BM20" s="7" t="s">
        <v>0</v>
      </c>
      <c r="BN20" s="7" t="s">
        <v>0</v>
      </c>
      <c r="BO20" s="7" t="s">
        <v>0</v>
      </c>
      <c r="BP20" s="7" t="s">
        <v>0</v>
      </c>
      <c r="BQ20" s="7" t="s">
        <v>0</v>
      </c>
      <c r="BR20" s="7" t="s">
        <v>0</v>
      </c>
      <c r="BS20" s="7">
        <v>4.5500000000000002E-3</v>
      </c>
      <c r="BT20" s="7" t="s">
        <v>0</v>
      </c>
      <c r="BU20" s="8">
        <v>4.9875099999999994</v>
      </c>
      <c r="BW20" s="7">
        <v>8.4999800000000008</v>
      </c>
      <c r="BY20" s="7">
        <v>1</v>
      </c>
      <c r="BZ20" s="7" t="s">
        <v>0</v>
      </c>
      <c r="CA20" s="7" t="s">
        <v>0</v>
      </c>
      <c r="CC20" s="7">
        <v>1.2489999999999668E-2</v>
      </c>
      <c r="CD20" s="7">
        <v>1.9058300000000001</v>
      </c>
      <c r="CE20" s="7">
        <v>1.9130600000000002</v>
      </c>
      <c r="CF20" s="7">
        <v>3.2584228393928104E-3</v>
      </c>
      <c r="CI20" s="10">
        <v>512687.34639464546</v>
      </c>
      <c r="CJ20" s="10">
        <v>483986.80700323317</v>
      </c>
      <c r="CK20" s="10">
        <v>299248.18437096872</v>
      </c>
      <c r="CL20" s="10">
        <v>180850.81495403728</v>
      </c>
      <c r="CM20" s="10">
        <v>32047.0953492115</v>
      </c>
      <c r="CN20" s="10"/>
      <c r="CO20" s="10"/>
      <c r="CP20" s="10"/>
      <c r="CQ20" s="10"/>
      <c r="CR20" s="10">
        <v>702.17560798554916</v>
      </c>
      <c r="CS20" s="10"/>
      <c r="CT20" s="10"/>
      <c r="CU20" s="10"/>
      <c r="CV20" s="10"/>
    </row>
    <row r="21" spans="1:123">
      <c r="A21" s="4" t="s">
        <v>65</v>
      </c>
      <c r="B21" s="4" t="s">
        <v>117</v>
      </c>
      <c r="C21" s="1">
        <v>6.3705999999999996</v>
      </c>
      <c r="D21" s="1">
        <v>45.235100000000003</v>
      </c>
      <c r="E21" s="1">
        <v>20.05</v>
      </c>
      <c r="G21" s="1">
        <v>24.75</v>
      </c>
      <c r="H21" s="1" t="s">
        <v>46</v>
      </c>
      <c r="I21" s="1" t="s">
        <v>51</v>
      </c>
      <c r="J21" s="1" t="s">
        <v>44</v>
      </c>
      <c r="K21" s="1">
        <v>9.99</v>
      </c>
      <c r="L21" s="1">
        <v>0.82</v>
      </c>
      <c r="M21" s="1" t="s">
        <v>45</v>
      </c>
      <c r="N21" s="1" t="s">
        <v>45</v>
      </c>
      <c r="O21" s="1">
        <v>0.05</v>
      </c>
      <c r="P21" s="1" t="s">
        <v>46</v>
      </c>
      <c r="Q21" s="1" t="s">
        <v>47</v>
      </c>
      <c r="R21" s="1" t="s">
        <v>58</v>
      </c>
      <c r="S21" s="1" t="s">
        <v>53</v>
      </c>
      <c r="T21" s="1">
        <v>14.13</v>
      </c>
      <c r="U21" s="1">
        <v>34.85</v>
      </c>
      <c r="V21" s="1">
        <v>3.18</v>
      </c>
      <c r="W21" s="1">
        <v>9.2899999999999991</v>
      </c>
      <c r="X21" s="1">
        <v>0.54</v>
      </c>
      <c r="Y21" s="1" t="s">
        <v>53</v>
      </c>
      <c r="Z21" s="1">
        <v>0.12</v>
      </c>
      <c r="AA21" s="1" t="s">
        <v>51</v>
      </c>
      <c r="AB21" s="1" t="s">
        <v>46</v>
      </c>
      <c r="AC21" s="1" t="s">
        <v>54</v>
      </c>
      <c r="AD21" s="1" t="s">
        <v>46</v>
      </c>
      <c r="AE21" s="1" t="s">
        <v>46</v>
      </c>
      <c r="AF21" s="1" t="s">
        <v>46</v>
      </c>
      <c r="AG21" s="1">
        <v>0.21</v>
      </c>
      <c r="AH21" s="1" t="s">
        <v>44</v>
      </c>
      <c r="AI21" s="1">
        <v>1.8032999999999999</v>
      </c>
      <c r="AJ21" s="1" t="s">
        <v>54</v>
      </c>
      <c r="AK21" s="1" t="s">
        <v>43</v>
      </c>
      <c r="AL21" s="1">
        <v>0</v>
      </c>
      <c r="AM21" s="2">
        <v>99.7333</v>
      </c>
      <c r="AO21" s="1">
        <v>62.11</v>
      </c>
      <c r="AP21" s="1">
        <v>62.11</v>
      </c>
      <c r="AQ21" s="1">
        <v>0</v>
      </c>
      <c r="AS21" s="7">
        <v>2.0575700000000001</v>
      </c>
      <c r="AT21" s="7" t="s">
        <v>0</v>
      </c>
      <c r="AU21" s="7" t="s">
        <v>0</v>
      </c>
      <c r="AV21" s="7" t="s">
        <v>0</v>
      </c>
      <c r="AW21" s="7">
        <v>0.97880999999999996</v>
      </c>
      <c r="AX21" s="7">
        <v>5.1299999999999998E-2</v>
      </c>
      <c r="AY21" s="7" t="s">
        <v>0</v>
      </c>
      <c r="AZ21" s="7" t="s">
        <v>0</v>
      </c>
      <c r="BA21" s="7">
        <v>4.45E-3</v>
      </c>
      <c r="BB21" s="7" t="s">
        <v>0</v>
      </c>
      <c r="BC21" s="7" t="s">
        <v>0</v>
      </c>
      <c r="BD21" s="7" t="s">
        <v>0</v>
      </c>
      <c r="BE21" s="7" t="s">
        <v>0</v>
      </c>
      <c r="BF21" s="7">
        <v>0.43325999999999998</v>
      </c>
      <c r="BG21" s="7">
        <v>1.0606899999999999</v>
      </c>
      <c r="BH21" s="7">
        <v>9.6320000000000003E-2</v>
      </c>
      <c r="BI21" s="7">
        <v>0.27582000000000001</v>
      </c>
      <c r="BJ21" s="7">
        <v>1.5469999999999999E-2</v>
      </c>
      <c r="BK21" s="7" t="s">
        <v>0</v>
      </c>
      <c r="BL21" s="7">
        <v>3.31E-3</v>
      </c>
      <c r="BM21" s="7" t="s">
        <v>0</v>
      </c>
      <c r="BN21" s="7" t="s">
        <v>0</v>
      </c>
      <c r="BO21" s="7" t="s">
        <v>0</v>
      </c>
      <c r="BP21" s="7" t="s">
        <v>0</v>
      </c>
      <c r="BQ21" s="7" t="s">
        <v>0</v>
      </c>
      <c r="BR21" s="7" t="s">
        <v>0</v>
      </c>
      <c r="BS21" s="7">
        <v>3.9699999999999996E-3</v>
      </c>
      <c r="BT21" s="7" t="s">
        <v>0</v>
      </c>
      <c r="BU21" s="8">
        <v>4.9809700000000001</v>
      </c>
      <c r="BW21" s="7">
        <v>8.4999999999999982</v>
      </c>
      <c r="BY21" s="7">
        <v>1</v>
      </c>
      <c r="BZ21" s="7" t="s">
        <v>0</v>
      </c>
      <c r="CA21" s="7" t="s">
        <v>0</v>
      </c>
      <c r="CC21" s="7">
        <v>1.9029999999998992E-2</v>
      </c>
      <c r="CD21" s="7">
        <v>1.8848699999999998</v>
      </c>
      <c r="CE21" s="7">
        <v>1.8932899999999999</v>
      </c>
      <c r="CF21" s="7">
        <v>0</v>
      </c>
      <c r="CI21" s="10">
        <v>508369.97926711157</v>
      </c>
      <c r="CJ21" s="10">
        <v>485379.57479317056</v>
      </c>
      <c r="CK21" s="10">
        <v>292802.83886144019</v>
      </c>
      <c r="CL21" s="10">
        <v>174284.65466006284</v>
      </c>
      <c r="CM21" s="10">
        <v>31464.420888316752</v>
      </c>
      <c r="CN21" s="10"/>
      <c r="CO21" s="10">
        <v>5231.7015975811782</v>
      </c>
      <c r="CP21" s="10"/>
      <c r="CQ21" s="10"/>
      <c r="CR21" s="10"/>
      <c r="CS21" s="10"/>
      <c r="CT21" s="10"/>
      <c r="CU21" s="10"/>
      <c r="CV21" s="10"/>
    </row>
    <row r="22" spans="1:123" s="11" customFormat="1">
      <c r="A22" s="11" t="s">
        <v>171</v>
      </c>
      <c r="B22" s="11" t="s">
        <v>117</v>
      </c>
      <c r="C22" s="2"/>
      <c r="D22" s="2"/>
      <c r="E22" s="2"/>
      <c r="F22" s="12"/>
      <c r="G22" s="2">
        <v>24.676666666666666</v>
      </c>
      <c r="H22" s="2" t="s">
        <v>46</v>
      </c>
      <c r="I22" s="2" t="s">
        <v>51</v>
      </c>
      <c r="J22" s="2" t="s">
        <v>43</v>
      </c>
      <c r="K22" s="2">
        <v>9.7966666666666669</v>
      </c>
      <c r="L22" s="2">
        <v>1.01</v>
      </c>
      <c r="M22" s="2" t="s">
        <v>45</v>
      </c>
      <c r="N22" s="2" t="s">
        <v>45</v>
      </c>
      <c r="O22" s="2">
        <v>0.06</v>
      </c>
      <c r="P22" s="2" t="s">
        <v>46</v>
      </c>
      <c r="Q22" s="2" t="s">
        <v>47</v>
      </c>
      <c r="R22" s="2" t="s">
        <v>53</v>
      </c>
      <c r="S22" s="2">
        <v>0.14000000000000001</v>
      </c>
      <c r="T22" s="2">
        <v>14.15</v>
      </c>
      <c r="U22" s="2">
        <v>34.816666666666663</v>
      </c>
      <c r="V22" s="2">
        <v>3.2333333333333329</v>
      </c>
      <c r="W22" s="2">
        <v>9.5133333333333336</v>
      </c>
      <c r="X22" s="2">
        <v>0.55000000000000004</v>
      </c>
      <c r="Y22" s="2" t="s">
        <v>53</v>
      </c>
      <c r="Z22" s="2" t="s">
        <v>54</v>
      </c>
      <c r="AA22" s="2" t="s">
        <v>51</v>
      </c>
      <c r="AB22" s="2" t="s">
        <v>46</v>
      </c>
      <c r="AC22" s="2" t="s">
        <v>54</v>
      </c>
      <c r="AD22" s="2" t="s">
        <v>46</v>
      </c>
      <c r="AE22" s="2" t="s">
        <v>46</v>
      </c>
      <c r="AF22" s="2" t="s">
        <v>46</v>
      </c>
      <c r="AG22" s="2">
        <v>0.23333333333333331</v>
      </c>
      <c r="AH22" s="2" t="s">
        <v>51</v>
      </c>
      <c r="AI22" s="2">
        <v>1.8033999999999999</v>
      </c>
      <c r="AJ22" s="2" t="s">
        <v>50</v>
      </c>
      <c r="AK22" s="2" t="s">
        <v>43</v>
      </c>
      <c r="AL22" s="2" t="s">
        <v>0</v>
      </c>
      <c r="AM22" s="2">
        <v>99.983399999999989</v>
      </c>
      <c r="AN22" s="2"/>
      <c r="AO22" s="2">
        <v>62.403333333333329</v>
      </c>
      <c r="AP22" s="2">
        <v>62.263333333333328</v>
      </c>
      <c r="AQ22" s="2">
        <v>0.14000000000000001</v>
      </c>
      <c r="AR22" s="8"/>
      <c r="AS22" s="8">
        <v>2.0513499999999998</v>
      </c>
      <c r="AT22" s="8" t="s">
        <v>0</v>
      </c>
      <c r="AU22" s="8" t="s">
        <v>0</v>
      </c>
      <c r="AV22" s="8" t="s">
        <v>0</v>
      </c>
      <c r="AW22" s="8">
        <v>0.95982000000000001</v>
      </c>
      <c r="AX22" s="8">
        <v>6.318E-2</v>
      </c>
      <c r="AY22" s="8" t="s">
        <v>0</v>
      </c>
      <c r="AZ22" s="8" t="s">
        <v>0</v>
      </c>
      <c r="BA22" s="8">
        <v>5.3400000000000001E-3</v>
      </c>
      <c r="BB22" s="8" t="s">
        <v>0</v>
      </c>
      <c r="BC22" s="8" t="s">
        <v>0</v>
      </c>
      <c r="BD22" s="8" t="s">
        <v>0</v>
      </c>
      <c r="BE22" s="8">
        <v>6.1900000000000002E-3</v>
      </c>
      <c r="BF22" s="8">
        <v>0.43384</v>
      </c>
      <c r="BG22" s="8">
        <v>1.05962</v>
      </c>
      <c r="BH22" s="8">
        <v>9.7930000000000003E-2</v>
      </c>
      <c r="BI22" s="8">
        <v>0.28243000000000001</v>
      </c>
      <c r="BJ22" s="8">
        <v>1.576E-2</v>
      </c>
      <c r="BK22" s="8" t="s">
        <v>0</v>
      </c>
      <c r="BL22" s="8">
        <v>3.31E-3</v>
      </c>
      <c r="BM22" s="8" t="s">
        <v>0</v>
      </c>
      <c r="BN22" s="8" t="s">
        <v>0</v>
      </c>
      <c r="BO22" s="8" t="s">
        <v>0</v>
      </c>
      <c r="BP22" s="8" t="s">
        <v>0</v>
      </c>
      <c r="BQ22" s="8" t="s">
        <v>0</v>
      </c>
      <c r="BR22" s="8" t="s">
        <v>0</v>
      </c>
      <c r="BS22" s="8">
        <v>4.4099999999999999E-3</v>
      </c>
      <c r="BT22" s="8" t="s">
        <v>0</v>
      </c>
      <c r="BU22" s="8">
        <v>4.9831799999999999</v>
      </c>
      <c r="BW22" s="7">
        <v>8.4999800000000008</v>
      </c>
      <c r="BY22" s="8">
        <v>1</v>
      </c>
      <c r="BZ22" s="8" t="s">
        <v>0</v>
      </c>
      <c r="CA22" s="8" t="s">
        <v>0</v>
      </c>
      <c r="CB22" s="8"/>
      <c r="CC22" s="8">
        <v>1.6126666666666328E-2</v>
      </c>
      <c r="CD22" s="8">
        <v>1.8956066666666667</v>
      </c>
      <c r="CE22" s="8">
        <v>1.9053566666666666</v>
      </c>
      <c r="CF22" s="8">
        <v>3.2594730079828129E-3</v>
      </c>
      <c r="CG22" s="8"/>
      <c r="CH22" s="14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P22" s="15"/>
      <c r="DQ22" s="15"/>
      <c r="DR22" s="15"/>
      <c r="DS22" s="15"/>
    </row>
    <row r="23" spans="1:123" s="16" customFormat="1">
      <c r="A23" s="16" t="s">
        <v>91</v>
      </c>
      <c r="C23" s="3"/>
      <c r="D23" s="3"/>
      <c r="E23" s="3"/>
      <c r="F23" s="17"/>
      <c r="G23" s="3">
        <v>0.12701705922171702</v>
      </c>
      <c r="H23" s="3" t="s">
        <v>0</v>
      </c>
      <c r="I23" s="3" t="s">
        <v>0</v>
      </c>
      <c r="J23" s="3" t="s">
        <v>0</v>
      </c>
      <c r="K23" s="3">
        <v>0.19502136635080128</v>
      </c>
      <c r="L23" s="3">
        <v>0.23302360395462091</v>
      </c>
      <c r="M23" s="3" t="s">
        <v>0</v>
      </c>
      <c r="N23" s="3" t="s">
        <v>0</v>
      </c>
      <c r="O23" s="3">
        <v>3.6055512754639918E-2</v>
      </c>
      <c r="P23" s="3" t="s">
        <v>0</v>
      </c>
      <c r="Q23" s="3" t="s">
        <v>0</v>
      </c>
      <c r="R23" s="3" t="s">
        <v>0</v>
      </c>
      <c r="S23" s="3">
        <v>0</v>
      </c>
      <c r="T23" s="3">
        <v>9.1651513899116605E-2</v>
      </c>
      <c r="U23" s="3">
        <v>5.7735026918963393E-2</v>
      </c>
      <c r="V23" s="3">
        <v>4.7258156262526003E-2</v>
      </c>
      <c r="W23" s="3">
        <v>0.19399312702602003</v>
      </c>
      <c r="X23" s="3">
        <v>1.0000000000000009E-2</v>
      </c>
      <c r="Y23" s="3" t="s">
        <v>0</v>
      </c>
      <c r="Z23" s="3" t="s">
        <v>0</v>
      </c>
      <c r="AA23" s="3" t="s">
        <v>0</v>
      </c>
      <c r="AB23" s="3" t="s">
        <v>0</v>
      </c>
      <c r="AC23" s="3" t="s">
        <v>0</v>
      </c>
      <c r="AD23" s="3" t="s">
        <v>0</v>
      </c>
      <c r="AE23" s="3" t="s">
        <v>0</v>
      </c>
      <c r="AF23" s="3" t="s">
        <v>0</v>
      </c>
      <c r="AG23" s="3">
        <v>2.081665999466133E-2</v>
      </c>
      <c r="AH23" s="3" t="s">
        <v>0</v>
      </c>
      <c r="AI23" s="3">
        <v>3.4933269720044402E-3</v>
      </c>
      <c r="AJ23" s="3" t="s">
        <v>0</v>
      </c>
      <c r="AK23" s="3" t="s">
        <v>0</v>
      </c>
      <c r="AL23" s="3" t="s">
        <v>0</v>
      </c>
      <c r="AM23" s="3"/>
      <c r="AN23" s="3"/>
      <c r="AO23" s="3"/>
      <c r="AP23" s="3"/>
      <c r="AQ23" s="3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27"/>
      <c r="BV23" s="19"/>
      <c r="BW23" s="7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20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P23" s="21"/>
      <c r="DQ23" s="21"/>
      <c r="DR23" s="21"/>
      <c r="DS23" s="21"/>
    </row>
    <row r="24" spans="1:123"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</row>
    <row r="25" spans="1:123">
      <c r="A25" s="30" t="s">
        <v>135</v>
      </c>
      <c r="B25" s="4" t="s">
        <v>120</v>
      </c>
      <c r="C25" s="1">
        <v>17.363900000000001</v>
      </c>
      <c r="D25" s="1">
        <v>47.061599999999999</v>
      </c>
      <c r="E25" s="1">
        <v>20.28</v>
      </c>
      <c r="G25" s="1">
        <v>25.2</v>
      </c>
      <c r="H25" s="1" t="s">
        <v>44</v>
      </c>
      <c r="I25" s="1">
        <v>0.23</v>
      </c>
      <c r="J25" s="1">
        <v>7.0000000000000007E-2</v>
      </c>
      <c r="K25" s="1">
        <v>9.5399999999999991</v>
      </c>
      <c r="L25" s="1">
        <v>0.66659999999999997</v>
      </c>
      <c r="M25" s="1">
        <v>4.4519999999999997E-2</v>
      </c>
      <c r="N25" s="1">
        <v>0.2</v>
      </c>
      <c r="O25" s="1">
        <v>1.23</v>
      </c>
      <c r="P25" s="1" t="s">
        <v>51</v>
      </c>
      <c r="Q25" s="1" t="s">
        <v>47</v>
      </c>
      <c r="R25" s="1" t="s">
        <v>50</v>
      </c>
      <c r="S25" s="1">
        <v>0.2</v>
      </c>
      <c r="T25" s="1">
        <v>11.24</v>
      </c>
      <c r="U25" s="1">
        <v>32.299999999999997</v>
      </c>
      <c r="V25" s="1">
        <v>3.5</v>
      </c>
      <c r="W25" s="1">
        <v>12.67</v>
      </c>
      <c r="X25" s="1">
        <v>1.08</v>
      </c>
      <c r="Y25" s="1">
        <v>0.13</v>
      </c>
      <c r="Z25" s="1">
        <v>0.25</v>
      </c>
      <c r="AA25" s="1" t="s">
        <v>51</v>
      </c>
      <c r="AB25" s="1">
        <v>0.06</v>
      </c>
      <c r="AC25" s="1" t="s">
        <v>54</v>
      </c>
      <c r="AD25" s="1" t="s">
        <v>46</v>
      </c>
      <c r="AE25" s="1" t="s">
        <v>46</v>
      </c>
      <c r="AF25" s="1" t="s">
        <v>46</v>
      </c>
      <c r="AG25" s="1">
        <v>0.43</v>
      </c>
      <c r="AH25" s="1" t="s">
        <v>44</v>
      </c>
      <c r="AI25" s="1">
        <v>1.7131000000000001</v>
      </c>
      <c r="AJ25" s="1">
        <v>0.26</v>
      </c>
      <c r="AK25" s="1" t="s">
        <v>47</v>
      </c>
      <c r="AL25" s="1">
        <v>-0.1095</v>
      </c>
      <c r="AM25" s="2">
        <v>100.90472000000001</v>
      </c>
      <c r="AO25" s="1">
        <v>61.43</v>
      </c>
      <c r="AP25" s="1">
        <v>61.17</v>
      </c>
      <c r="AQ25" s="1">
        <v>0.26</v>
      </c>
      <c r="AS25" s="7">
        <v>2.0572900000000001</v>
      </c>
      <c r="AT25" s="7" t="s">
        <v>0</v>
      </c>
      <c r="AU25" s="7">
        <v>1.5900000000000001E-2</v>
      </c>
      <c r="AV25" s="7">
        <v>4.2900000000000004E-3</v>
      </c>
      <c r="AW25" s="7">
        <v>0.91791</v>
      </c>
      <c r="AX25" s="7">
        <v>4.1160000000000002E-2</v>
      </c>
      <c r="AY25" s="7">
        <v>2.49E-3</v>
      </c>
      <c r="AZ25" s="7">
        <v>2.4340000000000001E-2</v>
      </c>
      <c r="BA25" s="7">
        <v>0.10759000000000001</v>
      </c>
      <c r="BB25" s="7" t="s">
        <v>0</v>
      </c>
      <c r="BC25" s="7" t="s">
        <v>0</v>
      </c>
      <c r="BD25" s="7" t="s">
        <v>0</v>
      </c>
      <c r="BE25" s="7">
        <v>8.6899999999999998E-3</v>
      </c>
      <c r="BF25" s="7">
        <v>0.33844000000000002</v>
      </c>
      <c r="BG25" s="7">
        <v>0.96540000000000004</v>
      </c>
      <c r="BH25" s="7">
        <v>0.10410999999999999</v>
      </c>
      <c r="BI25" s="7">
        <v>0.36940000000000001</v>
      </c>
      <c r="BJ25" s="7">
        <v>3.0380000000000001E-2</v>
      </c>
      <c r="BK25" s="7">
        <v>3.62E-3</v>
      </c>
      <c r="BL25" s="7">
        <v>6.77E-3</v>
      </c>
      <c r="BM25" s="7" t="s">
        <v>0</v>
      </c>
      <c r="BN25" s="7">
        <v>1.58E-3</v>
      </c>
      <c r="BO25" s="7" t="s">
        <v>0</v>
      </c>
      <c r="BP25" s="7" t="s">
        <v>0</v>
      </c>
      <c r="BQ25" s="7" t="s">
        <v>0</v>
      </c>
      <c r="BR25" s="7" t="s">
        <v>0</v>
      </c>
      <c r="BS25" s="7">
        <v>7.9900000000000006E-3</v>
      </c>
      <c r="BT25" s="7" t="s">
        <v>0</v>
      </c>
      <c r="BU25" s="8">
        <v>5.0073500000000006</v>
      </c>
      <c r="BW25" s="7">
        <v>8.5000350000000005</v>
      </c>
      <c r="BY25" s="7">
        <v>0.93286999999999998</v>
      </c>
      <c r="BZ25" s="7">
        <v>6.7129999999999995E-2</v>
      </c>
      <c r="CA25" s="7" t="s">
        <v>0</v>
      </c>
      <c r="CC25" s="7" t="s">
        <v>0</v>
      </c>
      <c r="CD25" s="7">
        <v>1.8283899999999997</v>
      </c>
      <c r="CE25" s="7">
        <v>1.9439699999999998</v>
      </c>
      <c r="CF25" s="7">
        <v>5.6169635581030308E-3</v>
      </c>
      <c r="CI25" s="10">
        <v>404394.87705443043</v>
      </c>
      <c r="CJ25" s="10">
        <v>449865.64084502449</v>
      </c>
      <c r="CK25" s="10">
        <v>322268.44802478451</v>
      </c>
      <c r="CL25" s="10">
        <v>237695.85033916848</v>
      </c>
      <c r="CM25" s="10">
        <v>62929.058326486484</v>
      </c>
      <c r="CN25" s="10">
        <v>19941.395655595028</v>
      </c>
      <c r="CO25" s="10">
        <v>10899.414409296482</v>
      </c>
      <c r="CP25" s="10"/>
      <c r="CQ25" s="10">
        <v>2125.1723923495933</v>
      </c>
      <c r="CR25" s="10">
        <v>1003.1133421592358</v>
      </c>
      <c r="CS25" s="10"/>
      <c r="CT25" s="10"/>
      <c r="CU25" s="10"/>
      <c r="CV25" s="10"/>
    </row>
    <row r="26" spans="1:123">
      <c r="A26" s="30" t="s">
        <v>136</v>
      </c>
      <c r="B26" s="4" t="s">
        <v>120</v>
      </c>
      <c r="C26" s="1">
        <v>17.386500000000002</v>
      </c>
      <c r="D26" s="1">
        <v>47.054900000000004</v>
      </c>
      <c r="E26" s="1">
        <v>20.3</v>
      </c>
      <c r="G26" s="1">
        <v>25.12</v>
      </c>
      <c r="H26" s="1" t="s">
        <v>44</v>
      </c>
      <c r="I26" s="1">
        <v>0.18</v>
      </c>
      <c r="J26" s="1" t="s">
        <v>43</v>
      </c>
      <c r="K26" s="1">
        <v>10.01</v>
      </c>
      <c r="L26" s="1">
        <v>0.38884999999999997</v>
      </c>
      <c r="M26" s="1" t="s">
        <v>46</v>
      </c>
      <c r="N26" s="1">
        <v>0.2</v>
      </c>
      <c r="O26" s="1">
        <v>0.66</v>
      </c>
      <c r="P26" s="1" t="s">
        <v>51</v>
      </c>
      <c r="Q26" s="1" t="s">
        <v>47</v>
      </c>
      <c r="R26" s="1" t="s">
        <v>50</v>
      </c>
      <c r="S26" s="1">
        <v>0.14000000000000001</v>
      </c>
      <c r="T26" s="1">
        <v>12.56</v>
      </c>
      <c r="U26" s="1">
        <v>33.86</v>
      </c>
      <c r="V26" s="1">
        <v>3.39</v>
      </c>
      <c r="W26" s="1">
        <v>11.83</v>
      </c>
      <c r="X26" s="1">
        <v>0.96</v>
      </c>
      <c r="Y26" s="1" t="s">
        <v>58</v>
      </c>
      <c r="Z26" s="1">
        <v>0.14000000000000001</v>
      </c>
      <c r="AA26" s="1" t="s">
        <v>51</v>
      </c>
      <c r="AB26" s="1" t="s">
        <v>51</v>
      </c>
      <c r="AC26" s="1" t="s">
        <v>54</v>
      </c>
      <c r="AD26" s="1" t="s">
        <v>46</v>
      </c>
      <c r="AE26" s="1" t="s">
        <v>46</v>
      </c>
      <c r="AF26" s="1" t="s">
        <v>46</v>
      </c>
      <c r="AG26" s="1">
        <v>0.44</v>
      </c>
      <c r="AH26" s="1" t="s">
        <v>44</v>
      </c>
      <c r="AI26" s="1">
        <v>1.7507999999999999</v>
      </c>
      <c r="AJ26" s="1">
        <v>0.19</v>
      </c>
      <c r="AK26" s="1" t="s">
        <v>47</v>
      </c>
      <c r="AL26" s="1">
        <v>-0.08</v>
      </c>
      <c r="AM26" s="2">
        <v>101.73965</v>
      </c>
      <c r="AO26" s="1">
        <v>62.88</v>
      </c>
      <c r="AP26" s="1">
        <v>62.74</v>
      </c>
      <c r="AQ26" s="1">
        <v>0.14000000000000001</v>
      </c>
      <c r="AS26" s="7">
        <v>2.0457200000000002</v>
      </c>
      <c r="AT26" s="7" t="s">
        <v>0</v>
      </c>
      <c r="AU26" s="7">
        <v>1.2409999999999999E-2</v>
      </c>
      <c r="AV26" s="7" t="s">
        <v>0</v>
      </c>
      <c r="AW26" s="7">
        <v>0.96075999999999995</v>
      </c>
      <c r="AX26" s="7">
        <v>2.3900000000000001E-2</v>
      </c>
      <c r="AY26" s="7" t="s">
        <v>0</v>
      </c>
      <c r="AZ26" s="7">
        <v>2.4279999999999999E-2</v>
      </c>
      <c r="BA26" s="7">
        <v>5.7590000000000002E-2</v>
      </c>
      <c r="BB26" s="7" t="s">
        <v>0</v>
      </c>
      <c r="BC26" s="7" t="s">
        <v>0</v>
      </c>
      <c r="BD26" s="7" t="s">
        <v>0</v>
      </c>
      <c r="BE26" s="7">
        <v>6.0699999999999999E-3</v>
      </c>
      <c r="BF26" s="7">
        <v>0.37725999999999998</v>
      </c>
      <c r="BG26" s="7">
        <v>1.0095400000000001</v>
      </c>
      <c r="BH26" s="7">
        <v>0.10059</v>
      </c>
      <c r="BI26" s="7">
        <v>0.34405999999999998</v>
      </c>
      <c r="BJ26" s="7">
        <v>2.6939999999999999E-2</v>
      </c>
      <c r="BK26" s="7" t="s">
        <v>0</v>
      </c>
      <c r="BL26" s="7">
        <v>3.7799999999999999E-3</v>
      </c>
      <c r="BM26" s="7" t="s">
        <v>0</v>
      </c>
      <c r="BN26" s="7" t="s">
        <v>0</v>
      </c>
      <c r="BO26" s="7" t="s">
        <v>0</v>
      </c>
      <c r="BP26" s="7" t="s">
        <v>0</v>
      </c>
      <c r="BQ26" s="7" t="s">
        <v>0</v>
      </c>
      <c r="BR26" s="7" t="s">
        <v>0</v>
      </c>
      <c r="BS26" s="7">
        <v>8.1499999999999993E-3</v>
      </c>
      <c r="BT26" s="7" t="s">
        <v>0</v>
      </c>
      <c r="BU26" s="8">
        <v>5.0010499999999993</v>
      </c>
      <c r="BW26" s="7">
        <v>8.4999850000000006</v>
      </c>
      <c r="BY26" s="7">
        <v>0.95106999999999997</v>
      </c>
      <c r="BZ26" s="7">
        <v>4.8930000000000001E-2</v>
      </c>
      <c r="CA26" s="7" t="s">
        <v>0</v>
      </c>
      <c r="CC26" s="7" t="s">
        <v>0</v>
      </c>
      <c r="CD26" s="7">
        <v>1.8682399999999999</v>
      </c>
      <c r="CE26" s="7">
        <v>1.93398</v>
      </c>
      <c r="CF26" s="7">
        <v>3.2490472316190639E-3</v>
      </c>
      <c r="CI26" s="10">
        <v>451886.09037552745</v>
      </c>
      <c r="CJ26" s="10">
        <v>471592.89780261012</v>
      </c>
      <c r="CK26" s="10">
        <v>312140.01108620688</v>
      </c>
      <c r="CL26" s="10">
        <v>221937.00943326039</v>
      </c>
      <c r="CM26" s="10">
        <v>55936.940734662167</v>
      </c>
      <c r="CN26" s="10"/>
      <c r="CO26" s="10">
        <v>6103.6720691959799</v>
      </c>
      <c r="CP26" s="10"/>
      <c r="CQ26" s="10"/>
      <c r="CR26" s="10">
        <v>702.1793395095541</v>
      </c>
      <c r="CS26" s="10"/>
      <c r="CT26" s="10"/>
      <c r="CU26" s="10"/>
      <c r="CV26" s="10"/>
    </row>
    <row r="27" spans="1:123">
      <c r="A27" s="30" t="s">
        <v>137</v>
      </c>
      <c r="B27" s="4" t="s">
        <v>120</v>
      </c>
      <c r="C27" s="1">
        <v>17.386500000000002</v>
      </c>
      <c r="D27" s="1">
        <v>47.030700000000003</v>
      </c>
      <c r="E27" s="1">
        <v>20.309999999999999</v>
      </c>
      <c r="G27" s="1">
        <v>25.07</v>
      </c>
      <c r="H27" s="1" t="s">
        <v>44</v>
      </c>
      <c r="I27" s="1">
        <v>0.16</v>
      </c>
      <c r="J27" s="1">
        <v>0.05</v>
      </c>
      <c r="K27" s="1">
        <v>9.9600000000000009</v>
      </c>
      <c r="L27" s="1">
        <v>0.44440000000000002</v>
      </c>
      <c r="M27" s="1" t="s">
        <v>46</v>
      </c>
      <c r="N27" s="1">
        <v>0.22</v>
      </c>
      <c r="O27" s="1">
        <v>1.23</v>
      </c>
      <c r="P27" s="1" t="s">
        <v>51</v>
      </c>
      <c r="Q27" s="1" t="s">
        <v>47</v>
      </c>
      <c r="R27" s="1" t="s">
        <v>50</v>
      </c>
      <c r="S27" s="1">
        <v>0.11</v>
      </c>
      <c r="T27" s="1">
        <v>11.47</v>
      </c>
      <c r="U27" s="1">
        <v>33.01</v>
      </c>
      <c r="V27" s="1">
        <v>3.57</v>
      </c>
      <c r="W27" s="1">
        <v>12.32</v>
      </c>
      <c r="X27" s="1">
        <v>0.9</v>
      </c>
      <c r="Y27" s="1">
        <v>0.12</v>
      </c>
      <c r="Z27" s="1">
        <v>0.22</v>
      </c>
      <c r="AA27" s="1" t="s">
        <v>51</v>
      </c>
      <c r="AB27" s="1" t="s">
        <v>51</v>
      </c>
      <c r="AC27" s="1" t="s">
        <v>54</v>
      </c>
      <c r="AD27" s="1" t="s">
        <v>46</v>
      </c>
      <c r="AE27" s="1" t="s">
        <v>46</v>
      </c>
      <c r="AF27" s="1" t="s">
        <v>46</v>
      </c>
      <c r="AG27" s="1">
        <v>0.5</v>
      </c>
      <c r="AH27" s="1" t="s">
        <v>44</v>
      </c>
      <c r="AI27" s="1">
        <v>1.6738999999999999</v>
      </c>
      <c r="AJ27" s="1">
        <v>0.35</v>
      </c>
      <c r="AK27" s="1" t="s">
        <v>47</v>
      </c>
      <c r="AL27" s="1">
        <v>-0.1474</v>
      </c>
      <c r="AM27" s="2">
        <v>101.23089999999999</v>
      </c>
      <c r="AO27" s="1">
        <v>61.719999999999992</v>
      </c>
      <c r="AP27" s="1">
        <v>61.609999999999992</v>
      </c>
      <c r="AQ27" s="1">
        <v>0.11</v>
      </c>
      <c r="AS27" s="7">
        <v>2.0427599999999999</v>
      </c>
      <c r="AT27" s="7" t="s">
        <v>0</v>
      </c>
      <c r="AU27" s="7">
        <v>1.1039999999999999E-2</v>
      </c>
      <c r="AV27" s="7">
        <v>3.0599999999999998E-3</v>
      </c>
      <c r="AW27" s="7">
        <v>0.95648</v>
      </c>
      <c r="AX27" s="7">
        <v>2.6980000000000001E-2</v>
      </c>
      <c r="AY27" s="7" t="s">
        <v>0</v>
      </c>
      <c r="AZ27" s="7">
        <v>2.6720000000000001E-2</v>
      </c>
      <c r="BA27" s="7">
        <v>0.10738</v>
      </c>
      <c r="BB27" s="7" t="s">
        <v>0</v>
      </c>
      <c r="BC27" s="7" t="s">
        <v>0</v>
      </c>
      <c r="BD27" s="7" t="s">
        <v>0</v>
      </c>
      <c r="BE27" s="7">
        <v>4.7699999999999999E-3</v>
      </c>
      <c r="BF27" s="7">
        <v>0.34471000000000002</v>
      </c>
      <c r="BG27" s="7">
        <v>0.98472999999999999</v>
      </c>
      <c r="BH27" s="7">
        <v>0.10599</v>
      </c>
      <c r="BI27" s="7">
        <v>0.35851</v>
      </c>
      <c r="BJ27" s="7">
        <v>2.5270000000000001E-2</v>
      </c>
      <c r="BK27" s="7">
        <v>3.3400000000000001E-3</v>
      </c>
      <c r="BL27" s="7">
        <v>5.94E-3</v>
      </c>
      <c r="BM27" s="7" t="s">
        <v>0</v>
      </c>
      <c r="BN27" s="7" t="s">
        <v>0</v>
      </c>
      <c r="BO27" s="7" t="s">
        <v>0</v>
      </c>
      <c r="BP27" s="7" t="s">
        <v>0</v>
      </c>
      <c r="BQ27" s="7" t="s">
        <v>0</v>
      </c>
      <c r="BR27" s="7" t="s">
        <v>0</v>
      </c>
      <c r="BS27" s="7">
        <v>9.2700000000000005E-3</v>
      </c>
      <c r="BT27" s="7" t="s">
        <v>0</v>
      </c>
      <c r="BU27" s="8">
        <v>5.0169499999999996</v>
      </c>
      <c r="BW27" s="7">
        <v>8.5000199999999992</v>
      </c>
      <c r="BY27" s="7">
        <v>0.90981000000000001</v>
      </c>
      <c r="BZ27" s="7">
        <v>9.0190000000000006E-2</v>
      </c>
      <c r="CA27" s="7" t="s">
        <v>0</v>
      </c>
      <c r="CC27" s="7" t="s">
        <v>0</v>
      </c>
      <c r="CD27" s="7">
        <v>1.8332600000000001</v>
      </c>
      <c r="CE27" s="7">
        <v>1.94991</v>
      </c>
      <c r="CF27" s="7">
        <v>2.6019222587085299E-3</v>
      </c>
      <c r="CI27" s="10">
        <v>412669.86119367095</v>
      </c>
      <c r="CJ27" s="10">
        <v>459754.3283066884</v>
      </c>
      <c r="CK27" s="10">
        <v>328713.81698491378</v>
      </c>
      <c r="CL27" s="10">
        <v>231129.66662800877</v>
      </c>
      <c r="CM27" s="10">
        <v>52440.881938716222</v>
      </c>
      <c r="CN27" s="10">
        <v>18407.442143516873</v>
      </c>
      <c r="CO27" s="10">
        <v>9591.4846802010034</v>
      </c>
      <c r="CP27" s="10"/>
      <c r="CQ27" s="10"/>
      <c r="CR27" s="10">
        <v>551.71233818662415</v>
      </c>
      <c r="CS27" s="10"/>
      <c r="CT27" s="10"/>
      <c r="CU27" s="10"/>
      <c r="CV27" s="10"/>
    </row>
    <row r="28" spans="1:123">
      <c r="A28" s="30" t="s">
        <v>138</v>
      </c>
      <c r="B28" s="4" t="s">
        <v>120</v>
      </c>
      <c r="C28" s="1">
        <v>17.419799999999999</v>
      </c>
      <c r="D28" s="1">
        <v>47.011000000000003</v>
      </c>
      <c r="E28" s="1">
        <v>20.3</v>
      </c>
      <c r="G28" s="1">
        <v>25.18</v>
      </c>
      <c r="H28" s="1" t="s">
        <v>44</v>
      </c>
      <c r="I28" s="1">
        <v>0.14000000000000001</v>
      </c>
      <c r="J28" s="1">
        <v>0.1</v>
      </c>
      <c r="K28" s="1">
        <v>9.8800000000000008</v>
      </c>
      <c r="L28" s="1">
        <v>0.45550999999999997</v>
      </c>
      <c r="M28" s="1" t="s">
        <v>46</v>
      </c>
      <c r="N28" s="1">
        <v>0.18</v>
      </c>
      <c r="O28" s="1">
        <v>0.92</v>
      </c>
      <c r="P28" s="1" t="s">
        <v>51</v>
      </c>
      <c r="Q28" s="1" t="s">
        <v>47</v>
      </c>
      <c r="R28" s="1" t="s">
        <v>50</v>
      </c>
      <c r="S28" s="1">
        <v>0.2</v>
      </c>
      <c r="T28" s="1">
        <v>12.24</v>
      </c>
      <c r="U28" s="1">
        <v>34.04</v>
      </c>
      <c r="V28" s="1">
        <v>3.57</v>
      </c>
      <c r="W28" s="1">
        <v>11.85</v>
      </c>
      <c r="X28" s="1">
        <v>0.78</v>
      </c>
      <c r="Y28" s="1" t="s">
        <v>58</v>
      </c>
      <c r="Z28" s="1">
        <v>0.15</v>
      </c>
      <c r="AA28" s="1" t="s">
        <v>51</v>
      </c>
      <c r="AB28" s="1" t="s">
        <v>51</v>
      </c>
      <c r="AC28" s="1" t="s">
        <v>54</v>
      </c>
      <c r="AD28" s="1" t="s">
        <v>46</v>
      </c>
      <c r="AE28" s="1" t="s">
        <v>46</v>
      </c>
      <c r="AF28" s="1" t="s">
        <v>46</v>
      </c>
      <c r="AG28" s="1">
        <v>0.35</v>
      </c>
      <c r="AH28" s="1" t="s">
        <v>44</v>
      </c>
      <c r="AI28" s="1">
        <v>1.7088000000000001</v>
      </c>
      <c r="AJ28" s="1">
        <v>0.28999999999999998</v>
      </c>
      <c r="AK28" s="1" t="s">
        <v>47</v>
      </c>
      <c r="AL28" s="1">
        <v>-0.1221</v>
      </c>
      <c r="AM28" s="2">
        <v>101.91220999999999</v>
      </c>
      <c r="AO28" s="1">
        <v>62.830000000000005</v>
      </c>
      <c r="AP28" s="1">
        <v>62.63</v>
      </c>
      <c r="AQ28" s="1">
        <v>0.2</v>
      </c>
      <c r="AS28" s="7">
        <v>2.0445700000000002</v>
      </c>
      <c r="AT28" s="7" t="s">
        <v>0</v>
      </c>
      <c r="AU28" s="7">
        <v>9.6200000000000001E-3</v>
      </c>
      <c r="AV28" s="7">
        <v>6.0899999999999999E-3</v>
      </c>
      <c r="AW28" s="7">
        <v>0.94549000000000005</v>
      </c>
      <c r="AX28" s="7">
        <v>2.811E-2</v>
      </c>
      <c r="AY28" s="7" t="s">
        <v>0</v>
      </c>
      <c r="AZ28" s="7">
        <v>2.179E-2</v>
      </c>
      <c r="BA28" s="7">
        <v>8.004E-2</v>
      </c>
      <c r="BB28" s="7" t="s">
        <v>0</v>
      </c>
      <c r="BC28" s="7" t="s">
        <v>0</v>
      </c>
      <c r="BD28" s="7" t="s">
        <v>0</v>
      </c>
      <c r="BE28" s="7">
        <v>8.6400000000000001E-3</v>
      </c>
      <c r="BF28" s="7">
        <v>0.36657000000000001</v>
      </c>
      <c r="BG28" s="7">
        <v>1.0119199999999999</v>
      </c>
      <c r="BH28" s="7">
        <v>0.10562000000000001</v>
      </c>
      <c r="BI28" s="7">
        <v>0.34362999999999999</v>
      </c>
      <c r="BJ28" s="7">
        <v>2.1819999999999999E-2</v>
      </c>
      <c r="BK28" s="7" t="s">
        <v>0</v>
      </c>
      <c r="BL28" s="7">
        <v>4.0400000000000002E-3</v>
      </c>
      <c r="BM28" s="7" t="s">
        <v>0</v>
      </c>
      <c r="BN28" s="7" t="s">
        <v>0</v>
      </c>
      <c r="BO28" s="7" t="s">
        <v>0</v>
      </c>
      <c r="BP28" s="7" t="s">
        <v>0</v>
      </c>
      <c r="BQ28" s="7" t="s">
        <v>0</v>
      </c>
      <c r="BR28" s="7" t="s">
        <v>0</v>
      </c>
      <c r="BS28" s="7">
        <v>6.4700000000000001E-3</v>
      </c>
      <c r="BT28" s="7" t="s">
        <v>0</v>
      </c>
      <c r="BU28" s="8">
        <v>5.0044200000000005</v>
      </c>
      <c r="BW28" s="7">
        <v>8.4999900000000004</v>
      </c>
      <c r="BY28" s="7">
        <v>0.92552999999999996</v>
      </c>
      <c r="BZ28" s="7">
        <v>7.4469999999999995E-2</v>
      </c>
      <c r="CA28" s="7" t="s">
        <v>0</v>
      </c>
      <c r="CC28" s="7" t="s">
        <v>0</v>
      </c>
      <c r="CD28" s="7">
        <v>1.8622400000000001</v>
      </c>
      <c r="CE28" s="7">
        <v>1.94875</v>
      </c>
      <c r="CF28" s="7">
        <v>4.6395738465503907E-3</v>
      </c>
      <c r="CI28" s="10">
        <v>440373.06896202534</v>
      </c>
      <c r="CJ28" s="10">
        <v>474099.88899021206</v>
      </c>
      <c r="CK28" s="10">
        <v>328713.81698491378</v>
      </c>
      <c r="CL28" s="10">
        <v>222312.21992997814</v>
      </c>
      <c r="CM28" s="10">
        <v>45448.764346891898</v>
      </c>
      <c r="CN28" s="10"/>
      <c r="CO28" s="10">
        <v>6539.6486455778886</v>
      </c>
      <c r="CP28" s="10"/>
      <c r="CQ28" s="10"/>
      <c r="CR28" s="10">
        <v>1003.1133421592358</v>
      </c>
      <c r="CS28" s="10"/>
      <c r="CT28" s="10"/>
      <c r="CU28" s="10"/>
      <c r="CV28" s="10"/>
    </row>
    <row r="29" spans="1:123">
      <c r="A29" s="30" t="s">
        <v>139</v>
      </c>
      <c r="B29" s="4" t="s">
        <v>120</v>
      </c>
      <c r="C29" s="1">
        <v>17.426100000000002</v>
      </c>
      <c r="D29" s="1">
        <v>47.046100000000003</v>
      </c>
      <c r="E29" s="1">
        <v>20.309999999999999</v>
      </c>
      <c r="G29" s="1">
        <v>24.79</v>
      </c>
      <c r="H29" s="1">
        <v>0.1</v>
      </c>
      <c r="I29" s="1">
        <v>0.27</v>
      </c>
      <c r="J29" s="1" t="s">
        <v>43</v>
      </c>
      <c r="K29" s="1">
        <v>9.5399999999999991</v>
      </c>
      <c r="L29" s="1">
        <v>0.63326999999999989</v>
      </c>
      <c r="M29" s="1">
        <v>4.4519999999999997E-2</v>
      </c>
      <c r="N29" s="1">
        <v>0.25</v>
      </c>
      <c r="O29" s="1">
        <v>1.01</v>
      </c>
      <c r="P29" s="1" t="s">
        <v>51</v>
      </c>
      <c r="Q29" s="1" t="s">
        <v>47</v>
      </c>
      <c r="R29" s="1" t="s">
        <v>50</v>
      </c>
      <c r="S29" s="1">
        <v>0.11</v>
      </c>
      <c r="T29" s="1">
        <v>11.68</v>
      </c>
      <c r="U29" s="1">
        <v>32.630000000000003</v>
      </c>
      <c r="V29" s="1">
        <v>3.64</v>
      </c>
      <c r="W29" s="1">
        <v>12.28</v>
      </c>
      <c r="X29" s="1">
        <v>1.01</v>
      </c>
      <c r="Y29" s="1">
        <v>0.13</v>
      </c>
      <c r="Z29" s="1">
        <v>0.15</v>
      </c>
      <c r="AA29" s="1" t="s">
        <v>51</v>
      </c>
      <c r="AB29" s="1">
        <v>0.06</v>
      </c>
      <c r="AC29" s="1" t="s">
        <v>54</v>
      </c>
      <c r="AD29" s="1" t="s">
        <v>46</v>
      </c>
      <c r="AE29" s="1" t="s">
        <v>46</v>
      </c>
      <c r="AF29" s="1" t="s">
        <v>46</v>
      </c>
      <c r="AG29" s="1">
        <v>0.47</v>
      </c>
      <c r="AH29" s="1" t="s">
        <v>44</v>
      </c>
      <c r="AI29" s="1">
        <v>1.3671</v>
      </c>
      <c r="AJ29" s="1">
        <v>0.96</v>
      </c>
      <c r="AK29" s="1" t="s">
        <v>47</v>
      </c>
      <c r="AL29" s="1">
        <v>-0.4042</v>
      </c>
      <c r="AM29" s="2">
        <v>100.72069</v>
      </c>
      <c r="AO29" s="1">
        <v>61.690000000000005</v>
      </c>
      <c r="AP29" s="1">
        <v>61.52</v>
      </c>
      <c r="AQ29" s="1">
        <v>0.16999999999999998</v>
      </c>
      <c r="AS29" s="7">
        <v>2.0394100000000002</v>
      </c>
      <c r="AT29" s="7">
        <v>6.1900000000000002E-3</v>
      </c>
      <c r="AU29" s="7">
        <v>1.8800000000000001E-2</v>
      </c>
      <c r="AV29" s="7" t="s">
        <v>0</v>
      </c>
      <c r="AW29" s="7">
        <v>0.92498000000000002</v>
      </c>
      <c r="AX29" s="7">
        <v>3.9E-2</v>
      </c>
      <c r="AY29" s="7">
        <v>2.5000000000000001E-3</v>
      </c>
      <c r="AZ29" s="7">
        <v>3.066E-2</v>
      </c>
      <c r="BA29" s="7">
        <v>8.9029999999999998E-2</v>
      </c>
      <c r="BB29" s="7" t="s">
        <v>0</v>
      </c>
      <c r="BC29" s="7" t="s">
        <v>0</v>
      </c>
      <c r="BD29" s="7" t="s">
        <v>0</v>
      </c>
      <c r="BE29" s="7">
        <v>4.8199999999999996E-3</v>
      </c>
      <c r="BF29" s="7">
        <v>0.35439999999999999</v>
      </c>
      <c r="BG29" s="7">
        <v>0.98277000000000003</v>
      </c>
      <c r="BH29" s="7">
        <v>0.10911</v>
      </c>
      <c r="BI29" s="7">
        <v>0.36079</v>
      </c>
      <c r="BJ29" s="7">
        <v>2.8629999999999999E-2</v>
      </c>
      <c r="BK29" s="7">
        <v>3.65E-3</v>
      </c>
      <c r="BL29" s="7">
        <v>4.0899999999999999E-3</v>
      </c>
      <c r="BM29" s="7" t="s">
        <v>0</v>
      </c>
      <c r="BN29" s="7">
        <v>1.5900000000000001E-3</v>
      </c>
      <c r="BO29" s="7" t="s">
        <v>0</v>
      </c>
      <c r="BP29" s="7" t="s">
        <v>0</v>
      </c>
      <c r="BQ29" s="7" t="s">
        <v>0</v>
      </c>
      <c r="BR29" s="7" t="s">
        <v>0</v>
      </c>
      <c r="BS29" s="7">
        <v>8.8000000000000005E-3</v>
      </c>
      <c r="BT29" s="7" t="s">
        <v>0</v>
      </c>
      <c r="BU29" s="8">
        <v>5.0092200000000009</v>
      </c>
      <c r="BW29" s="7">
        <v>8.4999850000000006</v>
      </c>
      <c r="BY29" s="7">
        <v>0.75022999999999995</v>
      </c>
      <c r="BZ29" s="7">
        <v>0.24976999999999999</v>
      </c>
      <c r="CA29" s="7" t="s">
        <v>0</v>
      </c>
      <c r="CC29" s="7" t="s">
        <v>0</v>
      </c>
      <c r="CD29" s="7">
        <v>1.8498499999999998</v>
      </c>
      <c r="CE29" s="7">
        <v>1.9476799999999996</v>
      </c>
      <c r="CF29" s="7">
        <v>3.4651458226342682E-3</v>
      </c>
      <c r="CI29" s="10">
        <v>420225.28149409289</v>
      </c>
      <c r="CJ29" s="10">
        <v>454461.79135562805</v>
      </c>
      <c r="CK29" s="10">
        <v>335159.18594504311</v>
      </c>
      <c r="CL29" s="10">
        <v>230379.24563238511</v>
      </c>
      <c r="CM29" s="10">
        <v>58850.323064594595</v>
      </c>
      <c r="CN29" s="10">
        <v>19941.395655595028</v>
      </c>
      <c r="CO29" s="10">
        <v>6539.6486455778886</v>
      </c>
      <c r="CP29" s="10"/>
      <c r="CQ29" s="10">
        <v>2125.1723923495933</v>
      </c>
      <c r="CR29" s="10">
        <v>551.71233818662415</v>
      </c>
      <c r="CS29" s="10"/>
      <c r="CT29" s="10"/>
      <c r="CU29" s="10"/>
      <c r="CV29" s="10"/>
    </row>
    <row r="30" spans="1:123">
      <c r="A30" s="30" t="s">
        <v>140</v>
      </c>
      <c r="B30" s="4" t="s">
        <v>120</v>
      </c>
      <c r="C30" s="1">
        <v>16.809899999999999</v>
      </c>
      <c r="D30" s="1">
        <v>47.339399999999998</v>
      </c>
      <c r="E30" s="1">
        <v>20.309999999999999</v>
      </c>
      <c r="G30" s="1">
        <v>25.84</v>
      </c>
      <c r="H30" s="1">
        <v>0.12</v>
      </c>
      <c r="I30" s="1">
        <v>0.21</v>
      </c>
      <c r="J30" s="1">
        <v>0.15</v>
      </c>
      <c r="K30" s="1">
        <v>9.84</v>
      </c>
      <c r="L30" s="1">
        <v>0.83325000000000005</v>
      </c>
      <c r="M30" s="1">
        <v>8.9039999999999994E-2</v>
      </c>
      <c r="N30" s="1">
        <v>0.25</v>
      </c>
      <c r="O30" s="1">
        <v>1.76</v>
      </c>
      <c r="P30" s="1" t="s">
        <v>51</v>
      </c>
      <c r="Q30" s="1" t="s">
        <v>47</v>
      </c>
      <c r="R30" s="1">
        <v>0.18</v>
      </c>
      <c r="S30" s="1">
        <v>0.15</v>
      </c>
      <c r="T30" s="1">
        <v>10.34</v>
      </c>
      <c r="U30" s="1">
        <v>31.2</v>
      </c>
      <c r="V30" s="1">
        <v>3.42</v>
      </c>
      <c r="W30" s="1">
        <v>12.4</v>
      </c>
      <c r="X30" s="1">
        <v>0.95</v>
      </c>
      <c r="Y30" s="1">
        <v>0.1</v>
      </c>
      <c r="Z30" s="1">
        <v>0.27</v>
      </c>
      <c r="AA30" s="1" t="s">
        <v>51</v>
      </c>
      <c r="AB30" s="1">
        <v>0.11</v>
      </c>
      <c r="AC30" s="1" t="s">
        <v>54</v>
      </c>
      <c r="AD30" s="1" t="s">
        <v>46</v>
      </c>
      <c r="AE30" s="1" t="s">
        <v>46</v>
      </c>
      <c r="AF30" s="1" t="s">
        <v>46</v>
      </c>
      <c r="AG30" s="1">
        <v>0.6</v>
      </c>
      <c r="AH30" s="1">
        <v>0.17</v>
      </c>
      <c r="AI30" s="1">
        <v>1.7037</v>
      </c>
      <c r="AJ30" s="1">
        <v>0.35</v>
      </c>
      <c r="AK30" s="1" t="s">
        <v>47</v>
      </c>
      <c r="AL30" s="1">
        <v>-0.1474</v>
      </c>
      <c r="AM30" s="2">
        <v>100.88858999999998</v>
      </c>
      <c r="AO30" s="1">
        <v>58.940000000000005</v>
      </c>
      <c r="AP30" s="1">
        <v>58.680000000000007</v>
      </c>
      <c r="AQ30" s="1">
        <v>0.26</v>
      </c>
      <c r="AS30" s="7">
        <v>2.0719799999999999</v>
      </c>
      <c r="AT30" s="7">
        <v>7.2399999999999999E-3</v>
      </c>
      <c r="AU30" s="7">
        <v>1.426E-2</v>
      </c>
      <c r="AV30" s="7">
        <v>9.0299999999999998E-3</v>
      </c>
      <c r="AW30" s="7">
        <v>0.92991000000000001</v>
      </c>
      <c r="AX30" s="7">
        <v>5.008E-2</v>
      </c>
      <c r="AY30" s="7">
        <v>5.4900000000000001E-3</v>
      </c>
      <c r="AZ30" s="7">
        <v>2.988E-2</v>
      </c>
      <c r="BA30" s="7">
        <v>0.15121000000000001</v>
      </c>
      <c r="BB30" s="7" t="s">
        <v>0</v>
      </c>
      <c r="BC30" s="7" t="s">
        <v>0</v>
      </c>
      <c r="BD30" s="7">
        <v>8.3700000000000007E-3</v>
      </c>
      <c r="BE30" s="7">
        <v>6.4000000000000003E-3</v>
      </c>
      <c r="BF30" s="7">
        <v>0.30580000000000002</v>
      </c>
      <c r="BG30" s="7">
        <v>0.91591999999999996</v>
      </c>
      <c r="BH30" s="7">
        <v>9.9919999999999995E-2</v>
      </c>
      <c r="BI30" s="7">
        <v>0.35509000000000002</v>
      </c>
      <c r="BJ30" s="7">
        <v>2.6249999999999999E-2</v>
      </c>
      <c r="BK30" s="7">
        <v>2.7399999999999998E-3</v>
      </c>
      <c r="BL30" s="7">
        <v>7.1799999999999998E-3</v>
      </c>
      <c r="BM30" s="7" t="s">
        <v>0</v>
      </c>
      <c r="BN30" s="7">
        <v>2.8400000000000001E-3</v>
      </c>
      <c r="BO30" s="7" t="s">
        <v>0</v>
      </c>
      <c r="BP30" s="7" t="s">
        <v>0</v>
      </c>
      <c r="BQ30" s="7" t="s">
        <v>0</v>
      </c>
      <c r="BR30" s="7" t="s">
        <v>0</v>
      </c>
      <c r="BS30" s="7">
        <v>1.095E-2</v>
      </c>
      <c r="BT30" s="7">
        <v>3.0300000000000001E-3</v>
      </c>
      <c r="BU30" s="8">
        <v>5.0135700000000005</v>
      </c>
      <c r="BW30" s="7">
        <v>8.5000300000000006</v>
      </c>
      <c r="BY30" s="7">
        <v>0.91124000000000005</v>
      </c>
      <c r="BZ30" s="7">
        <v>8.8760000000000006E-2</v>
      </c>
      <c r="CA30" s="7" t="s">
        <v>0</v>
      </c>
      <c r="CC30" s="7" t="s">
        <v>0</v>
      </c>
      <c r="CD30" s="7">
        <v>1.7221400000000002</v>
      </c>
      <c r="CE30" s="7">
        <v>1.8873300000000004</v>
      </c>
      <c r="CF30" s="7">
        <v>5.3654174457361181E-3</v>
      </c>
      <c r="CI30" s="10">
        <v>372014.50433670892</v>
      </c>
      <c r="CJ30" s="10">
        <v>434545.13914518763</v>
      </c>
      <c r="CK30" s="10">
        <v>314902.31207004312</v>
      </c>
      <c r="CL30" s="10">
        <v>232630.50861925603</v>
      </c>
      <c r="CM30" s="10">
        <v>55354.264268648658</v>
      </c>
      <c r="CN30" s="10">
        <v>15339.535119644761</v>
      </c>
      <c r="CO30" s="10">
        <v>11771.367562060301</v>
      </c>
      <c r="CP30" s="10"/>
      <c r="CQ30" s="10">
        <v>3896.1493859756097</v>
      </c>
      <c r="CR30" s="10">
        <v>752.33500661783432</v>
      </c>
      <c r="CS30" s="10"/>
      <c r="CT30" s="10"/>
      <c r="CU30" s="10"/>
      <c r="CV30" s="10"/>
    </row>
    <row r="31" spans="1:123">
      <c r="A31" s="30" t="s">
        <v>141</v>
      </c>
      <c r="B31" s="4" t="s">
        <v>120</v>
      </c>
      <c r="C31" s="1">
        <v>16.841000000000001</v>
      </c>
      <c r="D31" s="1">
        <v>47.342599999999997</v>
      </c>
      <c r="E31" s="1">
        <v>20.309999999999999</v>
      </c>
      <c r="G31" s="1">
        <v>24.99</v>
      </c>
      <c r="H31" s="1">
        <v>0.15</v>
      </c>
      <c r="I31" s="1">
        <v>0.23</v>
      </c>
      <c r="J31" s="1">
        <v>7.0000000000000007E-2</v>
      </c>
      <c r="K31" s="1">
        <v>9.56</v>
      </c>
      <c r="L31" s="1">
        <v>0.76658999999999988</v>
      </c>
      <c r="M31" s="1">
        <v>0.10017</v>
      </c>
      <c r="N31" s="1">
        <v>0.27</v>
      </c>
      <c r="O31" s="1">
        <v>1.54</v>
      </c>
      <c r="P31" s="1" t="s">
        <v>51</v>
      </c>
      <c r="Q31" s="1" t="s">
        <v>47</v>
      </c>
      <c r="R31" s="1">
        <v>0.09</v>
      </c>
      <c r="S31" s="1">
        <v>0.23</v>
      </c>
      <c r="T31" s="1">
        <v>11.06</v>
      </c>
      <c r="U31" s="1">
        <v>31.28</v>
      </c>
      <c r="V31" s="1">
        <v>3.35</v>
      </c>
      <c r="W31" s="1">
        <v>11.94</v>
      </c>
      <c r="X31" s="1">
        <v>0.97</v>
      </c>
      <c r="Y31" s="1">
        <v>0.09</v>
      </c>
      <c r="Z31" s="1">
        <v>0.18</v>
      </c>
      <c r="AA31" s="1">
        <v>7.0000000000000007E-2</v>
      </c>
      <c r="AB31" s="1">
        <v>0.09</v>
      </c>
      <c r="AC31" s="1" t="s">
        <v>54</v>
      </c>
      <c r="AD31" s="1" t="s">
        <v>46</v>
      </c>
      <c r="AE31" s="1" t="s">
        <v>46</v>
      </c>
      <c r="AF31" s="1" t="s">
        <v>46</v>
      </c>
      <c r="AG31" s="1">
        <v>0.6</v>
      </c>
      <c r="AH31" s="1">
        <v>0.28999999999999998</v>
      </c>
      <c r="AI31" s="1">
        <v>1.6434</v>
      </c>
      <c r="AJ31" s="1">
        <v>0.39</v>
      </c>
      <c r="AK31" s="1" t="s">
        <v>47</v>
      </c>
      <c r="AL31" s="1">
        <v>-0.16420000000000001</v>
      </c>
      <c r="AM31" s="2">
        <v>99.785960000000003</v>
      </c>
      <c r="AO31" s="1">
        <v>59.260000000000005</v>
      </c>
      <c r="AP31" s="1">
        <v>58.870000000000005</v>
      </c>
      <c r="AQ31" s="1">
        <v>0.39</v>
      </c>
      <c r="AS31" s="7">
        <v>2.0490900000000001</v>
      </c>
      <c r="AT31" s="7">
        <v>9.2499999999999995E-3</v>
      </c>
      <c r="AU31" s="7">
        <v>1.5970000000000002E-2</v>
      </c>
      <c r="AV31" s="7">
        <v>4.3099999999999996E-3</v>
      </c>
      <c r="AW31" s="7">
        <v>0.92386000000000001</v>
      </c>
      <c r="AX31" s="7">
        <v>4.7509999999999997E-2</v>
      </c>
      <c r="AY31" s="7">
        <v>6.2399999999999999E-3</v>
      </c>
      <c r="AZ31" s="7">
        <v>3.3000000000000002E-2</v>
      </c>
      <c r="BA31" s="7">
        <v>0.1353</v>
      </c>
      <c r="BB31" s="7" t="s">
        <v>0</v>
      </c>
      <c r="BC31" s="7" t="s">
        <v>0</v>
      </c>
      <c r="BD31" s="7">
        <v>4.28E-3</v>
      </c>
      <c r="BE31" s="7">
        <v>1.004E-2</v>
      </c>
      <c r="BF31" s="7">
        <v>0.33448</v>
      </c>
      <c r="BG31" s="7">
        <v>0.93901000000000001</v>
      </c>
      <c r="BH31" s="7">
        <v>0.10008</v>
      </c>
      <c r="BI31" s="7">
        <v>0.34964000000000001</v>
      </c>
      <c r="BJ31" s="7">
        <v>2.741E-2</v>
      </c>
      <c r="BK31" s="7">
        <v>2.5200000000000001E-3</v>
      </c>
      <c r="BL31" s="7">
        <v>4.8900000000000002E-3</v>
      </c>
      <c r="BM31" s="7">
        <v>1.89E-3</v>
      </c>
      <c r="BN31" s="7">
        <v>2.3800000000000002E-3</v>
      </c>
      <c r="BO31" s="7" t="s">
        <v>0</v>
      </c>
      <c r="BP31" s="7" t="s">
        <v>0</v>
      </c>
      <c r="BQ31" s="7" t="s">
        <v>0</v>
      </c>
      <c r="BR31" s="7" t="s">
        <v>0</v>
      </c>
      <c r="BS31" s="7">
        <v>1.12E-2</v>
      </c>
      <c r="BT31" s="7">
        <v>5.2900000000000004E-3</v>
      </c>
      <c r="BU31" s="8">
        <v>5.0176399999999983</v>
      </c>
      <c r="BW31" s="7">
        <v>8.5000200000000028</v>
      </c>
      <c r="BY31" s="7">
        <v>0.89886999999999995</v>
      </c>
      <c r="BZ31" s="7">
        <v>0.10113</v>
      </c>
      <c r="CA31" s="7" t="s">
        <v>0</v>
      </c>
      <c r="CC31" s="7" t="s">
        <v>0</v>
      </c>
      <c r="CD31" s="7">
        <v>1.77234</v>
      </c>
      <c r="CE31" s="7">
        <v>1.9241299999999999</v>
      </c>
      <c r="CF31" s="7">
        <v>8.0740715664037368E-3</v>
      </c>
      <c r="CI31" s="10">
        <v>397918.80251097045</v>
      </c>
      <c r="CJ31" s="10">
        <v>435659.35745024472</v>
      </c>
      <c r="CK31" s="10">
        <v>308456.94310883625</v>
      </c>
      <c r="CL31" s="10">
        <v>224000.66717067835</v>
      </c>
      <c r="CM31" s="10">
        <v>56519.617200608111</v>
      </c>
      <c r="CN31" s="10">
        <v>13805.581607673177</v>
      </c>
      <c r="CO31" s="10">
        <v>7847.5783746733659</v>
      </c>
      <c r="CP31" s="10">
        <v>16846.654966814407</v>
      </c>
      <c r="CQ31" s="10">
        <v>3187.7585885243898</v>
      </c>
      <c r="CR31" s="10">
        <v>1153.5803434840764</v>
      </c>
      <c r="CS31" s="10"/>
      <c r="CT31" s="10"/>
      <c r="CU31" s="10"/>
      <c r="CV31" s="10"/>
    </row>
    <row r="32" spans="1:123" s="11" customFormat="1">
      <c r="A32" s="11" t="s">
        <v>170</v>
      </c>
      <c r="B32" s="11" t="s">
        <v>120</v>
      </c>
      <c r="C32" s="2"/>
      <c r="D32" s="2"/>
      <c r="E32" s="2"/>
      <c r="F32" s="12"/>
      <c r="G32" s="2">
        <v>25.169999999999998</v>
      </c>
      <c r="H32" s="2">
        <v>0.12333333333333334</v>
      </c>
      <c r="I32" s="2">
        <v>0.20285714285714287</v>
      </c>
      <c r="J32" s="2">
        <v>8.7999999999999995E-2</v>
      </c>
      <c r="K32" s="2">
        <v>9.7614285714285707</v>
      </c>
      <c r="L32" s="2">
        <v>0.59835285714285713</v>
      </c>
      <c r="M32" s="2">
        <v>6.9562499999999999E-2</v>
      </c>
      <c r="N32" s="2">
        <v>0.22428571428571428</v>
      </c>
      <c r="O32" s="2">
        <v>1.1928571428571428</v>
      </c>
      <c r="P32" s="2" t="s">
        <v>51</v>
      </c>
      <c r="Q32" s="2" t="s">
        <v>0</v>
      </c>
      <c r="R32" s="2" t="s">
        <v>50</v>
      </c>
      <c r="S32" s="2">
        <v>0.16285714285714287</v>
      </c>
      <c r="T32" s="2">
        <v>11.512857142857143</v>
      </c>
      <c r="U32" s="2">
        <v>32.617142857142852</v>
      </c>
      <c r="V32" s="2">
        <v>3.491428571428572</v>
      </c>
      <c r="W32" s="2">
        <v>12.184285714285716</v>
      </c>
      <c r="X32" s="2">
        <v>0.95</v>
      </c>
      <c r="Y32" s="2">
        <v>0.11399999999999999</v>
      </c>
      <c r="Z32" s="2">
        <v>0.19428571428571431</v>
      </c>
      <c r="AA32" s="2" t="s">
        <v>51</v>
      </c>
      <c r="AB32" s="2">
        <v>7.9999999999999988E-2</v>
      </c>
      <c r="AC32" s="2" t="s">
        <v>54</v>
      </c>
      <c r="AD32" s="2" t="s">
        <v>46</v>
      </c>
      <c r="AE32" s="2" t="s">
        <v>46</v>
      </c>
      <c r="AF32" s="2" t="s">
        <v>46</v>
      </c>
      <c r="AG32" s="2">
        <v>0.48428571428571437</v>
      </c>
      <c r="AH32" s="2" t="s">
        <v>44</v>
      </c>
      <c r="AI32" s="2">
        <v>1.6535</v>
      </c>
      <c r="AJ32" s="2">
        <v>0.39857142857142858</v>
      </c>
      <c r="AK32" s="2" t="s">
        <v>0</v>
      </c>
      <c r="AL32" s="2">
        <v>-0.16839999999999999</v>
      </c>
      <c r="AM32" s="2">
        <v>101.10549154761905</v>
      </c>
      <c r="AN32" s="2"/>
      <c r="AO32" s="2">
        <v>61.25</v>
      </c>
      <c r="AP32" s="2">
        <v>61.03142857142857</v>
      </c>
      <c r="AQ32" s="2">
        <v>0.21857142857142856</v>
      </c>
      <c r="AR32" s="8"/>
      <c r="AS32" s="8">
        <v>2.0472999999999999</v>
      </c>
      <c r="AT32" s="8">
        <v>7.3400000000000002E-3</v>
      </c>
      <c r="AU32" s="8">
        <v>1.3769999999999999E-2</v>
      </c>
      <c r="AV32" s="8">
        <v>5.4900000000000001E-3</v>
      </c>
      <c r="AW32" s="8">
        <v>0.93562999999999996</v>
      </c>
      <c r="AX32" s="8">
        <v>3.6729999999999999E-2</v>
      </c>
      <c r="AY32" s="8">
        <v>4.3299999999999996E-3</v>
      </c>
      <c r="AZ32" s="8">
        <v>2.6679999999999999E-2</v>
      </c>
      <c r="BA32" s="8">
        <v>0.10371</v>
      </c>
      <c r="BB32" s="8" t="s">
        <v>0</v>
      </c>
      <c r="BC32" s="8" t="s">
        <v>0</v>
      </c>
      <c r="BD32" s="8" t="s">
        <v>0</v>
      </c>
      <c r="BE32" s="8">
        <v>6.9300000000000004E-3</v>
      </c>
      <c r="BF32" s="8">
        <v>0.3453</v>
      </c>
      <c r="BG32" s="8">
        <v>0.97138000000000002</v>
      </c>
      <c r="BH32" s="8">
        <v>0.10342999999999999</v>
      </c>
      <c r="BI32" s="8">
        <v>0.35381000000000001</v>
      </c>
      <c r="BJ32" s="8">
        <v>2.6630000000000001E-2</v>
      </c>
      <c r="BK32" s="8">
        <v>3.0599999999999998E-3</v>
      </c>
      <c r="BL32" s="8">
        <v>5.1200000000000004E-3</v>
      </c>
      <c r="BM32" s="8" t="s">
        <v>0</v>
      </c>
      <c r="BN32" s="8">
        <v>2.0999999999999999E-3</v>
      </c>
      <c r="BO32" s="8" t="s">
        <v>0</v>
      </c>
      <c r="BP32" s="8" t="s">
        <v>0</v>
      </c>
      <c r="BQ32" s="8" t="s">
        <v>0</v>
      </c>
      <c r="BR32" s="8" t="s">
        <v>0</v>
      </c>
      <c r="BS32" s="8">
        <v>8.8800000000000007E-3</v>
      </c>
      <c r="BT32" s="8" t="s">
        <v>0</v>
      </c>
      <c r="BU32" s="8">
        <v>5.0076200000000002</v>
      </c>
      <c r="BV32" s="8"/>
      <c r="BW32" s="7">
        <v>8.5</v>
      </c>
      <c r="BX32" s="8"/>
      <c r="BY32" s="8">
        <v>0.89710000000000001</v>
      </c>
      <c r="BZ32" s="8">
        <v>0.10290000000000001</v>
      </c>
      <c r="CA32" s="8" t="s">
        <v>0</v>
      </c>
      <c r="CB32" s="8"/>
      <c r="CC32" s="8" t="s">
        <v>0</v>
      </c>
      <c r="CD32" s="8">
        <v>1.8177599999999998</v>
      </c>
      <c r="CE32" s="8">
        <v>1.9303499999999998</v>
      </c>
      <c r="CF32" s="8">
        <v>4.9676524953789283E-3</v>
      </c>
      <c r="CG32" s="8"/>
      <c r="CH32" s="14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P32" s="15"/>
      <c r="DQ32" s="15"/>
      <c r="DR32" s="15"/>
      <c r="DS32" s="15"/>
    </row>
    <row r="33" spans="1:123" s="16" customFormat="1">
      <c r="A33" s="32" t="s">
        <v>93</v>
      </c>
      <c r="C33" s="3"/>
      <c r="D33" s="3"/>
      <c r="E33" s="3"/>
      <c r="F33" s="17"/>
      <c r="G33" s="3">
        <v>0.32639444439716414</v>
      </c>
      <c r="H33" s="3">
        <v>2.5166114784235825E-2</v>
      </c>
      <c r="I33" s="3">
        <v>4.5355736761107185E-2</v>
      </c>
      <c r="J33" s="3">
        <v>3.8987177379235884E-2</v>
      </c>
      <c r="K33" s="3">
        <v>0.2082009102948861</v>
      </c>
      <c r="L33" s="3">
        <v>0.17192745298664852</v>
      </c>
      <c r="M33" s="3">
        <v>2.9271406269600363E-2</v>
      </c>
      <c r="N33" s="3">
        <v>3.3094381626464837E-2</v>
      </c>
      <c r="O33" s="3">
        <v>0.37343961072326387</v>
      </c>
      <c r="P33" s="3" t="s">
        <v>0</v>
      </c>
      <c r="Q33" s="3" t="s">
        <v>0</v>
      </c>
      <c r="R33" s="3" t="s">
        <v>0</v>
      </c>
      <c r="S33" s="3">
        <v>4.7509397566616769E-2</v>
      </c>
      <c r="T33" s="3">
        <v>0.74275869311000076</v>
      </c>
      <c r="U33" s="3">
        <v>1.126982908561827</v>
      </c>
      <c r="V33" s="3">
        <v>0.1079241356121004</v>
      </c>
      <c r="W33" s="3">
        <v>0.3180595930983765</v>
      </c>
      <c r="X33" s="3">
        <v>9.3452305125841253E-2</v>
      </c>
      <c r="Y33" s="3">
        <v>1.8165902124585059E-2</v>
      </c>
      <c r="Z33" s="3">
        <v>5.255382728122427E-2</v>
      </c>
      <c r="AA33" s="3" t="s">
        <v>0</v>
      </c>
      <c r="AB33" s="3">
        <v>2.4494897427831824E-2</v>
      </c>
      <c r="AC33" s="3" t="s">
        <v>0</v>
      </c>
      <c r="AD33" s="3" t="s">
        <v>0</v>
      </c>
      <c r="AE33" s="3" t="s">
        <v>0</v>
      </c>
      <c r="AF33" s="3" t="s">
        <v>0</v>
      </c>
      <c r="AG33" s="3">
        <v>9.1443451170133805E-2</v>
      </c>
      <c r="AH33" s="3" t="s">
        <v>0</v>
      </c>
      <c r="AI33" s="3">
        <v>0.12981647118326778</v>
      </c>
      <c r="AJ33" s="3">
        <v>0.25641298533346357</v>
      </c>
      <c r="AK33" s="3" t="s">
        <v>0</v>
      </c>
      <c r="AL33" s="3">
        <v>0.10795558831120813</v>
      </c>
      <c r="AM33" s="3"/>
      <c r="AN33" s="3"/>
      <c r="AO33" s="3"/>
      <c r="AP33" s="3"/>
      <c r="AQ33" s="3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7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20"/>
      <c r="CU33" s="26"/>
      <c r="CV33" s="26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P33" s="21"/>
      <c r="DQ33" s="21"/>
      <c r="DR33" s="21"/>
      <c r="DS33" s="21"/>
    </row>
    <row r="34" spans="1:123">
      <c r="A34" s="30"/>
      <c r="CU34" s="10"/>
      <c r="CV34" s="10"/>
    </row>
    <row r="35" spans="1:123">
      <c r="A35" s="30" t="s">
        <v>142</v>
      </c>
      <c r="B35" s="4" t="s">
        <v>126</v>
      </c>
      <c r="C35" s="1">
        <v>13.620699999999999</v>
      </c>
      <c r="D35" s="1">
        <v>36.099600000000002</v>
      </c>
      <c r="E35" s="1">
        <v>20.3</v>
      </c>
      <c r="G35" s="1">
        <v>25.05</v>
      </c>
      <c r="H35" s="1" t="s">
        <v>44</v>
      </c>
      <c r="I35" s="1">
        <v>0.14000000000000001</v>
      </c>
      <c r="J35" s="1" t="s">
        <v>43</v>
      </c>
      <c r="K35" s="1">
        <v>9.7100000000000009</v>
      </c>
      <c r="L35" s="1">
        <v>0.51106000000000007</v>
      </c>
      <c r="M35" s="1" t="s">
        <v>46</v>
      </c>
      <c r="N35" s="1">
        <v>0.27</v>
      </c>
      <c r="O35" s="1">
        <v>0.18</v>
      </c>
      <c r="P35" s="1" t="s">
        <v>51</v>
      </c>
      <c r="Q35" s="1" t="s">
        <v>47</v>
      </c>
      <c r="R35" s="1" t="s">
        <v>50</v>
      </c>
      <c r="S35" s="1">
        <v>0.2</v>
      </c>
      <c r="T35" s="1">
        <v>14.78</v>
      </c>
      <c r="U35" s="1">
        <v>34.79</v>
      </c>
      <c r="V35" s="1">
        <v>3.02</v>
      </c>
      <c r="W35" s="1">
        <v>9.8000000000000007</v>
      </c>
      <c r="X35" s="1">
        <v>0.55000000000000004</v>
      </c>
      <c r="Y35" s="1" t="s">
        <v>58</v>
      </c>
      <c r="Z35" s="1">
        <v>0.15</v>
      </c>
      <c r="AA35" s="1" t="s">
        <v>51</v>
      </c>
      <c r="AB35" s="1" t="s">
        <v>51</v>
      </c>
      <c r="AC35" s="1" t="s">
        <v>54</v>
      </c>
      <c r="AD35" s="1" t="s">
        <v>46</v>
      </c>
      <c r="AE35" s="1" t="s">
        <v>46</v>
      </c>
      <c r="AF35" s="1" t="s">
        <v>46</v>
      </c>
      <c r="AG35" s="1">
        <v>0.47</v>
      </c>
      <c r="AH35" s="1" t="s">
        <v>44</v>
      </c>
      <c r="AI35" s="1">
        <v>1.8281000000000001</v>
      </c>
      <c r="AJ35" s="1" t="s">
        <v>54</v>
      </c>
      <c r="AK35" s="1" t="s">
        <v>47</v>
      </c>
      <c r="AL35" s="1" t="s">
        <v>0</v>
      </c>
      <c r="AM35" s="2">
        <v>101.44916000000002</v>
      </c>
      <c r="AO35" s="1">
        <v>63.29</v>
      </c>
      <c r="AP35" s="1">
        <v>63.089999999999996</v>
      </c>
      <c r="AQ35" s="1">
        <v>0.2</v>
      </c>
      <c r="AS35" s="7">
        <v>2.0543100000000001</v>
      </c>
      <c r="AT35" s="7" t="s">
        <v>0</v>
      </c>
      <c r="AU35" s="7">
        <v>9.7199999999999995E-3</v>
      </c>
      <c r="AV35" s="7" t="s">
        <v>0</v>
      </c>
      <c r="AW35" s="7">
        <v>0.93849000000000005</v>
      </c>
      <c r="AX35" s="7">
        <v>3.1469999999999998E-2</v>
      </c>
      <c r="AY35" s="7" t="s">
        <v>0</v>
      </c>
      <c r="AZ35" s="7">
        <v>3.3009999999999998E-2</v>
      </c>
      <c r="BA35" s="7">
        <v>1.5820000000000001E-2</v>
      </c>
      <c r="BB35" s="7" t="s">
        <v>0</v>
      </c>
      <c r="BC35" s="7" t="s">
        <v>0</v>
      </c>
      <c r="BD35" s="7" t="s">
        <v>0</v>
      </c>
      <c r="BE35" s="7">
        <v>8.7299999999999999E-3</v>
      </c>
      <c r="BF35" s="7">
        <v>0.44705</v>
      </c>
      <c r="BG35" s="7">
        <v>1.04453</v>
      </c>
      <c r="BH35" s="7">
        <v>9.0240000000000001E-2</v>
      </c>
      <c r="BI35" s="7">
        <v>0.28702</v>
      </c>
      <c r="BJ35" s="7">
        <v>1.554E-2</v>
      </c>
      <c r="BK35" s="7" t="s">
        <v>0</v>
      </c>
      <c r="BL35" s="7">
        <v>4.0800000000000003E-3</v>
      </c>
      <c r="BM35" s="7" t="s">
        <v>0</v>
      </c>
      <c r="BN35" s="7" t="s">
        <v>0</v>
      </c>
      <c r="BO35" s="7" t="s">
        <v>0</v>
      </c>
      <c r="BP35" s="7" t="s">
        <v>0</v>
      </c>
      <c r="BQ35" s="7" t="s">
        <v>0</v>
      </c>
      <c r="BR35" s="7" t="s">
        <v>0</v>
      </c>
      <c r="BS35" s="7">
        <v>8.77E-3</v>
      </c>
      <c r="BT35" s="7" t="s">
        <v>0</v>
      </c>
      <c r="BU35" s="8">
        <v>4.9887800000000002</v>
      </c>
      <c r="BW35" s="7">
        <v>8.500015000000003</v>
      </c>
      <c r="BY35" s="7">
        <v>1</v>
      </c>
      <c r="BZ35" s="7" t="s">
        <v>0</v>
      </c>
      <c r="CA35" s="7" t="s">
        <v>0</v>
      </c>
      <c r="CC35" s="7">
        <v>1.1219999999999786E-2</v>
      </c>
      <c r="CD35" s="7">
        <v>1.8971900000000004</v>
      </c>
      <c r="CE35" s="7">
        <v>1.9217800000000003</v>
      </c>
      <c r="CF35" s="7">
        <v>4.6015422809523553E-3</v>
      </c>
      <c r="CI35" s="10">
        <v>531757.67641350219</v>
      </c>
      <c r="CJ35" s="10">
        <v>484545.68560358894</v>
      </c>
      <c r="CK35" s="10">
        <v>278071.63229525863</v>
      </c>
      <c r="CL35" s="10">
        <v>183853.14390875271</v>
      </c>
      <c r="CM35" s="10">
        <v>32047.205629189189</v>
      </c>
      <c r="CN35" s="10"/>
      <c r="CO35" s="10">
        <v>6539.6486455778886</v>
      </c>
      <c r="CP35" s="10"/>
      <c r="CQ35" s="10"/>
      <c r="CR35" s="10">
        <v>1003.1133421592358</v>
      </c>
      <c r="CS35" s="10"/>
      <c r="CT35" s="10"/>
      <c r="CU35" s="10"/>
      <c r="CV35" s="10"/>
    </row>
    <row r="36" spans="1:123">
      <c r="A36" s="30" t="s">
        <v>143</v>
      </c>
      <c r="B36" s="4" t="s">
        <v>126</v>
      </c>
      <c r="C36" s="1">
        <v>13.666499999999999</v>
      </c>
      <c r="D36" s="1">
        <v>36.089700000000001</v>
      </c>
      <c r="E36" s="1">
        <v>20.3</v>
      </c>
      <c r="G36" s="1">
        <v>25.35</v>
      </c>
      <c r="H36" s="1" t="s">
        <v>44</v>
      </c>
      <c r="I36" s="1">
        <v>0.16</v>
      </c>
      <c r="J36" s="1" t="s">
        <v>43</v>
      </c>
      <c r="K36" s="1">
        <v>9.77</v>
      </c>
      <c r="L36" s="1">
        <v>0.48884</v>
      </c>
      <c r="M36" s="1" t="s">
        <v>46</v>
      </c>
      <c r="N36" s="1">
        <v>0.25</v>
      </c>
      <c r="O36" s="1">
        <v>0.18</v>
      </c>
      <c r="P36" s="1" t="s">
        <v>51</v>
      </c>
      <c r="Q36" s="1" t="s">
        <v>47</v>
      </c>
      <c r="R36" s="1" t="s">
        <v>50</v>
      </c>
      <c r="S36" s="1">
        <v>0.22</v>
      </c>
      <c r="T36" s="1">
        <v>14.08</v>
      </c>
      <c r="U36" s="1">
        <v>34.46</v>
      </c>
      <c r="V36" s="1">
        <v>3.27</v>
      </c>
      <c r="W36" s="1">
        <v>10.39</v>
      </c>
      <c r="X36" s="1">
        <v>0.7</v>
      </c>
      <c r="Y36" s="1" t="s">
        <v>58</v>
      </c>
      <c r="Z36" s="1" t="s">
        <v>54</v>
      </c>
      <c r="AA36" s="1" t="s">
        <v>51</v>
      </c>
      <c r="AB36" s="1" t="s">
        <v>51</v>
      </c>
      <c r="AC36" s="1">
        <v>0.09</v>
      </c>
      <c r="AD36" s="1" t="s">
        <v>46</v>
      </c>
      <c r="AE36" s="1" t="s">
        <v>46</v>
      </c>
      <c r="AF36" s="1" t="s">
        <v>46</v>
      </c>
      <c r="AG36" s="1">
        <v>0.39</v>
      </c>
      <c r="AH36" s="1" t="s">
        <v>44</v>
      </c>
      <c r="AI36" s="1">
        <v>1.8387</v>
      </c>
      <c r="AJ36" s="1" t="s">
        <v>54</v>
      </c>
      <c r="AK36" s="1" t="s">
        <v>47</v>
      </c>
      <c r="AL36" s="1" t="s">
        <v>0</v>
      </c>
      <c r="AM36" s="2">
        <v>101.63754000000002</v>
      </c>
      <c r="AO36" s="1">
        <v>63.210000000000008</v>
      </c>
      <c r="AP36" s="1">
        <v>62.900000000000006</v>
      </c>
      <c r="AQ36" s="1">
        <v>0.31</v>
      </c>
      <c r="AS36" s="7">
        <v>2.0668299999999999</v>
      </c>
      <c r="AT36" s="7" t="s">
        <v>0</v>
      </c>
      <c r="AU36" s="7">
        <v>1.1039999999999999E-2</v>
      </c>
      <c r="AV36" s="7" t="s">
        <v>0</v>
      </c>
      <c r="AW36" s="7">
        <v>0.93881000000000003</v>
      </c>
      <c r="AX36" s="7">
        <v>3.006E-2</v>
      </c>
      <c r="AY36" s="7" t="s">
        <v>0</v>
      </c>
      <c r="AZ36" s="7">
        <v>3.039E-2</v>
      </c>
      <c r="BA36" s="7">
        <v>1.5720000000000001E-2</v>
      </c>
      <c r="BB36" s="7" t="s">
        <v>0</v>
      </c>
      <c r="BC36" s="7" t="s">
        <v>0</v>
      </c>
      <c r="BD36" s="7" t="s">
        <v>0</v>
      </c>
      <c r="BE36" s="7">
        <v>9.5499999999999995E-3</v>
      </c>
      <c r="BF36" s="7">
        <v>0.4234</v>
      </c>
      <c r="BG36" s="7">
        <v>1.02861</v>
      </c>
      <c r="BH36" s="7">
        <v>9.7140000000000004E-2</v>
      </c>
      <c r="BI36" s="7">
        <v>0.30253000000000002</v>
      </c>
      <c r="BJ36" s="7">
        <v>1.967E-2</v>
      </c>
      <c r="BK36" s="7" t="s">
        <v>0</v>
      </c>
      <c r="BL36" s="7" t="s">
        <v>0</v>
      </c>
      <c r="BM36" s="7" t="s">
        <v>0</v>
      </c>
      <c r="BN36" s="7" t="s">
        <v>0</v>
      </c>
      <c r="BO36" s="7">
        <v>2.33E-3</v>
      </c>
      <c r="BP36" s="7" t="s">
        <v>0</v>
      </c>
      <c r="BQ36" s="7" t="s">
        <v>0</v>
      </c>
      <c r="BR36" s="7" t="s">
        <v>0</v>
      </c>
      <c r="BS36" s="7">
        <v>7.2399999999999999E-3</v>
      </c>
      <c r="BT36" s="7" t="s">
        <v>0</v>
      </c>
      <c r="BU36" s="8">
        <v>4.98332</v>
      </c>
      <c r="BW36" s="7">
        <v>8.5</v>
      </c>
      <c r="BY36" s="7">
        <v>1</v>
      </c>
      <c r="BZ36" s="7" t="s">
        <v>0</v>
      </c>
      <c r="CA36" s="7" t="s">
        <v>0</v>
      </c>
      <c r="CC36" s="7">
        <v>1.6680000000000028E-2</v>
      </c>
      <c r="CD36" s="7">
        <v>1.88323</v>
      </c>
      <c r="CE36" s="7">
        <v>1.9061899999999998</v>
      </c>
      <c r="CF36" s="7">
        <v>6.3083107214732138E-3</v>
      </c>
      <c r="CI36" s="10">
        <v>506572.94207594934</v>
      </c>
      <c r="CJ36" s="10">
        <v>479949.53509461664</v>
      </c>
      <c r="CK36" s="10">
        <v>301090.80715409486</v>
      </c>
      <c r="CL36" s="10">
        <v>194921.8535929978</v>
      </c>
      <c r="CM36" s="10">
        <v>40787.352618986486</v>
      </c>
      <c r="CN36" s="10"/>
      <c r="CO36" s="10"/>
      <c r="CP36" s="10"/>
      <c r="CQ36" s="10"/>
      <c r="CR36" s="10">
        <v>1103.424676375796</v>
      </c>
      <c r="CS36" s="10">
        <v>14389.713799890109</v>
      </c>
      <c r="CT36" s="10"/>
      <c r="CU36" s="10"/>
      <c r="CV36" s="10"/>
    </row>
    <row r="37" spans="1:123">
      <c r="A37" s="30" t="s">
        <v>144</v>
      </c>
      <c r="B37" s="4" t="s">
        <v>126</v>
      </c>
      <c r="C37" s="1">
        <v>13.687900000000001</v>
      </c>
      <c r="D37" s="1">
        <v>36.103000000000002</v>
      </c>
      <c r="E37" s="1">
        <v>20.29</v>
      </c>
      <c r="G37" s="1">
        <v>24.97</v>
      </c>
      <c r="H37" s="1" t="s">
        <v>44</v>
      </c>
      <c r="I37" s="1">
        <v>0.16</v>
      </c>
      <c r="J37" s="1" t="s">
        <v>43</v>
      </c>
      <c r="K37" s="1">
        <v>9.6</v>
      </c>
      <c r="L37" s="1">
        <v>0.46661999999999998</v>
      </c>
      <c r="M37" s="1" t="s">
        <v>46</v>
      </c>
      <c r="N37" s="1">
        <v>0.3</v>
      </c>
      <c r="O37" s="1">
        <v>0.13</v>
      </c>
      <c r="P37" s="1" t="s">
        <v>51</v>
      </c>
      <c r="Q37" s="1" t="s">
        <v>47</v>
      </c>
      <c r="R37" s="1" t="s">
        <v>50</v>
      </c>
      <c r="S37" s="1">
        <v>0.17</v>
      </c>
      <c r="T37" s="1">
        <v>14.39</v>
      </c>
      <c r="U37" s="1">
        <v>34.51</v>
      </c>
      <c r="V37" s="1">
        <v>3.24</v>
      </c>
      <c r="W37" s="1">
        <v>10.02</v>
      </c>
      <c r="X37" s="1">
        <v>0.65</v>
      </c>
      <c r="Y37" s="1" t="s">
        <v>58</v>
      </c>
      <c r="Z37" s="1">
        <v>0.12</v>
      </c>
      <c r="AA37" s="1" t="s">
        <v>51</v>
      </c>
      <c r="AB37" s="1" t="s">
        <v>51</v>
      </c>
      <c r="AC37" s="1" t="s">
        <v>54</v>
      </c>
      <c r="AD37" s="1" t="s">
        <v>46</v>
      </c>
      <c r="AE37" s="1" t="s">
        <v>46</v>
      </c>
      <c r="AF37" s="1" t="s">
        <v>46</v>
      </c>
      <c r="AG37" s="1">
        <v>0.52</v>
      </c>
      <c r="AH37" s="1" t="s">
        <v>44</v>
      </c>
      <c r="AI37" s="1">
        <v>1.8199000000000001</v>
      </c>
      <c r="AJ37" s="1" t="s">
        <v>54</v>
      </c>
      <c r="AK37" s="1" t="s">
        <v>47</v>
      </c>
      <c r="AL37" s="1" t="s">
        <v>0</v>
      </c>
      <c r="AM37" s="2">
        <v>101.06652</v>
      </c>
      <c r="AO37" s="1">
        <v>63.099999999999994</v>
      </c>
      <c r="AP37" s="1">
        <v>62.929999999999993</v>
      </c>
      <c r="AQ37" s="1">
        <v>0.17</v>
      </c>
      <c r="AS37" s="7">
        <v>2.0569099999999998</v>
      </c>
      <c r="AT37" s="7" t="s">
        <v>0</v>
      </c>
      <c r="AU37" s="7">
        <v>1.116E-2</v>
      </c>
      <c r="AV37" s="7" t="s">
        <v>0</v>
      </c>
      <c r="AW37" s="7">
        <v>0.93201999999999996</v>
      </c>
      <c r="AX37" s="7">
        <v>2.913E-2</v>
      </c>
      <c r="AY37" s="7" t="s">
        <v>0</v>
      </c>
      <c r="AZ37" s="7">
        <v>3.6839999999999998E-2</v>
      </c>
      <c r="BA37" s="7">
        <v>1.1469999999999999E-2</v>
      </c>
      <c r="BB37" s="7" t="s">
        <v>0</v>
      </c>
      <c r="BC37" s="7" t="s">
        <v>0</v>
      </c>
      <c r="BD37" s="7" t="s">
        <v>0</v>
      </c>
      <c r="BE37" s="7">
        <v>7.45E-3</v>
      </c>
      <c r="BF37" s="7">
        <v>0.43719999999999998</v>
      </c>
      <c r="BG37" s="7">
        <v>1.0407599999999999</v>
      </c>
      <c r="BH37" s="7">
        <v>9.7239999999999993E-2</v>
      </c>
      <c r="BI37" s="7">
        <v>0.29476999999999998</v>
      </c>
      <c r="BJ37" s="7">
        <v>1.8450000000000001E-2</v>
      </c>
      <c r="BK37" s="7" t="s">
        <v>0</v>
      </c>
      <c r="BL37" s="7">
        <v>3.2799999999999999E-3</v>
      </c>
      <c r="BM37" s="7" t="s">
        <v>0</v>
      </c>
      <c r="BN37" s="7" t="s">
        <v>0</v>
      </c>
      <c r="BO37" s="7" t="s">
        <v>0</v>
      </c>
      <c r="BP37" s="7" t="s">
        <v>0</v>
      </c>
      <c r="BQ37" s="7" t="s">
        <v>0</v>
      </c>
      <c r="BR37" s="7" t="s">
        <v>0</v>
      </c>
      <c r="BS37" s="7">
        <v>9.75E-3</v>
      </c>
      <c r="BT37" s="7" t="s">
        <v>0</v>
      </c>
      <c r="BU37" s="8">
        <v>4.9864299999999995</v>
      </c>
      <c r="BW37" s="7">
        <v>8.4999800000000008</v>
      </c>
      <c r="BY37" s="7">
        <v>1</v>
      </c>
      <c r="BZ37" s="7" t="s">
        <v>0</v>
      </c>
      <c r="CA37" s="7" t="s">
        <v>0</v>
      </c>
      <c r="CC37" s="7">
        <v>1.3570000000000526E-2</v>
      </c>
      <c r="CD37" s="7">
        <v>1.8991499999999999</v>
      </c>
      <c r="CE37" s="7">
        <v>1.9203699999999999</v>
      </c>
      <c r="CF37" s="7">
        <v>3.9228075718084413E-3</v>
      </c>
      <c r="CI37" s="10">
        <v>517726.18156540085</v>
      </c>
      <c r="CJ37" s="10">
        <v>480645.92153507343</v>
      </c>
      <c r="CK37" s="10">
        <v>298328.50617133628</v>
      </c>
      <c r="CL37" s="10">
        <v>187980.45938424504</v>
      </c>
      <c r="CM37" s="10">
        <v>37873.970289054058</v>
      </c>
      <c r="CN37" s="10"/>
      <c r="CO37" s="10">
        <v>5231.7189164824122</v>
      </c>
      <c r="CP37" s="10"/>
      <c r="CQ37" s="10"/>
      <c r="CR37" s="10">
        <v>852.64634083439489</v>
      </c>
      <c r="CS37" s="10"/>
      <c r="CT37" s="10"/>
      <c r="CU37" s="10"/>
      <c r="CV37" s="10"/>
    </row>
    <row r="38" spans="1:123">
      <c r="A38" s="30" t="s">
        <v>145</v>
      </c>
      <c r="B38" s="4" t="s">
        <v>126</v>
      </c>
      <c r="C38" s="1">
        <v>13.709199999999999</v>
      </c>
      <c r="D38" s="1">
        <v>36.071399999999997</v>
      </c>
      <c r="E38" s="1">
        <v>20.29</v>
      </c>
      <c r="G38" s="1">
        <v>25.05</v>
      </c>
      <c r="H38" s="1" t="s">
        <v>44</v>
      </c>
      <c r="I38" s="1">
        <v>0.27</v>
      </c>
      <c r="J38" s="1" t="s">
        <v>43</v>
      </c>
      <c r="K38" s="1">
        <v>9.6199999999999992</v>
      </c>
      <c r="L38" s="1">
        <v>0.51106000000000007</v>
      </c>
      <c r="M38" s="1" t="s">
        <v>46</v>
      </c>
      <c r="N38" s="1">
        <v>0.28000000000000003</v>
      </c>
      <c r="O38" s="1">
        <v>0.22</v>
      </c>
      <c r="P38" s="1" t="s">
        <v>51</v>
      </c>
      <c r="Q38" s="1" t="s">
        <v>47</v>
      </c>
      <c r="R38" s="1" t="s">
        <v>50</v>
      </c>
      <c r="S38" s="1" t="s">
        <v>53</v>
      </c>
      <c r="T38" s="1">
        <v>15.22</v>
      </c>
      <c r="U38" s="1">
        <v>34.68</v>
      </c>
      <c r="V38" s="1">
        <v>3.12</v>
      </c>
      <c r="W38" s="1">
        <v>9.23</v>
      </c>
      <c r="X38" s="1">
        <v>0.67</v>
      </c>
      <c r="Y38" s="1" t="s">
        <v>58</v>
      </c>
      <c r="Z38" s="1" t="s">
        <v>54</v>
      </c>
      <c r="AA38" s="1">
        <v>0.06</v>
      </c>
      <c r="AB38" s="1" t="s">
        <v>51</v>
      </c>
      <c r="AC38" s="1" t="s">
        <v>54</v>
      </c>
      <c r="AD38" s="1" t="s">
        <v>46</v>
      </c>
      <c r="AE38" s="1" t="s">
        <v>46</v>
      </c>
      <c r="AF38" s="1" t="s">
        <v>46</v>
      </c>
      <c r="AG38" s="1">
        <v>0.59</v>
      </c>
      <c r="AH38" s="1" t="s">
        <v>44</v>
      </c>
      <c r="AI38" s="1">
        <v>1.8284</v>
      </c>
      <c r="AJ38" s="1" t="s">
        <v>54</v>
      </c>
      <c r="AK38" s="1" t="s">
        <v>47</v>
      </c>
      <c r="AL38" s="1" t="s">
        <v>0</v>
      </c>
      <c r="AM38" s="2">
        <v>101.34946000000001</v>
      </c>
      <c r="AO38" s="1">
        <v>62.980000000000004</v>
      </c>
      <c r="AP38" s="1">
        <v>62.92</v>
      </c>
      <c r="AQ38" s="1">
        <v>0.06</v>
      </c>
      <c r="AS38" s="7">
        <v>2.0539499999999999</v>
      </c>
      <c r="AT38" s="7" t="s">
        <v>0</v>
      </c>
      <c r="AU38" s="7">
        <v>1.874E-2</v>
      </c>
      <c r="AV38" s="7" t="s">
        <v>0</v>
      </c>
      <c r="AW38" s="7">
        <v>0.92962999999999996</v>
      </c>
      <c r="AX38" s="7">
        <v>3.1469999999999998E-2</v>
      </c>
      <c r="AY38" s="7" t="s">
        <v>0</v>
      </c>
      <c r="AZ38" s="7">
        <v>3.4229999999999997E-2</v>
      </c>
      <c r="BA38" s="7">
        <v>1.933E-2</v>
      </c>
      <c r="BB38" s="7" t="s">
        <v>0</v>
      </c>
      <c r="BC38" s="7" t="s">
        <v>0</v>
      </c>
      <c r="BD38" s="7" t="s">
        <v>0</v>
      </c>
      <c r="BE38" s="7" t="s">
        <v>0</v>
      </c>
      <c r="BF38" s="7">
        <v>0.46028000000000002</v>
      </c>
      <c r="BG38" s="7">
        <v>1.04104</v>
      </c>
      <c r="BH38" s="7">
        <v>9.3210000000000001E-2</v>
      </c>
      <c r="BI38" s="7">
        <v>0.27028000000000002</v>
      </c>
      <c r="BJ38" s="7">
        <v>1.8929999999999999E-2</v>
      </c>
      <c r="BK38" s="7" t="s">
        <v>0</v>
      </c>
      <c r="BL38" s="7" t="s">
        <v>0</v>
      </c>
      <c r="BM38" s="7">
        <v>1.6199999999999999E-3</v>
      </c>
      <c r="BN38" s="7" t="s">
        <v>0</v>
      </c>
      <c r="BO38" s="7" t="s">
        <v>0</v>
      </c>
      <c r="BP38" s="7" t="s">
        <v>0</v>
      </c>
      <c r="BQ38" s="7" t="s">
        <v>0</v>
      </c>
      <c r="BR38" s="7" t="s">
        <v>0</v>
      </c>
      <c r="BS38" s="7">
        <v>1.1010000000000001E-2</v>
      </c>
      <c r="BT38" s="7" t="s">
        <v>0</v>
      </c>
      <c r="BU38" s="8">
        <v>4.9837199999999999</v>
      </c>
      <c r="BW38" s="7">
        <v>8.5000199999999992</v>
      </c>
      <c r="BY38" s="7">
        <v>1</v>
      </c>
      <c r="BZ38" s="7" t="s">
        <v>0</v>
      </c>
      <c r="CA38" s="7" t="s">
        <v>0</v>
      </c>
      <c r="CC38" s="7">
        <v>1.6280000000000072E-2</v>
      </c>
      <c r="CD38" s="7">
        <v>1.8853599999999999</v>
      </c>
      <c r="CE38" s="7">
        <v>1.9157</v>
      </c>
      <c r="CF38" s="7">
        <v>8.5925234437985321E-4</v>
      </c>
      <c r="CI38" s="10">
        <v>547588.08085232065</v>
      </c>
      <c r="CJ38" s="10">
        <v>483013.63543393154</v>
      </c>
      <c r="CK38" s="10">
        <v>287279.30223922414</v>
      </c>
      <c r="CL38" s="10">
        <v>173159.64472210064</v>
      </c>
      <c r="CM38" s="10">
        <v>39039.323221081082</v>
      </c>
      <c r="CN38" s="10"/>
      <c r="CO38" s="10"/>
      <c r="CP38" s="10">
        <v>14439.989971551247</v>
      </c>
      <c r="CQ38" s="10"/>
      <c r="CR38" s="10"/>
      <c r="CS38" s="10"/>
      <c r="CT38" s="10"/>
      <c r="CU38" s="10"/>
      <c r="CV38" s="10"/>
    </row>
    <row r="39" spans="1:123">
      <c r="A39" s="30" t="s">
        <v>146</v>
      </c>
      <c r="B39" s="4" t="s">
        <v>126</v>
      </c>
      <c r="C39" s="1">
        <v>13.773999999999999</v>
      </c>
      <c r="D39" s="1">
        <v>36.050199999999997</v>
      </c>
      <c r="E39" s="1">
        <v>20.29</v>
      </c>
      <c r="G39" s="1">
        <v>25.16</v>
      </c>
      <c r="H39" s="1" t="s">
        <v>44</v>
      </c>
      <c r="I39" s="1">
        <v>0.18</v>
      </c>
      <c r="J39" s="1">
        <v>0.05</v>
      </c>
      <c r="K39" s="1">
        <v>9.77</v>
      </c>
      <c r="L39" s="1">
        <v>0.36663000000000001</v>
      </c>
      <c r="M39" s="1" t="s">
        <v>46</v>
      </c>
      <c r="N39" s="1">
        <v>0.23</v>
      </c>
      <c r="O39" s="1">
        <v>0.63</v>
      </c>
      <c r="P39" s="1" t="s">
        <v>51</v>
      </c>
      <c r="Q39" s="1" t="s">
        <v>47</v>
      </c>
      <c r="R39" s="1" t="s">
        <v>50</v>
      </c>
      <c r="S39" s="1" t="s">
        <v>53</v>
      </c>
      <c r="T39" s="1">
        <v>14.77</v>
      </c>
      <c r="U39" s="1">
        <v>34.19</v>
      </c>
      <c r="V39" s="1">
        <v>3.11</v>
      </c>
      <c r="W39" s="1">
        <v>9.89</v>
      </c>
      <c r="X39" s="1">
        <v>0.66</v>
      </c>
      <c r="Y39" s="1" t="s">
        <v>58</v>
      </c>
      <c r="Z39" s="1">
        <v>0.2</v>
      </c>
      <c r="AA39" s="1" t="s">
        <v>51</v>
      </c>
      <c r="AB39" s="1" t="s">
        <v>51</v>
      </c>
      <c r="AC39" s="1" t="s">
        <v>54</v>
      </c>
      <c r="AD39" s="1" t="s">
        <v>46</v>
      </c>
      <c r="AE39" s="1" t="s">
        <v>46</v>
      </c>
      <c r="AF39" s="1" t="s">
        <v>46</v>
      </c>
      <c r="AG39" s="1">
        <v>0.39</v>
      </c>
      <c r="AH39" s="1">
        <v>0.06</v>
      </c>
      <c r="AI39" s="1">
        <v>1.8362000000000001</v>
      </c>
      <c r="AJ39" s="1" t="s">
        <v>54</v>
      </c>
      <c r="AK39" s="1" t="s">
        <v>47</v>
      </c>
      <c r="AL39" s="1" t="s">
        <v>0</v>
      </c>
      <c r="AM39" s="2">
        <v>101.49283</v>
      </c>
      <c r="AO39" s="1">
        <v>62.819999999999993</v>
      </c>
      <c r="AP39" s="1">
        <v>62.819999999999993</v>
      </c>
      <c r="AQ39" s="1">
        <v>0</v>
      </c>
      <c r="AS39" s="7">
        <v>2.05416</v>
      </c>
      <c r="AT39" s="7" t="s">
        <v>0</v>
      </c>
      <c r="AU39" s="7">
        <v>1.244E-2</v>
      </c>
      <c r="AV39" s="7">
        <v>3.0599999999999998E-3</v>
      </c>
      <c r="AW39" s="7">
        <v>0.94010000000000005</v>
      </c>
      <c r="AX39" s="7">
        <v>2.273E-2</v>
      </c>
      <c r="AY39" s="7" t="s">
        <v>0</v>
      </c>
      <c r="AZ39" s="7">
        <v>2.7990000000000001E-2</v>
      </c>
      <c r="BA39" s="7">
        <v>5.5109999999999999E-2</v>
      </c>
      <c r="BB39" s="7" t="s">
        <v>0</v>
      </c>
      <c r="BC39" s="7" t="s">
        <v>0</v>
      </c>
      <c r="BD39" s="7" t="s">
        <v>0</v>
      </c>
      <c r="BE39" s="7" t="s">
        <v>0</v>
      </c>
      <c r="BF39" s="7">
        <v>0.44475999999999999</v>
      </c>
      <c r="BG39" s="7">
        <v>1.0219499999999999</v>
      </c>
      <c r="BH39" s="7">
        <v>9.2509999999999995E-2</v>
      </c>
      <c r="BI39" s="7">
        <v>0.28837000000000002</v>
      </c>
      <c r="BJ39" s="7">
        <v>1.857E-2</v>
      </c>
      <c r="BK39" s="7" t="s">
        <v>0</v>
      </c>
      <c r="BL39" s="7">
        <v>5.4099999999999999E-3</v>
      </c>
      <c r="BM39" s="7" t="s">
        <v>0</v>
      </c>
      <c r="BN39" s="7" t="s">
        <v>0</v>
      </c>
      <c r="BO39" s="7" t="s">
        <v>0</v>
      </c>
      <c r="BP39" s="7" t="s">
        <v>0</v>
      </c>
      <c r="BQ39" s="7" t="s">
        <v>0</v>
      </c>
      <c r="BR39" s="7" t="s">
        <v>0</v>
      </c>
      <c r="BS39" s="7">
        <v>7.2500000000000004E-3</v>
      </c>
      <c r="BT39" s="7">
        <v>1.09E-3</v>
      </c>
      <c r="BU39" s="8">
        <v>4.9954999999999998</v>
      </c>
      <c r="BW39" s="7">
        <v>8.499979999999999</v>
      </c>
      <c r="BY39" s="7">
        <v>1</v>
      </c>
      <c r="BZ39" s="7" t="s">
        <v>0</v>
      </c>
      <c r="CA39" s="7" t="s">
        <v>0</v>
      </c>
      <c r="CC39" s="7" t="s">
        <v>0</v>
      </c>
      <c r="CD39" s="7">
        <v>1.87157</v>
      </c>
      <c r="CE39" s="7">
        <v>1.93502</v>
      </c>
      <c r="CF39" s="7">
        <v>0</v>
      </c>
      <c r="CI39" s="10">
        <v>531397.8944936709</v>
      </c>
      <c r="CJ39" s="10">
        <v>476189.04831321369</v>
      </c>
      <c r="CK39" s="10">
        <v>286358.53524461208</v>
      </c>
      <c r="CL39" s="10">
        <v>185541.59114857766</v>
      </c>
      <c r="CM39" s="10">
        <v>38456.646755067566</v>
      </c>
      <c r="CN39" s="10"/>
      <c r="CO39" s="10">
        <v>8719.531527437186</v>
      </c>
      <c r="CP39" s="10"/>
      <c r="CQ39" s="10"/>
      <c r="CR39" s="10"/>
      <c r="CS39" s="10"/>
      <c r="CT39" s="10"/>
      <c r="CU39" s="10"/>
      <c r="CV39" s="10"/>
    </row>
    <row r="40" spans="1:123" s="11" customFormat="1">
      <c r="A40" s="11" t="s">
        <v>170</v>
      </c>
      <c r="B40" s="11" t="s">
        <v>126</v>
      </c>
      <c r="C40" s="2"/>
      <c r="D40" s="2"/>
      <c r="E40" s="2"/>
      <c r="F40" s="12"/>
      <c r="G40" s="2">
        <v>25.116</v>
      </c>
      <c r="H40" s="2" t="s">
        <v>44</v>
      </c>
      <c r="I40" s="2">
        <v>0.18200000000000002</v>
      </c>
      <c r="J40" s="2" t="s">
        <v>43</v>
      </c>
      <c r="K40" s="2">
        <v>9.6939999999999991</v>
      </c>
      <c r="L40" s="2">
        <v>0.46884200000000009</v>
      </c>
      <c r="M40" s="2" t="s">
        <v>46</v>
      </c>
      <c r="N40" s="2">
        <v>0.26600000000000001</v>
      </c>
      <c r="O40" s="2">
        <v>0.26799999999999996</v>
      </c>
      <c r="P40" s="2" t="s">
        <v>51</v>
      </c>
      <c r="Q40" s="2" t="s">
        <v>47</v>
      </c>
      <c r="R40" s="2" t="s">
        <v>50</v>
      </c>
      <c r="S40" s="2">
        <v>0.19666666666666668</v>
      </c>
      <c r="T40" s="2">
        <v>14.648</v>
      </c>
      <c r="U40" s="2">
        <v>34.525999999999996</v>
      </c>
      <c r="V40" s="2">
        <v>3.1520000000000001</v>
      </c>
      <c r="W40" s="2">
        <v>9.8659999999999997</v>
      </c>
      <c r="X40" s="2">
        <v>0.64600000000000002</v>
      </c>
      <c r="Y40" s="2" t="s">
        <v>58</v>
      </c>
      <c r="Z40" s="2">
        <v>0.15666666666666668</v>
      </c>
      <c r="AA40" s="2" t="s">
        <v>51</v>
      </c>
      <c r="AB40" s="2" t="s">
        <v>51</v>
      </c>
      <c r="AC40" s="2" t="s">
        <v>54</v>
      </c>
      <c r="AD40" s="2" t="s">
        <v>46</v>
      </c>
      <c r="AE40" s="2" t="s">
        <v>46</v>
      </c>
      <c r="AF40" s="2" t="s">
        <v>46</v>
      </c>
      <c r="AG40" s="2">
        <v>0.47199999999999998</v>
      </c>
      <c r="AH40" s="2" t="s">
        <v>44</v>
      </c>
      <c r="AI40" s="2">
        <v>1.8313999999999999</v>
      </c>
      <c r="AJ40" s="2" t="s">
        <v>0</v>
      </c>
      <c r="AK40" s="2" t="s">
        <v>47</v>
      </c>
      <c r="AL40" s="2" t="s">
        <v>0</v>
      </c>
      <c r="AM40" s="2">
        <v>101.48957533333332</v>
      </c>
      <c r="AN40" s="2"/>
      <c r="AO40" s="2">
        <v>63.08</v>
      </c>
      <c r="AP40" s="2">
        <v>62.932000000000002</v>
      </c>
      <c r="AQ40" s="2">
        <v>0.14799999999999999</v>
      </c>
      <c r="AR40" s="8"/>
      <c r="AS40" s="8">
        <v>2.05626</v>
      </c>
      <c r="AT40" s="8" t="s">
        <v>0</v>
      </c>
      <c r="AU40" s="8">
        <v>1.247E-2</v>
      </c>
      <c r="AV40" s="8" t="s">
        <v>0</v>
      </c>
      <c r="AW40" s="8">
        <v>0.93484</v>
      </c>
      <c r="AX40" s="8">
        <v>2.895E-2</v>
      </c>
      <c r="AY40" s="8" t="s">
        <v>0</v>
      </c>
      <c r="AZ40" s="8">
        <v>3.295E-2</v>
      </c>
      <c r="BA40" s="8">
        <v>2.368E-2</v>
      </c>
      <c r="BB40" s="8" t="s">
        <v>0</v>
      </c>
      <c r="BC40" s="8" t="s">
        <v>0</v>
      </c>
      <c r="BD40" s="8" t="s">
        <v>0</v>
      </c>
      <c r="BE40" s="8">
        <v>8.7100000000000007E-3</v>
      </c>
      <c r="BF40" s="8">
        <v>0.44230000000000003</v>
      </c>
      <c r="BG40" s="8">
        <v>1.03481</v>
      </c>
      <c r="BH40" s="8">
        <v>9.3950000000000006E-2</v>
      </c>
      <c r="BI40" s="8">
        <v>0.28854000000000002</v>
      </c>
      <c r="BJ40" s="8">
        <v>1.8339999999999999E-2</v>
      </c>
      <c r="BK40" s="8" t="s">
        <v>0</v>
      </c>
      <c r="BL40" s="8">
        <v>4.3400000000000001E-3</v>
      </c>
      <c r="BM40" s="8" t="s">
        <v>0</v>
      </c>
      <c r="BN40" s="8" t="s">
        <v>0</v>
      </c>
      <c r="BO40" s="8" t="s">
        <v>0</v>
      </c>
      <c r="BP40" s="8" t="s">
        <v>0</v>
      </c>
      <c r="BQ40" s="8" t="s">
        <v>0</v>
      </c>
      <c r="BR40" s="8" t="s">
        <v>0</v>
      </c>
      <c r="BS40" s="8">
        <v>8.7500000000000008E-3</v>
      </c>
      <c r="BT40" s="8" t="s">
        <v>0</v>
      </c>
      <c r="BU40" s="8">
        <v>4.9888900000000014</v>
      </c>
      <c r="BV40" s="8"/>
      <c r="BW40" s="7">
        <v>8.4999950000000002</v>
      </c>
      <c r="BX40" s="8"/>
      <c r="BY40" s="8">
        <v>1</v>
      </c>
      <c r="BZ40" s="8" t="s">
        <v>0</v>
      </c>
      <c r="CA40" s="8" t="s">
        <v>0</v>
      </c>
      <c r="CB40" s="8"/>
      <c r="CC40" s="8">
        <v>1.1109999999998621E-2</v>
      </c>
      <c r="CD40" s="8">
        <v>1.8909899999999999</v>
      </c>
      <c r="CE40" s="8">
        <v>1.9234199999999999</v>
      </c>
      <c r="CF40" s="8">
        <v>4.6060529140820421E-3</v>
      </c>
      <c r="CG40" s="8"/>
      <c r="CH40" s="14"/>
      <c r="CI40" s="10">
        <v>527008.55508016876</v>
      </c>
      <c r="CJ40" s="10">
        <v>480868.76519575855</v>
      </c>
      <c r="CK40" s="10">
        <v>290225.75662068964</v>
      </c>
      <c r="CL40" s="10">
        <v>185091.33855142232</v>
      </c>
      <c r="CM40" s="10">
        <v>37640.8997027027</v>
      </c>
      <c r="CN40" s="10"/>
      <c r="CO40" s="10">
        <v>6830.2997110050237</v>
      </c>
      <c r="CP40" s="10"/>
      <c r="CQ40" s="10"/>
      <c r="CR40" s="10">
        <v>986.39478812738855</v>
      </c>
      <c r="CS40" s="10"/>
      <c r="CT40" s="10"/>
      <c r="CU40" s="25"/>
      <c r="CV40" s="25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P40" s="15"/>
      <c r="DQ40" s="15"/>
      <c r="DR40" s="15"/>
      <c r="DS40" s="15"/>
    </row>
    <row r="41" spans="1:123" s="16" customFormat="1">
      <c r="A41" s="32" t="s">
        <v>84</v>
      </c>
      <c r="C41" s="3"/>
      <c r="D41" s="3"/>
      <c r="E41" s="3"/>
      <c r="F41" s="17"/>
      <c r="G41" s="3">
        <v>0.1472412985544484</v>
      </c>
      <c r="H41" s="3" t="s">
        <v>0</v>
      </c>
      <c r="I41" s="3">
        <v>5.1185935568278745E-2</v>
      </c>
      <c r="J41" s="3" t="s">
        <v>0</v>
      </c>
      <c r="K41" s="3">
        <v>8.0808415403347808E-2</v>
      </c>
      <c r="L41" s="3">
        <v>6.003513404665585E-2</v>
      </c>
      <c r="M41" s="3" t="s">
        <v>0</v>
      </c>
      <c r="N41" s="3">
        <v>2.7018512172212589E-2</v>
      </c>
      <c r="O41" s="3">
        <v>0.20486580973896065</v>
      </c>
      <c r="P41" s="3" t="s">
        <v>0</v>
      </c>
      <c r="Q41" s="3" t="s">
        <v>0</v>
      </c>
      <c r="R41" s="3" t="s">
        <v>0</v>
      </c>
      <c r="S41" s="3">
        <v>2.5166114784235687E-2</v>
      </c>
      <c r="T41" s="3">
        <v>0.43263148290433051</v>
      </c>
      <c r="U41" s="3">
        <v>0.2296301373948991</v>
      </c>
      <c r="V41" s="3">
        <v>0.10232301793829192</v>
      </c>
      <c r="W41" s="3">
        <v>0.42063047916193608</v>
      </c>
      <c r="X41" s="3">
        <v>5.6833088953531265E-2</v>
      </c>
      <c r="Y41" s="3" t="s">
        <v>0</v>
      </c>
      <c r="Z41" s="3">
        <v>4.0414518843273808E-2</v>
      </c>
      <c r="AA41" s="3" t="s">
        <v>0</v>
      </c>
      <c r="AB41" s="3" t="s">
        <v>0</v>
      </c>
      <c r="AC41" s="3" t="s">
        <v>0</v>
      </c>
      <c r="AD41" s="3" t="s">
        <v>0</v>
      </c>
      <c r="AE41" s="3" t="s">
        <v>0</v>
      </c>
      <c r="AF41" s="3" t="s">
        <v>0</v>
      </c>
      <c r="AG41" s="3">
        <v>8.6139421869432339E-2</v>
      </c>
      <c r="AH41" s="3" t="s">
        <v>0</v>
      </c>
      <c r="AI41" s="3">
        <v>7.449362388822261E-3</v>
      </c>
      <c r="AJ41" s="3" t="s">
        <v>0</v>
      </c>
      <c r="AK41" s="3" t="s">
        <v>0</v>
      </c>
      <c r="AL41" s="3" t="s">
        <v>0</v>
      </c>
      <c r="AM41" s="3">
        <v>0.21284885252216554</v>
      </c>
      <c r="AN41" s="3"/>
      <c r="AO41" s="3"/>
      <c r="AP41" s="3"/>
      <c r="AQ41" s="3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T41" s="19"/>
      <c r="BU41" s="19"/>
      <c r="BV41" s="19"/>
      <c r="BW41" s="7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2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26"/>
      <c r="CV41" s="26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P41" s="21"/>
      <c r="DQ41" s="21"/>
      <c r="DR41" s="21"/>
      <c r="DS41" s="21"/>
    </row>
    <row r="44" spans="1:123" s="16" customFormat="1">
      <c r="A44" s="32" t="s">
        <v>93</v>
      </c>
      <c r="C44" s="3"/>
      <c r="D44" s="3"/>
      <c r="E44" s="3"/>
      <c r="F44" s="17"/>
      <c r="G44" s="3">
        <v>0.32639444439716414</v>
      </c>
      <c r="H44" s="3">
        <v>2.5166114784235825E-2</v>
      </c>
      <c r="I44" s="3">
        <v>4.5355736761107185E-2</v>
      </c>
      <c r="J44" s="3">
        <v>3.8987177379235884E-2</v>
      </c>
      <c r="K44" s="3">
        <v>0.2082009102948861</v>
      </c>
      <c r="L44" s="3">
        <v>0.17192745298664852</v>
      </c>
      <c r="M44" s="3">
        <v>2.9271406269600363E-2</v>
      </c>
      <c r="N44" s="3">
        <v>3.3094381626464837E-2</v>
      </c>
      <c r="O44" s="3">
        <v>0.37343961072326387</v>
      </c>
      <c r="P44" s="3" t="s">
        <v>0</v>
      </c>
      <c r="Q44" s="3" t="s">
        <v>0</v>
      </c>
      <c r="R44" s="3" t="s">
        <v>0</v>
      </c>
      <c r="S44" s="3">
        <v>4.7509397566616769E-2</v>
      </c>
      <c r="T44" s="3">
        <v>0.74275869311000076</v>
      </c>
      <c r="U44" s="3">
        <v>1.126982908561827</v>
      </c>
      <c r="V44" s="3">
        <v>0.1079241356121004</v>
      </c>
      <c r="W44" s="3">
        <v>0.3180595930983765</v>
      </c>
      <c r="X44" s="3">
        <v>9.3452305125841253E-2</v>
      </c>
      <c r="Y44" s="3">
        <v>1.8165902124585059E-2</v>
      </c>
      <c r="Z44" s="3">
        <v>5.255382728122427E-2</v>
      </c>
      <c r="AA44" s="3" t="s">
        <v>0</v>
      </c>
      <c r="AB44" s="3">
        <v>2.4494897427831824E-2</v>
      </c>
      <c r="AC44" s="3" t="s">
        <v>0</v>
      </c>
      <c r="AD44" s="3" t="s">
        <v>0</v>
      </c>
      <c r="AE44" s="3" t="s">
        <v>0</v>
      </c>
      <c r="AF44" s="3" t="s">
        <v>0</v>
      </c>
      <c r="AG44" s="3">
        <v>9.1443451170133805E-2</v>
      </c>
      <c r="AH44" s="3" t="s">
        <v>0</v>
      </c>
      <c r="AI44" s="3">
        <v>0.12981647118326778</v>
      </c>
      <c r="AJ44" s="3">
        <v>0.25641298533346357</v>
      </c>
      <c r="AK44" s="3" t="s">
        <v>0</v>
      </c>
      <c r="AL44" s="3">
        <v>0.10795558831120813</v>
      </c>
      <c r="AM44" s="3"/>
      <c r="AN44" s="3"/>
      <c r="AO44" s="3"/>
      <c r="AP44" s="3"/>
      <c r="AQ44" s="3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7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20"/>
      <c r="CU44" s="26"/>
      <c r="CV44" s="26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P44" s="21"/>
      <c r="DQ44" s="21"/>
      <c r="DR44" s="21"/>
      <c r="DS44" s="21"/>
    </row>
    <row r="45" spans="1:123">
      <c r="A45" s="30"/>
      <c r="CU45" s="10"/>
      <c r="CV45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X41"/>
  <sheetViews>
    <sheetView workbookViewId="0">
      <pane xSplit="5" ySplit="5" topLeftCell="F6" activePane="bottomRight" state="frozen"/>
      <selection pane="topRight" activeCell="G1" sqref="G1"/>
      <selection pane="bottomLeft" activeCell="A4" sqref="A4"/>
      <selection pane="bottomRight" activeCell="A2" sqref="A2"/>
    </sheetView>
  </sheetViews>
  <sheetFormatPr baseColWidth="10" defaultRowHeight="15" x14ac:dyDescent="0"/>
  <cols>
    <col min="1" max="1" width="24.83203125" style="4" bestFit="1" customWidth="1"/>
    <col min="2" max="2" width="29.6640625" style="4" bestFit="1" customWidth="1"/>
    <col min="3" max="4" width="6.1640625" style="1" bestFit="1" customWidth="1"/>
    <col min="5" max="5" width="8" style="1" bestFit="1" customWidth="1"/>
    <col min="6" max="6" width="2.33203125" style="6" customWidth="1"/>
    <col min="7" max="39" width="8.33203125" style="1" customWidth="1"/>
    <col min="40" max="40" width="8.33203125" style="2" customWidth="1"/>
    <col min="41" max="44" width="10.83203125" style="1"/>
    <col min="45" max="45" width="10.83203125" style="7"/>
    <col min="46" max="74" width="8.33203125" style="7" customWidth="1"/>
    <col min="75" max="75" width="8.33203125" style="8" customWidth="1"/>
    <col min="76" max="76" width="3.83203125" style="7" customWidth="1"/>
    <col min="77" max="77" width="8.33203125" style="7" customWidth="1"/>
    <col min="78" max="78" width="3.83203125" style="7" customWidth="1"/>
    <col min="79" max="82" width="8.33203125" style="7" customWidth="1"/>
    <col min="83" max="83" width="3.83203125" style="7" customWidth="1"/>
    <col min="84" max="84" width="8.83203125" style="7" bestFit="1" customWidth="1"/>
    <col min="85" max="85" width="8.83203125" style="7" customWidth="1"/>
    <col min="86" max="86" width="14" style="7" bestFit="1" customWidth="1"/>
    <col min="87" max="87" width="11.5" style="7" bestFit="1" customWidth="1"/>
    <col min="88" max="88" width="10.83203125" style="7"/>
    <col min="89" max="89" width="10.6640625" style="9" bestFit="1" customWidth="1"/>
    <col min="90" max="103" width="8.33203125" style="9" customWidth="1"/>
    <col min="104" max="121" width="10.83203125" style="9"/>
    <col min="122" max="122" width="10.83203125" style="4"/>
    <col min="123" max="126" width="10.83203125" style="5"/>
    <col min="127" max="16384" width="10.83203125" style="4"/>
  </cols>
  <sheetData>
    <row r="1" spans="1:128" s="44" customFormat="1">
      <c r="A1" s="43" t="s">
        <v>215</v>
      </c>
      <c r="E1" s="45"/>
      <c r="F1" s="46"/>
      <c r="G1" s="46"/>
      <c r="H1" s="47"/>
      <c r="I1" s="47"/>
    </row>
    <row r="2" spans="1:128" s="44" customFormat="1">
      <c r="A2" s="257" t="s">
        <v>359</v>
      </c>
      <c r="E2" s="45"/>
      <c r="F2" s="46"/>
      <c r="G2" s="46"/>
      <c r="H2" s="47"/>
      <c r="I2" s="47"/>
    </row>
    <row r="3" spans="1:128">
      <c r="A3" s="11" t="s">
        <v>195</v>
      </c>
      <c r="I3" s="6"/>
      <c r="J3" s="22"/>
      <c r="AN3" s="1"/>
      <c r="AP3" s="2"/>
      <c r="AS3" s="1"/>
      <c r="AW3" s="1"/>
      <c r="BW3" s="7"/>
      <c r="CC3" s="8"/>
      <c r="DR3" s="9"/>
      <c r="DS3" s="9"/>
      <c r="DT3" s="4"/>
      <c r="DW3" s="5"/>
      <c r="DX3" s="5"/>
    </row>
    <row r="4" spans="1:128">
      <c r="I4" s="6"/>
      <c r="J4" s="22"/>
      <c r="AN4" s="1"/>
      <c r="AP4" s="2"/>
      <c r="AS4" s="1"/>
      <c r="AW4" s="1"/>
      <c r="BW4" s="7"/>
      <c r="CC4" s="8"/>
      <c r="CK4" s="9" t="s">
        <v>73</v>
      </c>
      <c r="DR4" s="9"/>
      <c r="DS4" s="9"/>
      <c r="DT4" s="4"/>
      <c r="DW4" s="5"/>
      <c r="DX4" s="5"/>
    </row>
    <row r="5" spans="1:128" s="11" customFormat="1" ht="17">
      <c r="A5" s="11" t="s">
        <v>64</v>
      </c>
      <c r="B5" s="11" t="s">
        <v>37</v>
      </c>
      <c r="C5" s="2" t="s">
        <v>95</v>
      </c>
      <c r="D5" s="2" t="s">
        <v>1</v>
      </c>
      <c r="E5" s="2" t="s">
        <v>116</v>
      </c>
      <c r="F5" s="12"/>
      <c r="G5" s="2" t="s">
        <v>217</v>
      </c>
      <c r="H5" s="2" t="s">
        <v>218</v>
      </c>
      <c r="I5" s="2" t="s">
        <v>219</v>
      </c>
      <c r="J5" s="2" t="s">
        <v>220</v>
      </c>
      <c r="K5" s="2" t="s">
        <v>221</v>
      </c>
      <c r="L5" s="2" t="s">
        <v>29</v>
      </c>
      <c r="M5" s="2" t="s">
        <v>30</v>
      </c>
      <c r="N5" s="2" t="s">
        <v>28</v>
      </c>
      <c r="O5" s="2" t="s">
        <v>27</v>
      </c>
      <c r="P5" s="2" t="s">
        <v>224</v>
      </c>
      <c r="Q5" s="2" t="s">
        <v>225</v>
      </c>
      <c r="R5" s="2" t="s">
        <v>48</v>
      </c>
      <c r="S5" s="2" t="s">
        <v>226</v>
      </c>
      <c r="T5" s="2" t="s">
        <v>227</v>
      </c>
      <c r="U5" s="2" t="s">
        <v>228</v>
      </c>
      <c r="V5" s="2" t="s">
        <v>229</v>
      </c>
      <c r="W5" s="2" t="s">
        <v>230</v>
      </c>
      <c r="X5" s="2" t="s">
        <v>231</v>
      </c>
      <c r="Y5" s="2" t="s">
        <v>232</v>
      </c>
      <c r="Z5" s="2" t="s">
        <v>233</v>
      </c>
      <c r="AA5" s="2" t="s">
        <v>234</v>
      </c>
      <c r="AB5" s="2" t="s">
        <v>235</v>
      </c>
      <c r="AC5" s="2" t="s">
        <v>236</v>
      </c>
      <c r="AD5" s="2" t="s">
        <v>237</v>
      </c>
      <c r="AE5" s="2" t="s">
        <v>238</v>
      </c>
      <c r="AF5" s="2" t="s">
        <v>239</v>
      </c>
      <c r="AG5" s="2" t="s">
        <v>240</v>
      </c>
      <c r="AH5" s="2" t="s">
        <v>241</v>
      </c>
      <c r="AI5" s="2" t="s">
        <v>242</v>
      </c>
      <c r="AJ5" s="2" t="s">
        <v>252</v>
      </c>
      <c r="AK5" s="2" t="s">
        <v>5</v>
      </c>
      <c r="AL5" s="2" t="s">
        <v>55</v>
      </c>
      <c r="AM5" s="2" t="s">
        <v>56</v>
      </c>
      <c r="AN5" s="2" t="s">
        <v>3</v>
      </c>
      <c r="AO5" s="2"/>
      <c r="AP5" s="2" t="s">
        <v>243</v>
      </c>
      <c r="AQ5" s="2" t="s">
        <v>244</v>
      </c>
      <c r="AR5" s="2" t="s">
        <v>245</v>
      </c>
      <c r="AS5" s="8"/>
      <c r="AT5" s="8" t="s">
        <v>24</v>
      </c>
      <c r="AU5" s="8" t="s">
        <v>57</v>
      </c>
      <c r="AV5" s="8" t="s">
        <v>25</v>
      </c>
      <c r="AW5" s="8" t="s">
        <v>26</v>
      </c>
      <c r="AX5" s="8" t="s">
        <v>33</v>
      </c>
      <c r="AY5" s="8" t="s">
        <v>34</v>
      </c>
      <c r="AZ5" s="8" t="s">
        <v>248</v>
      </c>
      <c r="BA5" s="8" t="s">
        <v>249</v>
      </c>
      <c r="BB5" s="8" t="s">
        <v>9</v>
      </c>
      <c r="BC5" s="8" t="s">
        <v>8</v>
      </c>
      <c r="BD5" s="8" t="s">
        <v>7</v>
      </c>
      <c r="BE5" s="8" t="s">
        <v>6</v>
      </c>
      <c r="BF5" s="8" t="s">
        <v>35</v>
      </c>
      <c r="BG5" s="8" t="s">
        <v>1</v>
      </c>
      <c r="BH5" s="8" t="s">
        <v>22</v>
      </c>
      <c r="BI5" s="8" t="s">
        <v>21</v>
      </c>
      <c r="BJ5" s="8" t="s">
        <v>20</v>
      </c>
      <c r="BK5" s="8" t="s">
        <v>19</v>
      </c>
      <c r="BL5" s="8" t="s">
        <v>18</v>
      </c>
      <c r="BM5" s="8" t="s">
        <v>17</v>
      </c>
      <c r="BN5" s="8" t="s">
        <v>16</v>
      </c>
      <c r="BO5" s="8" t="s">
        <v>15</v>
      </c>
      <c r="BP5" s="8" t="s">
        <v>14</v>
      </c>
      <c r="BQ5" s="8" t="s">
        <v>13</v>
      </c>
      <c r="BR5" s="8" t="s">
        <v>12</v>
      </c>
      <c r="BS5" s="8" t="s">
        <v>11</v>
      </c>
      <c r="BT5" s="8" t="s">
        <v>10</v>
      </c>
      <c r="BU5" s="8" t="s">
        <v>23</v>
      </c>
      <c r="BV5" s="8" t="s">
        <v>150</v>
      </c>
      <c r="BW5" s="8" t="s">
        <v>3</v>
      </c>
      <c r="BX5" s="8"/>
      <c r="BY5" s="8" t="s">
        <v>2</v>
      </c>
      <c r="BZ5" s="8"/>
      <c r="CA5" s="8" t="s">
        <v>214</v>
      </c>
      <c r="CB5" s="8" t="s">
        <v>4</v>
      </c>
      <c r="CC5" s="8" t="s">
        <v>5</v>
      </c>
      <c r="CD5" s="8" t="s">
        <v>55</v>
      </c>
      <c r="CE5" s="8"/>
      <c r="CF5" s="8" t="s">
        <v>36</v>
      </c>
      <c r="CG5" s="8" t="s">
        <v>75</v>
      </c>
      <c r="CH5" s="8" t="s">
        <v>149</v>
      </c>
      <c r="CI5" s="8" t="s">
        <v>175</v>
      </c>
      <c r="CJ5" s="8"/>
      <c r="CK5" s="14" t="s">
        <v>74</v>
      </c>
      <c r="CL5" s="14" t="s">
        <v>22</v>
      </c>
      <c r="CM5" s="14" t="s">
        <v>21</v>
      </c>
      <c r="CN5" s="14" t="s">
        <v>20</v>
      </c>
      <c r="CO5" s="14" t="s">
        <v>19</v>
      </c>
      <c r="CP5" s="14" t="s">
        <v>18</v>
      </c>
      <c r="CQ5" s="14" t="s">
        <v>17</v>
      </c>
      <c r="CR5" s="14" t="s">
        <v>16</v>
      </c>
      <c r="CS5" s="14" t="s">
        <v>15</v>
      </c>
      <c r="CT5" s="14" t="s">
        <v>14</v>
      </c>
      <c r="CU5" s="14" t="s">
        <v>1</v>
      </c>
      <c r="CV5" s="14" t="s">
        <v>13</v>
      </c>
      <c r="CW5" s="14" t="s">
        <v>12</v>
      </c>
      <c r="CX5" s="14" t="s">
        <v>11</v>
      </c>
      <c r="CY5" s="14" t="s">
        <v>10</v>
      </c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S5" s="15"/>
      <c r="DT5" s="15"/>
      <c r="DU5" s="15"/>
      <c r="DV5" s="15"/>
    </row>
    <row r="6" spans="1:128">
      <c r="A6" s="4" t="s">
        <v>114</v>
      </c>
      <c r="B6" s="4" t="s">
        <v>121</v>
      </c>
      <c r="C6" s="1">
        <v>63.798200000000001</v>
      </c>
      <c r="D6" s="1">
        <v>42.161299999999997</v>
      </c>
      <c r="E6" s="1">
        <v>49.99</v>
      </c>
      <c r="G6" s="1">
        <v>6.4179202791499995E-2</v>
      </c>
      <c r="H6" s="1" t="s">
        <v>47</v>
      </c>
      <c r="I6" s="1" t="s">
        <v>45</v>
      </c>
      <c r="J6" s="1" t="s">
        <v>43</v>
      </c>
      <c r="K6" s="1" t="s">
        <v>44</v>
      </c>
      <c r="L6" s="1" t="s">
        <v>45</v>
      </c>
      <c r="M6" s="1">
        <v>3.3383036999999997E-2</v>
      </c>
      <c r="N6" s="1" t="s">
        <v>45</v>
      </c>
      <c r="O6" s="1">
        <v>4.1975897000799997E-2</v>
      </c>
      <c r="P6" s="1" t="s">
        <v>45</v>
      </c>
      <c r="Q6" s="1" t="s">
        <v>58</v>
      </c>
      <c r="R6" s="1" t="s">
        <v>47</v>
      </c>
      <c r="S6" s="1">
        <v>0.20318905898799999</v>
      </c>
      <c r="T6" s="1">
        <v>18.295189757500001</v>
      </c>
      <c r="U6" s="1">
        <v>36.672649768799999</v>
      </c>
      <c r="V6" s="1">
        <v>3.6162692621699999</v>
      </c>
      <c r="W6" s="1">
        <v>12.468566333</v>
      </c>
      <c r="X6" s="1">
        <v>0.84651306863499998</v>
      </c>
      <c r="Y6" s="1" t="s">
        <v>53</v>
      </c>
      <c r="Z6" s="1">
        <v>0.24204887122400001</v>
      </c>
      <c r="AA6" s="1">
        <v>4.6040194342800003E-2</v>
      </c>
      <c r="AB6" s="1" t="s">
        <v>51</v>
      </c>
      <c r="AC6" s="1" t="s">
        <v>54</v>
      </c>
      <c r="AD6" s="1" t="s">
        <v>45</v>
      </c>
      <c r="AE6" s="1" t="s">
        <v>45</v>
      </c>
      <c r="AF6" s="1" t="s">
        <v>45</v>
      </c>
      <c r="AG6" s="1" t="s">
        <v>46</v>
      </c>
      <c r="AH6" s="1" t="s">
        <v>51</v>
      </c>
      <c r="AI6" s="1">
        <v>1.6195999999999999</v>
      </c>
      <c r="AJ6" s="1">
        <v>19.4711</v>
      </c>
      <c r="AK6" s="1">
        <v>4.9894499999999997</v>
      </c>
      <c r="AL6" s="1" t="s">
        <v>47</v>
      </c>
      <c r="AM6" s="1">
        <v>-2.1009000000000002</v>
      </c>
      <c r="AN6" s="2">
        <v>96.509254451452108</v>
      </c>
      <c r="AP6" s="1">
        <v>72.390466314659804</v>
      </c>
      <c r="AQ6" s="1">
        <v>72.141237061329008</v>
      </c>
      <c r="AR6" s="1">
        <v>0.24922925333079998</v>
      </c>
      <c r="AT6" s="7">
        <v>2.4099999999999998E-3</v>
      </c>
      <c r="AU6" s="7" t="s">
        <v>0</v>
      </c>
      <c r="AV6" s="7" t="s">
        <v>0</v>
      </c>
      <c r="AW6" s="7" t="s">
        <v>0</v>
      </c>
      <c r="AX6" s="7" t="s">
        <v>0</v>
      </c>
      <c r="AY6" s="7" t="s">
        <v>0</v>
      </c>
      <c r="AZ6" s="7" t="s">
        <v>0</v>
      </c>
      <c r="BA6" s="7">
        <v>1.0499999999999999E-3</v>
      </c>
      <c r="BB6" s="7" t="s">
        <v>0</v>
      </c>
      <c r="BC6" s="7">
        <v>1.6900000000000001E-3</v>
      </c>
      <c r="BD6" s="7" t="s">
        <v>0</v>
      </c>
      <c r="BE6" s="7" t="s">
        <v>0</v>
      </c>
      <c r="BF6" s="7" t="s">
        <v>0</v>
      </c>
      <c r="BG6" s="7">
        <v>4.0699999999999998E-3</v>
      </c>
      <c r="BH6" s="7">
        <v>0.25384000000000001</v>
      </c>
      <c r="BI6" s="7">
        <v>0.50505999999999995</v>
      </c>
      <c r="BJ6" s="7">
        <v>4.956E-2</v>
      </c>
      <c r="BK6" s="7">
        <v>0.16750999999999999</v>
      </c>
      <c r="BL6" s="7">
        <v>1.0970000000000001E-2</v>
      </c>
      <c r="BM6" s="7" t="s">
        <v>0</v>
      </c>
      <c r="BN6" s="7">
        <v>3.0200000000000001E-3</v>
      </c>
      <c r="BO6" s="7">
        <v>5.6999999999999998E-4</v>
      </c>
      <c r="BP6" s="7" t="s">
        <v>0</v>
      </c>
      <c r="BQ6" s="7" t="s">
        <v>0</v>
      </c>
      <c r="BR6" s="7" t="s">
        <v>0</v>
      </c>
      <c r="BS6" s="7" t="s">
        <v>0</v>
      </c>
      <c r="BT6" s="7" t="s">
        <v>0</v>
      </c>
      <c r="BU6" s="7" t="s">
        <v>0</v>
      </c>
      <c r="BV6" s="7" t="s">
        <v>0</v>
      </c>
      <c r="BW6" s="8">
        <v>0.99975000000000003</v>
      </c>
      <c r="BY6" s="7">
        <v>1.5</v>
      </c>
      <c r="CA6" s="7">
        <v>0.40640999999999999</v>
      </c>
      <c r="CB6" s="7">
        <v>1</v>
      </c>
      <c r="CC6" s="7">
        <v>0.59358999999999995</v>
      </c>
      <c r="CD6" s="7" t="s">
        <v>0</v>
      </c>
      <c r="CF6" s="7" t="s">
        <v>0</v>
      </c>
      <c r="CG6" s="7">
        <v>0.99460000000000004</v>
      </c>
      <c r="CH6" s="7">
        <v>0.99629000000000001</v>
      </c>
      <c r="CI6" s="7">
        <v>4.6651920369997985E-3</v>
      </c>
      <c r="CL6" s="10">
        <v>658225.42375853832</v>
      </c>
      <c r="CM6" s="10">
        <v>510764.8536963847</v>
      </c>
      <c r="CN6" s="10">
        <v>332972.92643105082</v>
      </c>
      <c r="CO6" s="10">
        <v>233916.01479580105</v>
      </c>
      <c r="CP6" s="10">
        <v>49324.154590726299</v>
      </c>
      <c r="CQ6" s="10"/>
      <c r="CR6" s="10">
        <v>10552.728885627681</v>
      </c>
      <c r="CS6" s="10">
        <v>11080.296066005512</v>
      </c>
      <c r="CT6" s="10"/>
      <c r="CU6" s="10">
        <v>1019.1028645065035</v>
      </c>
      <c r="CV6" s="10"/>
      <c r="CW6" s="10"/>
      <c r="CX6" s="10"/>
      <c r="CY6" s="10"/>
      <c r="DA6" s="9">
        <v>18.081626925443377</v>
      </c>
      <c r="DB6" s="9">
        <v>27.400395073455599</v>
      </c>
      <c r="DC6" s="9">
        <v>54.517978001101021</v>
      </c>
    </row>
    <row r="7" spans="1:128">
      <c r="A7" s="4" t="s">
        <v>114</v>
      </c>
      <c r="B7" s="4" t="s">
        <v>121</v>
      </c>
      <c r="C7" s="1">
        <v>63.790500000000002</v>
      </c>
      <c r="D7" s="1">
        <v>42.164000000000001</v>
      </c>
      <c r="E7" s="1">
        <v>20.02</v>
      </c>
      <c r="G7" s="1" t="s">
        <v>51</v>
      </c>
      <c r="H7" s="1" t="s">
        <v>47</v>
      </c>
      <c r="I7" s="1" t="s">
        <v>45</v>
      </c>
      <c r="J7" s="1" t="s">
        <v>43</v>
      </c>
      <c r="K7" s="1" t="s">
        <v>44</v>
      </c>
      <c r="L7" s="1" t="s">
        <v>45</v>
      </c>
      <c r="M7" s="1">
        <v>3.641785854545454E-2</v>
      </c>
      <c r="N7" s="1" t="s">
        <v>45</v>
      </c>
      <c r="O7" s="1">
        <v>5.5967862667800003E-2</v>
      </c>
      <c r="P7" s="1" t="s">
        <v>51</v>
      </c>
      <c r="Q7" s="1" t="s">
        <v>61</v>
      </c>
      <c r="R7" s="1" t="s">
        <v>47</v>
      </c>
      <c r="S7" s="1">
        <v>0.114293845681</v>
      </c>
      <c r="T7" s="1">
        <v>18.881574044600001</v>
      </c>
      <c r="U7" s="1">
        <v>37.094309108200001</v>
      </c>
      <c r="V7" s="1">
        <v>3.3353939796700001</v>
      </c>
      <c r="W7" s="1">
        <v>11.6870939809</v>
      </c>
      <c r="X7" s="1">
        <v>0.61459167996800002</v>
      </c>
      <c r="Y7" s="1" t="s">
        <v>53</v>
      </c>
      <c r="Z7" s="1">
        <v>0.13831364069999999</v>
      </c>
      <c r="AA7" s="1">
        <v>9.2080388685600006E-2</v>
      </c>
      <c r="AB7" s="1" t="s">
        <v>51</v>
      </c>
      <c r="AC7" s="1" t="s">
        <v>54</v>
      </c>
      <c r="AD7" s="1" t="s">
        <v>45</v>
      </c>
      <c r="AE7" s="1" t="s">
        <v>45</v>
      </c>
      <c r="AF7" s="1" t="s">
        <v>45</v>
      </c>
      <c r="AG7" s="1" t="s">
        <v>46</v>
      </c>
      <c r="AH7" s="1" t="s">
        <v>51</v>
      </c>
      <c r="AI7" s="1">
        <v>1.4516</v>
      </c>
      <c r="AJ7" s="1">
        <v>19.302399999999999</v>
      </c>
      <c r="AK7" s="1">
        <v>5.2710600000000003</v>
      </c>
      <c r="AL7" s="1" t="s">
        <v>47</v>
      </c>
      <c r="AM7" s="1">
        <v>-2.2193999999999998</v>
      </c>
      <c r="AN7" s="2">
        <v>95.855696389617876</v>
      </c>
      <c r="AP7" s="1">
        <v>71.957650668404611</v>
      </c>
      <c r="AQ7" s="1">
        <v>71.751276434038004</v>
      </c>
      <c r="AR7" s="1">
        <v>0.20637423436660002</v>
      </c>
      <c r="AT7" s="7" t="s">
        <v>0</v>
      </c>
      <c r="AU7" s="7" t="s">
        <v>0</v>
      </c>
      <c r="AV7" s="7" t="s">
        <v>0</v>
      </c>
      <c r="AW7" s="7" t="s">
        <v>0</v>
      </c>
      <c r="AX7" s="7" t="s">
        <v>0</v>
      </c>
      <c r="AY7" s="7" t="s">
        <v>0</v>
      </c>
      <c r="AZ7" s="7" t="s">
        <v>0</v>
      </c>
      <c r="BA7" s="7">
        <v>1.16E-3</v>
      </c>
      <c r="BB7" s="7" t="s">
        <v>0</v>
      </c>
      <c r="BC7" s="7">
        <v>2.2799999999999999E-3</v>
      </c>
      <c r="BD7" s="7" t="s">
        <v>0</v>
      </c>
      <c r="BE7" s="7" t="s">
        <v>0</v>
      </c>
      <c r="BF7" s="7" t="s">
        <v>0</v>
      </c>
      <c r="BG7" s="7">
        <v>2.31E-3</v>
      </c>
      <c r="BH7" s="7">
        <v>0.26425999999999999</v>
      </c>
      <c r="BI7" s="7">
        <v>0.51532999999999995</v>
      </c>
      <c r="BJ7" s="7">
        <v>4.6109999999999998E-2</v>
      </c>
      <c r="BK7" s="7">
        <v>0.15837999999999999</v>
      </c>
      <c r="BL7" s="7">
        <v>8.0400000000000003E-3</v>
      </c>
      <c r="BM7" s="7" t="s">
        <v>0</v>
      </c>
      <c r="BN7" s="7">
        <v>1.74E-3</v>
      </c>
      <c r="BO7" s="7">
        <v>1.15E-3</v>
      </c>
      <c r="BP7" s="7" t="s">
        <v>0</v>
      </c>
      <c r="BQ7" s="7" t="s">
        <v>0</v>
      </c>
      <c r="BR7" s="7" t="s">
        <v>0</v>
      </c>
      <c r="BS7" s="7" t="s">
        <v>0</v>
      </c>
      <c r="BT7" s="7" t="s">
        <v>0</v>
      </c>
      <c r="BU7" s="7" t="s">
        <v>0</v>
      </c>
      <c r="BV7" s="7" t="s">
        <v>0</v>
      </c>
      <c r="BW7" s="8">
        <v>1.0007599999999999</v>
      </c>
      <c r="BY7" s="7">
        <v>1.5</v>
      </c>
      <c r="CA7" s="7">
        <v>0.36742999999999998</v>
      </c>
      <c r="CB7" s="7">
        <v>1</v>
      </c>
      <c r="CC7" s="7">
        <v>0.63256999999999997</v>
      </c>
      <c r="CD7" s="7" t="s">
        <v>0</v>
      </c>
      <c r="CF7" s="7" t="s">
        <v>0</v>
      </c>
      <c r="CG7" s="7">
        <v>0.99731999999999987</v>
      </c>
      <c r="CH7" s="7">
        <v>0.99959999999999982</v>
      </c>
      <c r="CI7" s="7">
        <v>3.4692977178839295E-3</v>
      </c>
      <c r="CL7" s="10">
        <v>679322.39246877097</v>
      </c>
      <c r="CM7" s="10">
        <v>516637.58915881062</v>
      </c>
      <c r="CN7" s="10">
        <v>307110.95156249451</v>
      </c>
      <c r="CO7" s="10">
        <v>219255.23556952161</v>
      </c>
      <c r="CP7" s="10">
        <v>35810.687579575599</v>
      </c>
      <c r="CQ7" s="10"/>
      <c r="CR7" s="10">
        <v>6030.1307918121583</v>
      </c>
      <c r="CS7" s="10">
        <v>22160.592132011025</v>
      </c>
      <c r="CT7" s="10"/>
      <c r="CU7" s="10">
        <v>573.24536128616217</v>
      </c>
      <c r="CV7" s="10"/>
      <c r="CW7" s="10"/>
      <c r="CX7" s="10"/>
      <c r="CY7" s="10"/>
      <c r="DA7" s="9">
        <v>16.885401452072028</v>
      </c>
      <c r="DB7" s="9">
        <v>28.17360896403936</v>
      </c>
      <c r="DC7" s="9">
        <v>54.940989583888609</v>
      </c>
    </row>
    <row r="8" spans="1:128">
      <c r="A8" s="4" t="s">
        <v>114</v>
      </c>
      <c r="B8" s="4" t="s">
        <v>121</v>
      </c>
      <c r="C8" s="1">
        <v>63.863500000000002</v>
      </c>
      <c r="D8" s="1">
        <v>42.299100000000003</v>
      </c>
      <c r="E8" s="1">
        <v>20.03</v>
      </c>
      <c r="G8" s="1" t="s">
        <v>51</v>
      </c>
      <c r="H8" s="1" t="s">
        <v>47</v>
      </c>
      <c r="I8" s="1" t="s">
        <v>45</v>
      </c>
      <c r="J8" s="1" t="s">
        <v>43</v>
      </c>
      <c r="K8" s="1" t="s">
        <v>44</v>
      </c>
      <c r="L8" s="1">
        <v>6.4324469513799998E-2</v>
      </c>
      <c r="M8" s="1">
        <v>4.3499108818181809E-2</v>
      </c>
      <c r="N8" s="1" t="s">
        <v>45</v>
      </c>
      <c r="O8" s="1">
        <v>4.1975897000799997E-2</v>
      </c>
      <c r="P8" s="1" t="s">
        <v>51</v>
      </c>
      <c r="Q8" s="1" t="s">
        <v>61</v>
      </c>
      <c r="R8" s="1" t="s">
        <v>47</v>
      </c>
      <c r="S8" s="1" t="s">
        <v>58</v>
      </c>
      <c r="T8" s="1">
        <v>20.2185302191</v>
      </c>
      <c r="U8" s="1">
        <v>36.754639084799997</v>
      </c>
      <c r="V8" s="1">
        <v>3.25347202228</v>
      </c>
      <c r="W8" s="1">
        <v>10.5323811026</v>
      </c>
      <c r="X8" s="1">
        <v>0.51022705506800003</v>
      </c>
      <c r="Y8" s="1" t="s">
        <v>53</v>
      </c>
      <c r="Z8" s="1" t="s">
        <v>54</v>
      </c>
      <c r="AA8" s="1" t="s">
        <v>51</v>
      </c>
      <c r="AB8" s="1" t="s">
        <v>51</v>
      </c>
      <c r="AC8" s="1" t="s">
        <v>54</v>
      </c>
      <c r="AD8" s="1" t="s">
        <v>45</v>
      </c>
      <c r="AE8" s="1" t="s">
        <v>45</v>
      </c>
      <c r="AF8" s="1" t="s">
        <v>45</v>
      </c>
      <c r="AG8" s="1" t="s">
        <v>46</v>
      </c>
      <c r="AH8" s="1" t="s">
        <v>51</v>
      </c>
      <c r="AI8" s="1">
        <v>1.5269999999999999</v>
      </c>
      <c r="AJ8" s="1">
        <v>19.158000000000001</v>
      </c>
      <c r="AK8" s="1">
        <v>5.0496400000000001</v>
      </c>
      <c r="AL8" s="1" t="s">
        <v>47</v>
      </c>
      <c r="AM8" s="1">
        <v>-2.1261999999999999</v>
      </c>
      <c r="AN8" s="2">
        <v>95.027488959180786</v>
      </c>
      <c r="AP8" s="1">
        <v>71.269249483848</v>
      </c>
      <c r="AQ8" s="1">
        <v>71.269249483848</v>
      </c>
      <c r="AR8" s="1">
        <v>0</v>
      </c>
      <c r="AT8" s="7" t="s">
        <v>0</v>
      </c>
      <c r="AU8" s="7" t="s">
        <v>0</v>
      </c>
      <c r="AV8" s="7" t="s">
        <v>0</v>
      </c>
      <c r="AW8" s="7" t="s">
        <v>0</v>
      </c>
      <c r="AX8" s="7" t="s">
        <v>0</v>
      </c>
      <c r="AY8" s="7" t="s">
        <v>0</v>
      </c>
      <c r="AZ8" s="7">
        <v>2.0400000000000001E-3</v>
      </c>
      <c r="BA8" s="7">
        <v>1.39E-3</v>
      </c>
      <c r="BB8" s="7" t="s">
        <v>0</v>
      </c>
      <c r="BC8" s="7">
        <v>1.72E-3</v>
      </c>
      <c r="BD8" s="7" t="s">
        <v>0</v>
      </c>
      <c r="BE8" s="7" t="s">
        <v>0</v>
      </c>
      <c r="BF8" s="7" t="s">
        <v>0</v>
      </c>
      <c r="BG8" s="7" t="s">
        <v>0</v>
      </c>
      <c r="BH8" s="7">
        <v>0.28510999999999997</v>
      </c>
      <c r="BI8" s="7">
        <v>0.51446999999999998</v>
      </c>
      <c r="BJ8" s="7">
        <v>4.5319999999999999E-2</v>
      </c>
      <c r="BK8" s="7">
        <v>0.14380999999999999</v>
      </c>
      <c r="BL8" s="7">
        <v>6.7200000000000003E-3</v>
      </c>
      <c r="BM8" s="7" t="s">
        <v>0</v>
      </c>
      <c r="BN8" s="7" t="s">
        <v>0</v>
      </c>
      <c r="BO8" s="7" t="s">
        <v>0</v>
      </c>
      <c r="BP8" s="7" t="s">
        <v>0</v>
      </c>
      <c r="BQ8" s="7" t="s">
        <v>0</v>
      </c>
      <c r="BR8" s="7" t="s">
        <v>0</v>
      </c>
      <c r="BS8" s="7" t="s">
        <v>0</v>
      </c>
      <c r="BT8" s="7" t="s">
        <v>0</v>
      </c>
      <c r="BU8" s="7" t="s">
        <v>0</v>
      </c>
      <c r="BV8" s="7" t="s">
        <v>0</v>
      </c>
      <c r="BW8" s="8">
        <v>1.00058</v>
      </c>
      <c r="BY8" s="7">
        <v>1.5</v>
      </c>
      <c r="CA8" s="7">
        <v>0.38943</v>
      </c>
      <c r="CB8" s="7">
        <v>1</v>
      </c>
      <c r="CC8" s="7">
        <v>0.61056999999999995</v>
      </c>
      <c r="CD8" s="7" t="s">
        <v>0</v>
      </c>
      <c r="CF8" s="7" t="s">
        <v>0</v>
      </c>
      <c r="CG8" s="7">
        <v>0.99542999999999993</v>
      </c>
      <c r="CH8" s="7">
        <v>0.99714999999999998</v>
      </c>
      <c r="CI8" s="7">
        <v>0</v>
      </c>
      <c r="CL8" s="10">
        <v>727423.48112493544</v>
      </c>
      <c r="CM8" s="10">
        <v>511906.77448082267</v>
      </c>
      <c r="CN8" s="10">
        <v>299567.87555970275</v>
      </c>
      <c r="CO8" s="10">
        <v>197592.29313399497</v>
      </c>
      <c r="CP8" s="10">
        <v>29729.627424566519</v>
      </c>
      <c r="CQ8" s="10"/>
      <c r="CR8" s="10"/>
      <c r="CS8" s="10"/>
      <c r="CT8" s="10"/>
      <c r="CU8" s="10"/>
      <c r="CV8" s="10"/>
      <c r="CW8" s="10"/>
      <c r="CX8" s="10"/>
      <c r="CY8" s="10"/>
      <c r="DA8" s="9">
        <v>15.243960610140029</v>
      </c>
      <c r="DB8" s="9">
        <v>30.221859464272463</v>
      </c>
      <c r="DC8" s="9">
        <v>54.534179925587509</v>
      </c>
    </row>
    <row r="9" spans="1:128" s="11" customFormat="1">
      <c r="A9" s="11" t="s">
        <v>166</v>
      </c>
      <c r="B9" s="11" t="s">
        <v>121</v>
      </c>
      <c r="C9" s="2"/>
      <c r="D9" s="2"/>
      <c r="E9" s="2"/>
      <c r="F9" s="12"/>
      <c r="G9" s="2" t="s">
        <v>51</v>
      </c>
      <c r="H9" s="2" t="s">
        <v>47</v>
      </c>
      <c r="I9" s="2" t="s">
        <v>45</v>
      </c>
      <c r="J9" s="2" t="s">
        <v>43</v>
      </c>
      <c r="K9" s="2" t="s">
        <v>44</v>
      </c>
      <c r="L9" s="2" t="s">
        <v>45</v>
      </c>
      <c r="M9" s="2">
        <v>3.776666812121212E-2</v>
      </c>
      <c r="N9" s="2" t="s">
        <v>45</v>
      </c>
      <c r="O9" s="2">
        <v>4.6639885556466663E-2</v>
      </c>
      <c r="P9" s="2" t="s">
        <v>45</v>
      </c>
      <c r="Q9" s="2" t="s">
        <v>58</v>
      </c>
      <c r="R9" s="2" t="s">
        <v>47</v>
      </c>
      <c r="S9" s="2">
        <v>0.15874145233449999</v>
      </c>
      <c r="T9" s="2">
        <v>19.131764673733333</v>
      </c>
      <c r="U9" s="2">
        <v>36.840532653933337</v>
      </c>
      <c r="V9" s="2">
        <v>3.4017117547066671</v>
      </c>
      <c r="W9" s="2">
        <v>11.562680472166667</v>
      </c>
      <c r="X9" s="2">
        <v>0.65711060122366671</v>
      </c>
      <c r="Y9" s="2" t="s">
        <v>53</v>
      </c>
      <c r="Z9" s="2">
        <v>0.190181255962</v>
      </c>
      <c r="AA9" s="2">
        <v>6.9060291514200012E-2</v>
      </c>
      <c r="AB9" s="2" t="s">
        <v>51</v>
      </c>
      <c r="AC9" s="2" t="s">
        <v>54</v>
      </c>
      <c r="AD9" s="2" t="s">
        <v>45</v>
      </c>
      <c r="AE9" s="2" t="s">
        <v>45</v>
      </c>
      <c r="AF9" s="2" t="s">
        <v>45</v>
      </c>
      <c r="AG9" s="2" t="s">
        <v>46</v>
      </c>
      <c r="AH9" s="2" t="s">
        <v>51</v>
      </c>
      <c r="AI9" s="2">
        <v>1.5327333333333335</v>
      </c>
      <c r="AJ9" s="2">
        <v>19.310500000000001</v>
      </c>
      <c r="AK9" s="2">
        <v>5.1033833333333334</v>
      </c>
      <c r="AL9" s="2" t="s">
        <v>47</v>
      </c>
      <c r="AM9" s="2">
        <v>-2.1488333333333332</v>
      </c>
      <c r="AN9" s="2">
        <v>95.893973042585401</v>
      </c>
      <c r="AO9" s="2"/>
      <c r="AP9" s="2">
        <v>72.011783155574363</v>
      </c>
      <c r="AQ9" s="2">
        <v>71.783981411725662</v>
      </c>
      <c r="AR9" s="2">
        <v>0.2278017438487</v>
      </c>
      <c r="AS9" s="8"/>
      <c r="AT9" s="8" t="s">
        <v>0</v>
      </c>
      <c r="AU9" s="8" t="s">
        <v>0</v>
      </c>
      <c r="AV9" s="8" t="s">
        <v>0</v>
      </c>
      <c r="AW9" s="8" t="s">
        <v>0</v>
      </c>
      <c r="AX9" s="8" t="s">
        <v>0</v>
      </c>
      <c r="AY9" s="28" t="s">
        <v>0</v>
      </c>
      <c r="AZ9" s="8" t="s">
        <v>0</v>
      </c>
      <c r="BA9" s="8">
        <v>1.2099999999999999E-3</v>
      </c>
      <c r="BB9" s="8" t="s">
        <v>0</v>
      </c>
      <c r="BC9" s="8">
        <v>1.9E-3</v>
      </c>
      <c r="BD9" s="8" t="s">
        <v>0</v>
      </c>
      <c r="BE9" s="8" t="s">
        <v>0</v>
      </c>
      <c r="BF9" s="8" t="s">
        <v>0</v>
      </c>
      <c r="BG9" s="8">
        <v>3.2000000000000002E-3</v>
      </c>
      <c r="BH9" s="8">
        <v>0.26765</v>
      </c>
      <c r="BI9" s="8">
        <v>0.51158999999999999</v>
      </c>
      <c r="BJ9" s="8">
        <v>4.7010000000000003E-2</v>
      </c>
      <c r="BK9" s="8">
        <v>0.15662999999999999</v>
      </c>
      <c r="BL9" s="8">
        <v>8.5900000000000004E-3</v>
      </c>
      <c r="BM9" s="8" t="s">
        <v>0</v>
      </c>
      <c r="BN9" s="8">
        <v>2.3900000000000002E-3</v>
      </c>
      <c r="BO9" s="8">
        <v>8.5999999999999998E-4</v>
      </c>
      <c r="BP9" s="8" t="s">
        <v>0</v>
      </c>
      <c r="BQ9" s="8" t="s">
        <v>0</v>
      </c>
      <c r="BR9" s="8" t="s">
        <v>0</v>
      </c>
      <c r="BS9" s="8" t="s">
        <v>0</v>
      </c>
      <c r="BT9" s="8" t="s">
        <v>0</v>
      </c>
      <c r="BU9" s="8" t="s">
        <v>0</v>
      </c>
      <c r="BV9" s="8" t="s">
        <v>0</v>
      </c>
      <c r="BW9" s="8">
        <v>1.0010300000000001</v>
      </c>
      <c r="BX9" s="7"/>
      <c r="BY9" s="8">
        <v>1.5</v>
      </c>
      <c r="CA9" s="8">
        <v>0.38780999999999999</v>
      </c>
      <c r="CB9" s="8">
        <v>1</v>
      </c>
      <c r="CC9" s="8">
        <v>0.61219000000000001</v>
      </c>
      <c r="CD9" s="8" t="s">
        <v>0</v>
      </c>
      <c r="CE9" s="8"/>
      <c r="CF9" s="11" t="s">
        <v>0</v>
      </c>
      <c r="CG9" s="8">
        <v>0.99792000000000003</v>
      </c>
      <c r="CH9" s="8">
        <v>0.99982000000000004</v>
      </c>
      <c r="CI9" s="8">
        <v>4.0684624017957348E-3</v>
      </c>
      <c r="CJ9" s="8"/>
      <c r="CK9" s="14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S9" s="15"/>
      <c r="DT9" s="15"/>
      <c r="DU9" s="15"/>
      <c r="DV9" s="15"/>
    </row>
    <row r="10" spans="1:128" s="16" customFormat="1">
      <c r="A10" s="16" t="s">
        <v>91</v>
      </c>
      <c r="C10" s="3"/>
      <c r="D10" s="3"/>
      <c r="E10" s="3"/>
      <c r="F10" s="17"/>
      <c r="G10" s="3" t="s">
        <v>0</v>
      </c>
      <c r="H10" s="3" t="s">
        <v>0</v>
      </c>
      <c r="I10" s="3" t="s">
        <v>0</v>
      </c>
      <c r="J10" s="3" t="s">
        <v>0</v>
      </c>
      <c r="K10" s="3" t="s">
        <v>0</v>
      </c>
      <c r="L10" s="3" t="s">
        <v>0</v>
      </c>
      <c r="M10" s="3">
        <v>5.1911648703729845E-3</v>
      </c>
      <c r="N10" s="3" t="s">
        <v>0</v>
      </c>
      <c r="O10" s="3">
        <v>8.0782651443344882E-3</v>
      </c>
      <c r="P10" s="3" t="s">
        <v>0</v>
      </c>
      <c r="Q10" s="3" t="s">
        <v>0</v>
      </c>
      <c r="R10" s="3" t="s">
        <v>0</v>
      </c>
      <c r="S10" s="3">
        <v>6.2858408144404368E-2</v>
      </c>
      <c r="T10" s="3">
        <v>0.98577692506292913</v>
      </c>
      <c r="U10" s="3">
        <v>0.22356750331758568</v>
      </c>
      <c r="V10" s="3">
        <v>0.19027347366963945</v>
      </c>
      <c r="W10" s="3">
        <v>0.97406999362021174</v>
      </c>
      <c r="X10" s="3">
        <v>0.17212775699681668</v>
      </c>
      <c r="Y10" s="3" t="s">
        <v>0</v>
      </c>
      <c r="Z10" s="3">
        <v>7.3351884951470131E-2</v>
      </c>
      <c r="AA10" s="3">
        <v>3.2555333626940373E-2</v>
      </c>
      <c r="AB10" s="3" t="s">
        <v>0</v>
      </c>
      <c r="AC10" s="3" t="s">
        <v>0</v>
      </c>
      <c r="AD10" s="3" t="s">
        <v>0</v>
      </c>
      <c r="AE10" s="3" t="s">
        <v>0</v>
      </c>
      <c r="AF10" s="3" t="s">
        <v>0</v>
      </c>
      <c r="AG10" s="3" t="s">
        <v>0</v>
      </c>
      <c r="AH10" s="3" t="s">
        <v>0</v>
      </c>
      <c r="AI10" s="3">
        <v>8.4146618074247809E-2</v>
      </c>
      <c r="AJ10" s="3">
        <v>0.15670708343913431</v>
      </c>
      <c r="AK10" s="3">
        <v>0.14829803583774603</v>
      </c>
      <c r="AL10" s="3" t="s">
        <v>0</v>
      </c>
      <c r="AM10" s="3">
        <v>6.2408039012080113E-2</v>
      </c>
      <c r="AN10" s="3"/>
      <c r="AO10" s="3"/>
      <c r="AP10" s="3"/>
      <c r="AQ10" s="3"/>
      <c r="AR10" s="3"/>
      <c r="AS10" s="19"/>
      <c r="AT10" s="19"/>
      <c r="AU10" s="19"/>
      <c r="AV10" s="19"/>
      <c r="AW10" s="19"/>
      <c r="AX10" s="19"/>
      <c r="AY10" s="2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8"/>
      <c r="BX10" s="7"/>
      <c r="BY10" s="7"/>
      <c r="CA10" s="19"/>
      <c r="CB10" s="19"/>
      <c r="CC10" s="19">
        <v>1.8314065632731448E-3</v>
      </c>
      <c r="CD10" s="19"/>
      <c r="CE10" s="19"/>
      <c r="CG10" s="19"/>
      <c r="CH10" s="19"/>
      <c r="CI10" s="19"/>
      <c r="CJ10" s="19"/>
      <c r="CK10" s="20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S10" s="21"/>
      <c r="DT10" s="21"/>
      <c r="DU10" s="21"/>
      <c r="DV10" s="21"/>
    </row>
    <row r="11" spans="1:128">
      <c r="AN11" s="1"/>
      <c r="AY11" s="24"/>
      <c r="BZ11" s="4"/>
      <c r="CF11" s="4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</row>
    <row r="12" spans="1:128">
      <c r="A12" s="4" t="s">
        <v>114</v>
      </c>
      <c r="B12" s="4" t="s">
        <v>121</v>
      </c>
      <c r="C12" s="1">
        <v>57.108499999999999</v>
      </c>
      <c r="D12" s="1">
        <v>64.566100000000006</v>
      </c>
      <c r="E12" s="1">
        <v>9.9930000000000003</v>
      </c>
      <c r="G12" s="1" t="s">
        <v>51</v>
      </c>
      <c r="H12" s="1" t="s">
        <v>44</v>
      </c>
      <c r="I12" s="1" t="s">
        <v>45</v>
      </c>
      <c r="J12" s="1" t="s">
        <v>43</v>
      </c>
      <c r="K12" s="1" t="s">
        <v>44</v>
      </c>
      <c r="L12" s="1" t="s">
        <v>45</v>
      </c>
      <c r="M12" s="1" t="s">
        <v>46</v>
      </c>
      <c r="N12" s="1" t="s">
        <v>44</v>
      </c>
      <c r="O12" s="1">
        <v>0.03</v>
      </c>
      <c r="P12" s="1" t="s">
        <v>54</v>
      </c>
      <c r="Q12" s="1" t="s">
        <v>47</v>
      </c>
      <c r="R12" s="1" t="s">
        <v>61</v>
      </c>
      <c r="S12" s="1" t="s">
        <v>58</v>
      </c>
      <c r="T12" s="1">
        <v>18.71</v>
      </c>
      <c r="U12" s="1">
        <v>37.67</v>
      </c>
      <c r="V12" s="1">
        <v>3.45</v>
      </c>
      <c r="W12" s="1">
        <v>11.26</v>
      </c>
      <c r="X12" s="1">
        <v>0.5</v>
      </c>
      <c r="Y12" s="1" t="s">
        <v>53</v>
      </c>
      <c r="Z12" s="1" t="s">
        <v>54</v>
      </c>
      <c r="AA12" s="1" t="s">
        <v>51</v>
      </c>
      <c r="AB12" s="1" t="s">
        <v>51</v>
      </c>
      <c r="AC12" s="1" t="s">
        <v>60</v>
      </c>
      <c r="AD12" s="1" t="s">
        <v>45</v>
      </c>
      <c r="AE12" s="1" t="s">
        <v>44</v>
      </c>
      <c r="AF12" s="1" t="s">
        <v>44</v>
      </c>
      <c r="AG12" s="1" t="s">
        <v>42</v>
      </c>
      <c r="AH12" s="1" t="s">
        <v>51</v>
      </c>
      <c r="AI12" s="1" t="s">
        <v>0</v>
      </c>
      <c r="AJ12" s="1">
        <v>19.241199999999999</v>
      </c>
      <c r="AK12" s="1">
        <v>8.44</v>
      </c>
      <c r="AL12" s="1" t="s">
        <v>47</v>
      </c>
      <c r="AM12" s="1">
        <v>-3.5537999999999998</v>
      </c>
      <c r="AN12" s="2">
        <v>95.747399999999999</v>
      </c>
      <c r="AP12" s="1">
        <v>71.59</v>
      </c>
      <c r="AQ12" s="1">
        <v>71.59</v>
      </c>
      <c r="AR12" s="1">
        <v>0</v>
      </c>
      <c r="AT12" s="7" t="s">
        <v>0</v>
      </c>
      <c r="AU12" s="7" t="s">
        <v>0</v>
      </c>
      <c r="AV12" s="7" t="s">
        <v>0</v>
      </c>
      <c r="AW12" s="7">
        <v>2E-3</v>
      </c>
      <c r="AX12" s="7" t="s">
        <v>0</v>
      </c>
      <c r="AY12" s="7" t="s">
        <v>0</v>
      </c>
      <c r="AZ12" s="7" t="s">
        <v>0</v>
      </c>
      <c r="BA12" s="7" t="s">
        <v>0</v>
      </c>
      <c r="BB12" s="7" t="s">
        <v>0</v>
      </c>
      <c r="BC12" s="7">
        <v>1.2199999999999999E-3</v>
      </c>
      <c r="BD12" s="7" t="s">
        <v>0</v>
      </c>
      <c r="BE12" s="7" t="s">
        <v>0</v>
      </c>
      <c r="BF12" s="7" t="s">
        <v>0</v>
      </c>
      <c r="BG12" s="7" t="s">
        <v>0</v>
      </c>
      <c r="BH12" s="7">
        <v>0.26269999999999999</v>
      </c>
      <c r="BI12" s="7">
        <v>0.52500000000000002</v>
      </c>
      <c r="BJ12" s="7">
        <v>4.7849999999999997E-2</v>
      </c>
      <c r="BK12" s="7">
        <v>0.15307999999999999</v>
      </c>
      <c r="BL12" s="7">
        <v>6.5599999999999999E-3</v>
      </c>
      <c r="BM12" s="7" t="s">
        <v>0</v>
      </c>
      <c r="BN12" s="7" t="s">
        <v>0</v>
      </c>
      <c r="BO12" s="7" t="s">
        <v>0</v>
      </c>
      <c r="BP12" s="7" t="s">
        <v>0</v>
      </c>
      <c r="BQ12" s="7" t="s">
        <v>0</v>
      </c>
      <c r="BR12" s="7" t="s">
        <v>0</v>
      </c>
      <c r="BS12" s="7" t="s">
        <v>0</v>
      </c>
      <c r="BT12" s="7" t="s">
        <v>0</v>
      </c>
      <c r="BU12" s="7" t="s">
        <v>0</v>
      </c>
      <c r="BV12" s="7" t="s">
        <v>0</v>
      </c>
      <c r="BW12" s="8">
        <v>0.99841000000000002</v>
      </c>
      <c r="BY12" s="7">
        <v>1.5</v>
      </c>
      <c r="CA12" s="7" t="s">
        <v>0</v>
      </c>
      <c r="CB12" s="7">
        <v>1</v>
      </c>
      <c r="CC12" s="7">
        <v>1.0161</v>
      </c>
      <c r="CD12" s="7" t="s">
        <v>0</v>
      </c>
      <c r="CF12" s="7">
        <v>1.5899999999999803E-3</v>
      </c>
      <c r="CG12" s="7">
        <v>0.99519000000000002</v>
      </c>
      <c r="CH12" s="7">
        <v>0.99641000000000002</v>
      </c>
      <c r="CI12" s="7">
        <v>0</v>
      </c>
      <c r="CL12" s="10">
        <v>673151.97061181441</v>
      </c>
      <c r="CM12" s="10">
        <v>524657.54460195766</v>
      </c>
      <c r="CN12" s="10">
        <v>317664.61305280175</v>
      </c>
      <c r="CO12" s="10">
        <v>211243.51024617068</v>
      </c>
      <c r="CP12" s="10">
        <v>29133.823299324322</v>
      </c>
      <c r="CQ12" s="10"/>
      <c r="CR12" s="10"/>
      <c r="CS12" s="10"/>
      <c r="CT12" s="10"/>
      <c r="CU12" s="10"/>
      <c r="CV12" s="10"/>
      <c r="CW12" s="10"/>
      <c r="CX12" s="10"/>
      <c r="CY12" s="10"/>
      <c r="DA12" s="9">
        <v>16.271604413359125</v>
      </c>
      <c r="DB12" s="9">
        <v>27.923637832436913</v>
      </c>
      <c r="DC12" s="9">
        <v>55.804757754203955</v>
      </c>
    </row>
    <row r="13" spans="1:128">
      <c r="A13" s="4" t="s">
        <v>114</v>
      </c>
      <c r="B13" s="4" t="s">
        <v>121</v>
      </c>
      <c r="C13" s="1">
        <v>57.063299999999998</v>
      </c>
      <c r="D13" s="1">
        <v>64.534199999999998</v>
      </c>
      <c r="E13" s="1">
        <v>9.9920000000000009</v>
      </c>
      <c r="G13" s="1" t="s">
        <v>51</v>
      </c>
      <c r="H13" s="1" t="s">
        <v>44</v>
      </c>
      <c r="I13" s="1" t="s">
        <v>45</v>
      </c>
      <c r="J13" s="1" t="s">
        <v>43</v>
      </c>
      <c r="K13" s="1" t="s">
        <v>44</v>
      </c>
      <c r="L13" s="1" t="s">
        <v>45</v>
      </c>
      <c r="M13" s="1" t="s">
        <v>46</v>
      </c>
      <c r="N13" s="1" t="s">
        <v>44</v>
      </c>
      <c r="O13" s="1">
        <v>0.03</v>
      </c>
      <c r="P13" s="1" t="s">
        <v>54</v>
      </c>
      <c r="Q13" s="1" t="s">
        <v>47</v>
      </c>
      <c r="R13" s="1" t="s">
        <v>61</v>
      </c>
      <c r="S13" s="1">
        <v>0.15</v>
      </c>
      <c r="T13" s="1">
        <v>18.47</v>
      </c>
      <c r="U13" s="1">
        <v>37.82</v>
      </c>
      <c r="V13" s="1">
        <v>3.52</v>
      </c>
      <c r="W13" s="1">
        <v>11.09</v>
      </c>
      <c r="X13" s="1">
        <v>0.56000000000000005</v>
      </c>
      <c r="Y13" s="1" t="s">
        <v>53</v>
      </c>
      <c r="Z13" s="1">
        <v>0.22</v>
      </c>
      <c r="AA13" s="1" t="s">
        <v>51</v>
      </c>
      <c r="AB13" s="1" t="s">
        <v>51</v>
      </c>
      <c r="AC13" s="1" t="s">
        <v>60</v>
      </c>
      <c r="AD13" s="1" t="s">
        <v>45</v>
      </c>
      <c r="AE13" s="1" t="s">
        <v>44</v>
      </c>
      <c r="AF13" s="1" t="s">
        <v>44</v>
      </c>
      <c r="AG13" s="1" t="s">
        <v>42</v>
      </c>
      <c r="AH13" s="1" t="s">
        <v>51</v>
      </c>
      <c r="AI13" s="1" t="s">
        <v>0</v>
      </c>
      <c r="AJ13" s="1">
        <v>19.2408</v>
      </c>
      <c r="AK13" s="1">
        <v>8.3800000000000008</v>
      </c>
      <c r="AL13" s="1" t="s">
        <v>47</v>
      </c>
      <c r="AM13" s="1">
        <v>-3.5285000000000002</v>
      </c>
      <c r="AN13" s="2">
        <v>95.952299999999994</v>
      </c>
      <c r="AP13" s="1">
        <v>71.830000000000013</v>
      </c>
      <c r="AQ13" s="1">
        <v>71.680000000000007</v>
      </c>
      <c r="AR13" s="1">
        <v>0.15</v>
      </c>
      <c r="AT13" s="7" t="s">
        <v>0</v>
      </c>
      <c r="AU13" s="7" t="s">
        <v>0</v>
      </c>
      <c r="AV13" s="7" t="s">
        <v>0</v>
      </c>
      <c r="AW13" s="7" t="s">
        <v>0</v>
      </c>
      <c r="AX13" s="7" t="s">
        <v>0</v>
      </c>
      <c r="AY13" s="7" t="s">
        <v>0</v>
      </c>
      <c r="AZ13" s="7" t="s">
        <v>0</v>
      </c>
      <c r="BA13" s="7" t="s">
        <v>0</v>
      </c>
      <c r="BB13" s="7" t="s">
        <v>0</v>
      </c>
      <c r="BC13" s="7">
        <v>1.2199999999999999E-3</v>
      </c>
      <c r="BD13" s="7" t="s">
        <v>0</v>
      </c>
      <c r="BE13" s="7" t="s">
        <v>0</v>
      </c>
      <c r="BF13" s="7" t="s">
        <v>0</v>
      </c>
      <c r="BG13" s="7">
        <v>3.0400000000000002E-3</v>
      </c>
      <c r="BH13" s="7">
        <v>0.25933</v>
      </c>
      <c r="BI13" s="7">
        <v>0.52710000000000001</v>
      </c>
      <c r="BJ13" s="7">
        <v>4.8820000000000002E-2</v>
      </c>
      <c r="BK13" s="7">
        <v>0.15076999999999999</v>
      </c>
      <c r="BL13" s="7">
        <v>7.3499999999999998E-3</v>
      </c>
      <c r="BM13" s="7" t="s">
        <v>0</v>
      </c>
      <c r="BN13" s="7">
        <v>2.7799999999999999E-3</v>
      </c>
      <c r="BO13" s="7" t="s">
        <v>0</v>
      </c>
      <c r="BP13" s="7" t="s">
        <v>0</v>
      </c>
      <c r="BQ13" s="7" t="s">
        <v>0</v>
      </c>
      <c r="BR13" s="7" t="s">
        <v>0</v>
      </c>
      <c r="BS13" s="7" t="s">
        <v>0</v>
      </c>
      <c r="BT13" s="7" t="s">
        <v>0</v>
      </c>
      <c r="BU13" s="7" t="s">
        <v>0</v>
      </c>
      <c r="BV13" s="7" t="s">
        <v>0</v>
      </c>
      <c r="BW13" s="8">
        <v>1.0004099999999998</v>
      </c>
      <c r="BY13" s="7">
        <v>1.5</v>
      </c>
      <c r="CA13" s="7" t="s">
        <v>0</v>
      </c>
      <c r="CB13" s="7">
        <v>1</v>
      </c>
      <c r="CC13" s="7">
        <v>1.0088900000000001</v>
      </c>
      <c r="CD13" s="7" t="s">
        <v>0</v>
      </c>
      <c r="CF13" s="7" t="s">
        <v>0</v>
      </c>
      <c r="CG13" s="7">
        <v>0.99918999999999991</v>
      </c>
      <c r="CH13" s="7">
        <v>1.00041</v>
      </c>
      <c r="CI13" s="7">
        <v>3.0424643961608909E-3</v>
      </c>
      <c r="CL13" s="10">
        <v>664517.20455274265</v>
      </c>
      <c r="CM13" s="10">
        <v>526746.70392495918</v>
      </c>
      <c r="CN13" s="10">
        <v>324109.98201293108</v>
      </c>
      <c r="CO13" s="10">
        <v>208054.22101509845</v>
      </c>
      <c r="CP13" s="10">
        <v>32629.882095202702</v>
      </c>
      <c r="CQ13" s="10"/>
      <c r="CR13" s="10">
        <v>9591.4846802010034</v>
      </c>
      <c r="CS13" s="10"/>
      <c r="CT13" s="10"/>
      <c r="CU13" s="10">
        <v>752.33500661783432</v>
      </c>
      <c r="CV13" s="10"/>
      <c r="CW13" s="10"/>
      <c r="CX13" s="10"/>
      <c r="CY13" s="10"/>
      <c r="DA13" s="9">
        <v>16.087281263337601</v>
      </c>
      <c r="DB13" s="9">
        <v>27.670721297481862</v>
      </c>
      <c r="DC13" s="9">
        <v>56.241997439180544</v>
      </c>
    </row>
    <row r="14" spans="1:128">
      <c r="A14" s="4" t="s">
        <v>114</v>
      </c>
      <c r="B14" s="4" t="s">
        <v>121</v>
      </c>
      <c r="C14" s="1">
        <v>57.063299999999998</v>
      </c>
      <c r="D14" s="1">
        <v>64.593800000000002</v>
      </c>
      <c r="E14" s="1">
        <v>9.3249999999999993</v>
      </c>
      <c r="G14" s="1" t="s">
        <v>51</v>
      </c>
      <c r="H14" s="1" t="s">
        <v>44</v>
      </c>
      <c r="I14" s="1" t="s">
        <v>45</v>
      </c>
      <c r="J14" s="1">
        <v>0.27</v>
      </c>
      <c r="K14" s="1" t="s">
        <v>44</v>
      </c>
      <c r="L14" s="1" t="s">
        <v>45</v>
      </c>
      <c r="M14" s="1" t="s">
        <v>46</v>
      </c>
      <c r="N14" s="1" t="s">
        <v>44</v>
      </c>
      <c r="O14" s="1">
        <v>0.03</v>
      </c>
      <c r="P14" s="1" t="s">
        <v>54</v>
      </c>
      <c r="Q14" s="1" t="s">
        <v>47</v>
      </c>
      <c r="R14" s="1" t="s">
        <v>61</v>
      </c>
      <c r="S14" s="1" t="s">
        <v>58</v>
      </c>
      <c r="T14" s="1">
        <v>19.100000000000001</v>
      </c>
      <c r="U14" s="1">
        <v>38.340000000000003</v>
      </c>
      <c r="V14" s="1">
        <v>3.19</v>
      </c>
      <c r="W14" s="1">
        <v>10.61</v>
      </c>
      <c r="X14" s="1">
        <v>0.37</v>
      </c>
      <c r="Y14" s="1" t="s">
        <v>53</v>
      </c>
      <c r="Z14" s="1" t="s">
        <v>54</v>
      </c>
      <c r="AA14" s="1" t="s">
        <v>51</v>
      </c>
      <c r="AB14" s="1" t="s">
        <v>51</v>
      </c>
      <c r="AC14" s="1" t="s">
        <v>60</v>
      </c>
      <c r="AD14" s="1" t="s">
        <v>45</v>
      </c>
      <c r="AE14" s="1" t="s">
        <v>44</v>
      </c>
      <c r="AF14" s="1" t="s">
        <v>44</v>
      </c>
      <c r="AG14" s="1" t="s">
        <v>42</v>
      </c>
      <c r="AH14" s="1" t="s">
        <v>51</v>
      </c>
      <c r="AI14" s="1">
        <v>9.8900000000000002E-2</v>
      </c>
      <c r="AJ14" s="1">
        <v>19.177</v>
      </c>
      <c r="AK14" s="1">
        <v>8.07</v>
      </c>
      <c r="AL14" s="1" t="s">
        <v>47</v>
      </c>
      <c r="AM14" s="1">
        <v>-3.3980000000000001</v>
      </c>
      <c r="AN14" s="2">
        <v>95.857900000000001</v>
      </c>
      <c r="AP14" s="1">
        <v>71.610000000000014</v>
      </c>
      <c r="AQ14" s="1">
        <v>71.610000000000014</v>
      </c>
      <c r="AR14" s="1">
        <v>0</v>
      </c>
      <c r="AT14" s="7" t="s">
        <v>0</v>
      </c>
      <c r="AU14" s="7" t="s">
        <v>0</v>
      </c>
      <c r="AV14" s="7" t="s">
        <v>0</v>
      </c>
      <c r="AW14" s="7" t="s">
        <v>0</v>
      </c>
      <c r="AX14" s="7" t="s">
        <v>0</v>
      </c>
      <c r="AY14" s="7" t="s">
        <v>0</v>
      </c>
      <c r="AZ14" s="7" t="s">
        <v>0</v>
      </c>
      <c r="BA14" s="7" t="s">
        <v>0</v>
      </c>
      <c r="BB14" s="7" t="s">
        <v>0</v>
      </c>
      <c r="BC14" s="7">
        <v>1.23E-3</v>
      </c>
      <c r="BD14" s="7" t="s">
        <v>0</v>
      </c>
      <c r="BE14" s="7" t="s">
        <v>0</v>
      </c>
      <c r="BF14" s="7" t="s">
        <v>0</v>
      </c>
      <c r="BG14" s="7" t="s">
        <v>0</v>
      </c>
      <c r="BH14" s="7">
        <v>0.26906999999999998</v>
      </c>
      <c r="BI14" s="7">
        <v>0.53612000000000004</v>
      </c>
      <c r="BJ14" s="7">
        <v>4.4389999999999999E-2</v>
      </c>
      <c r="BK14" s="7">
        <v>0.14473</v>
      </c>
      <c r="BL14" s="7">
        <v>4.8700000000000002E-3</v>
      </c>
      <c r="BM14" s="7" t="s">
        <v>0</v>
      </c>
      <c r="BN14" s="7" t="s">
        <v>0</v>
      </c>
      <c r="BO14" s="7" t="s">
        <v>0</v>
      </c>
      <c r="BP14" s="7" t="s">
        <v>0</v>
      </c>
      <c r="BQ14" s="7" t="s">
        <v>0</v>
      </c>
      <c r="BR14" s="7" t="s">
        <v>0</v>
      </c>
      <c r="BS14" s="7" t="s">
        <v>0</v>
      </c>
      <c r="BT14" s="7" t="s">
        <v>0</v>
      </c>
      <c r="BU14" s="7" t="s">
        <v>0</v>
      </c>
      <c r="BV14" s="7" t="s">
        <v>0</v>
      </c>
      <c r="BW14" s="8">
        <v>1.00041</v>
      </c>
      <c r="BY14" s="7">
        <v>1.5</v>
      </c>
      <c r="CA14" s="7">
        <v>2.52E-2</v>
      </c>
      <c r="CB14" s="7">
        <v>1</v>
      </c>
      <c r="CC14" s="7">
        <v>0.9748</v>
      </c>
      <c r="CD14" s="7" t="s">
        <v>0</v>
      </c>
      <c r="CF14" s="7" t="s">
        <v>0</v>
      </c>
      <c r="CG14" s="7">
        <v>0.99918000000000018</v>
      </c>
      <c r="CH14" s="7">
        <v>1.0004100000000002</v>
      </c>
      <c r="CI14" s="7">
        <v>0</v>
      </c>
      <c r="CL14" s="10">
        <v>687183.46545569622</v>
      </c>
      <c r="CM14" s="10">
        <v>533989.12291027734</v>
      </c>
      <c r="CN14" s="10">
        <v>293724.67119935347</v>
      </c>
      <c r="CO14" s="10">
        <v>199049.16906849016</v>
      </c>
      <c r="CP14" s="10">
        <v>21559.029241486489</v>
      </c>
      <c r="CQ14" s="10"/>
      <c r="CR14" s="10"/>
      <c r="CS14" s="10"/>
      <c r="CT14" s="10"/>
      <c r="CU14" s="10"/>
      <c r="CV14" s="10"/>
      <c r="CW14" s="10"/>
      <c r="CX14" s="10"/>
      <c r="CY14" s="10"/>
      <c r="DA14" s="9">
        <v>15.236019875357922</v>
      </c>
      <c r="DB14" s="9">
        <v>28.325543203638194</v>
      </c>
      <c r="DC14" s="9">
        <v>56.43843692100387</v>
      </c>
    </row>
    <row r="15" spans="1:128">
      <c r="A15" s="4" t="s">
        <v>114</v>
      </c>
      <c r="B15" s="4" t="s">
        <v>121</v>
      </c>
      <c r="C15" s="1">
        <v>57.113199999999999</v>
      </c>
      <c r="D15" s="1">
        <v>34.590699999999998</v>
      </c>
      <c r="E15" s="1">
        <v>10.053000000000001</v>
      </c>
      <c r="G15" s="1" t="s">
        <v>51</v>
      </c>
      <c r="H15" s="1" t="s">
        <v>44</v>
      </c>
      <c r="I15" s="1" t="s">
        <v>45</v>
      </c>
      <c r="J15" s="1" t="s">
        <v>43</v>
      </c>
      <c r="K15" s="1" t="s">
        <v>44</v>
      </c>
      <c r="L15" s="1" t="s">
        <v>45</v>
      </c>
      <c r="M15" s="1" t="s">
        <v>46</v>
      </c>
      <c r="N15" s="1" t="s">
        <v>44</v>
      </c>
      <c r="O15" s="1">
        <v>0.03</v>
      </c>
      <c r="P15" s="1" t="s">
        <v>54</v>
      </c>
      <c r="Q15" s="1" t="s">
        <v>47</v>
      </c>
      <c r="R15" s="1" t="s">
        <v>61</v>
      </c>
      <c r="S15" s="1" t="s">
        <v>58</v>
      </c>
      <c r="T15" s="1">
        <v>19.12</v>
      </c>
      <c r="U15" s="1">
        <v>38.049999999999997</v>
      </c>
      <c r="V15" s="1">
        <v>3.34</v>
      </c>
      <c r="W15" s="1">
        <v>10.87</v>
      </c>
      <c r="X15" s="1">
        <v>0.49</v>
      </c>
      <c r="Y15" s="1" t="s">
        <v>53</v>
      </c>
      <c r="Z15" s="1" t="s">
        <v>54</v>
      </c>
      <c r="AA15" s="1" t="s">
        <v>51</v>
      </c>
      <c r="AB15" s="1" t="s">
        <v>51</v>
      </c>
      <c r="AC15" s="1" t="s">
        <v>60</v>
      </c>
      <c r="AD15" s="1" t="s">
        <v>45</v>
      </c>
      <c r="AE15" s="1" t="s">
        <v>44</v>
      </c>
      <c r="AF15" s="1" t="s">
        <v>44</v>
      </c>
      <c r="AG15" s="1" t="s">
        <v>42</v>
      </c>
      <c r="AH15" s="1" t="s">
        <v>51</v>
      </c>
      <c r="AI15" s="1" t="s">
        <v>0</v>
      </c>
      <c r="AJ15" s="1">
        <v>19.242999999999999</v>
      </c>
      <c r="AK15" s="1">
        <v>8.36</v>
      </c>
      <c r="AL15" s="1" t="s">
        <v>47</v>
      </c>
      <c r="AM15" s="1">
        <v>-3.5200999999999998</v>
      </c>
      <c r="AN15" s="2">
        <v>95.982900000000001</v>
      </c>
      <c r="AP15" s="1">
        <v>71.87</v>
      </c>
      <c r="AQ15" s="1">
        <v>71.87</v>
      </c>
      <c r="AR15" s="1">
        <v>0</v>
      </c>
      <c r="AT15" s="7" t="s">
        <v>0</v>
      </c>
      <c r="AU15" s="7" t="s">
        <v>0</v>
      </c>
      <c r="AV15" s="7" t="s">
        <v>0</v>
      </c>
      <c r="AW15" s="7" t="s">
        <v>0</v>
      </c>
      <c r="AX15" s="7" t="s">
        <v>0</v>
      </c>
      <c r="AY15" s="7" t="s">
        <v>0</v>
      </c>
      <c r="AZ15" s="7" t="s">
        <v>0</v>
      </c>
      <c r="BA15" s="7" t="s">
        <v>0</v>
      </c>
      <c r="BB15" s="7" t="s">
        <v>0</v>
      </c>
      <c r="BC15" s="7">
        <v>1.2199999999999999E-3</v>
      </c>
      <c r="BD15" s="7" t="s">
        <v>0</v>
      </c>
      <c r="BE15" s="7" t="s">
        <v>0</v>
      </c>
      <c r="BF15" s="7" t="s">
        <v>0</v>
      </c>
      <c r="BG15" s="7" t="s">
        <v>0</v>
      </c>
      <c r="BH15" s="7">
        <v>0.26843</v>
      </c>
      <c r="BI15" s="7">
        <v>0.53025</v>
      </c>
      <c r="BJ15" s="7">
        <v>4.632E-2</v>
      </c>
      <c r="BK15" s="7">
        <v>0.14776</v>
      </c>
      <c r="BL15" s="7">
        <v>6.43E-3</v>
      </c>
      <c r="BM15" s="7" t="s">
        <v>0</v>
      </c>
      <c r="BN15" s="7" t="s">
        <v>0</v>
      </c>
      <c r="BO15" s="7" t="s">
        <v>0</v>
      </c>
      <c r="BP15" s="7" t="s">
        <v>0</v>
      </c>
      <c r="BQ15" s="7" t="s">
        <v>0</v>
      </c>
      <c r="BR15" s="7" t="s">
        <v>0</v>
      </c>
      <c r="BS15" s="7" t="s">
        <v>0</v>
      </c>
      <c r="BT15" s="7" t="s">
        <v>0</v>
      </c>
      <c r="BU15" s="7" t="s">
        <v>0</v>
      </c>
      <c r="BV15" s="7" t="s">
        <v>0</v>
      </c>
      <c r="BW15" s="8">
        <v>1.00041</v>
      </c>
      <c r="BY15" s="7">
        <v>1.5</v>
      </c>
      <c r="CA15" s="7" t="s">
        <v>0</v>
      </c>
      <c r="CB15" s="7">
        <v>1</v>
      </c>
      <c r="CC15" s="7">
        <v>1.00637</v>
      </c>
      <c r="CD15" s="7" t="s">
        <v>0</v>
      </c>
      <c r="CF15" s="7" t="s">
        <v>0</v>
      </c>
      <c r="CG15" s="7">
        <v>0.99919000000000013</v>
      </c>
      <c r="CH15" s="7">
        <v>1.0004100000000002</v>
      </c>
      <c r="CI15" s="7">
        <v>0</v>
      </c>
      <c r="CL15" s="10">
        <v>687903.02929535869</v>
      </c>
      <c r="CM15" s="10">
        <v>529950.08155301795</v>
      </c>
      <c r="CN15" s="10">
        <v>307536.17611422419</v>
      </c>
      <c r="CO15" s="10">
        <v>203926.90553960612</v>
      </c>
      <c r="CP15" s="10">
        <v>28551.14683331081</v>
      </c>
      <c r="CQ15" s="10"/>
      <c r="CR15" s="10"/>
      <c r="CS15" s="10"/>
      <c r="CT15" s="10"/>
      <c r="CU15" s="10"/>
      <c r="CV15" s="10"/>
      <c r="CW15" s="10"/>
      <c r="CX15" s="10"/>
      <c r="CY15" s="10"/>
      <c r="DA15" s="9">
        <v>15.612188833946155</v>
      </c>
      <c r="DB15" s="9">
        <v>28.362072608934533</v>
      </c>
      <c r="DC15" s="9">
        <v>56.025738557119304</v>
      </c>
    </row>
    <row r="16" spans="1:128">
      <c r="A16" s="4" t="s">
        <v>114</v>
      </c>
      <c r="B16" s="4" t="s">
        <v>121</v>
      </c>
      <c r="C16" s="1">
        <v>57.168199999999999</v>
      </c>
      <c r="D16" s="1">
        <v>34.619900000000001</v>
      </c>
      <c r="E16" s="1">
        <v>10.06</v>
      </c>
      <c r="G16" s="1" t="s">
        <v>51</v>
      </c>
      <c r="H16" s="1" t="s">
        <v>44</v>
      </c>
      <c r="I16" s="1" t="s">
        <v>45</v>
      </c>
      <c r="J16" s="1" t="s">
        <v>43</v>
      </c>
      <c r="K16" s="1" t="s">
        <v>44</v>
      </c>
      <c r="L16" s="1" t="s">
        <v>45</v>
      </c>
      <c r="M16" s="1" t="s">
        <v>46</v>
      </c>
      <c r="N16" s="1" t="s">
        <v>44</v>
      </c>
      <c r="O16" s="1">
        <v>0.03</v>
      </c>
      <c r="P16" s="1" t="s">
        <v>54</v>
      </c>
      <c r="Q16" s="1" t="s">
        <v>47</v>
      </c>
      <c r="R16" s="1" t="s">
        <v>61</v>
      </c>
      <c r="S16" s="1">
        <v>0.13</v>
      </c>
      <c r="T16" s="1">
        <v>18.309999999999999</v>
      </c>
      <c r="U16" s="1">
        <v>38.04</v>
      </c>
      <c r="V16" s="1">
        <v>3.11</v>
      </c>
      <c r="W16" s="1">
        <v>11.94</v>
      </c>
      <c r="X16" s="1">
        <v>0.63</v>
      </c>
      <c r="Y16" s="1" t="s">
        <v>53</v>
      </c>
      <c r="Z16" s="1" t="s">
        <v>54</v>
      </c>
      <c r="AA16" s="1" t="s">
        <v>51</v>
      </c>
      <c r="AB16" s="1" t="s">
        <v>51</v>
      </c>
      <c r="AC16" s="1" t="s">
        <v>60</v>
      </c>
      <c r="AD16" s="1" t="s">
        <v>45</v>
      </c>
      <c r="AE16" s="1" t="s">
        <v>44</v>
      </c>
      <c r="AF16" s="1" t="s">
        <v>44</v>
      </c>
      <c r="AG16" s="1" t="s">
        <v>42</v>
      </c>
      <c r="AH16" s="1" t="s">
        <v>51</v>
      </c>
      <c r="AI16" s="1" t="s">
        <v>0</v>
      </c>
      <c r="AJ16" s="1">
        <v>19.326000000000001</v>
      </c>
      <c r="AK16" s="1">
        <v>8.4</v>
      </c>
      <c r="AL16" s="1" t="s">
        <v>47</v>
      </c>
      <c r="AM16" s="1">
        <v>-3.5369000000000002</v>
      </c>
      <c r="AN16" s="2">
        <v>96.379099999999994</v>
      </c>
      <c r="AP16" s="1">
        <v>72.159999999999982</v>
      </c>
      <c r="AQ16" s="1">
        <v>72.029999999999987</v>
      </c>
      <c r="AR16" s="1">
        <v>0.13</v>
      </c>
      <c r="AT16" s="7" t="s">
        <v>0</v>
      </c>
      <c r="AU16" s="7" t="s">
        <v>0</v>
      </c>
      <c r="AV16" s="7" t="s">
        <v>0</v>
      </c>
      <c r="AW16" s="7" t="s">
        <v>0</v>
      </c>
      <c r="AX16" s="7" t="s">
        <v>0</v>
      </c>
      <c r="AY16" s="7" t="s">
        <v>0</v>
      </c>
      <c r="AZ16" s="7" t="s">
        <v>0</v>
      </c>
      <c r="BA16" s="7" t="s">
        <v>0</v>
      </c>
      <c r="BB16" s="7" t="s">
        <v>0</v>
      </c>
      <c r="BC16" s="7">
        <v>1.2199999999999999E-3</v>
      </c>
      <c r="BD16" s="7" t="s">
        <v>0</v>
      </c>
      <c r="BE16" s="7" t="s">
        <v>0</v>
      </c>
      <c r="BF16" s="7" t="s">
        <v>0</v>
      </c>
      <c r="BG16" s="7">
        <v>2.6199999999999999E-3</v>
      </c>
      <c r="BH16" s="7">
        <v>0.25595000000000001</v>
      </c>
      <c r="BI16" s="7">
        <v>0.52783000000000002</v>
      </c>
      <c r="BJ16" s="7">
        <v>4.2950000000000002E-2</v>
      </c>
      <c r="BK16" s="7">
        <v>0.16161</v>
      </c>
      <c r="BL16" s="7">
        <v>8.2299999999999995E-3</v>
      </c>
      <c r="BM16" s="7" t="s">
        <v>0</v>
      </c>
      <c r="BN16" s="7" t="s">
        <v>0</v>
      </c>
      <c r="BO16" s="7" t="s">
        <v>0</v>
      </c>
      <c r="BP16" s="7" t="s">
        <v>0</v>
      </c>
      <c r="BQ16" s="7" t="s">
        <v>0</v>
      </c>
      <c r="BR16" s="7" t="s">
        <v>0</v>
      </c>
      <c r="BS16" s="7" t="s">
        <v>0</v>
      </c>
      <c r="BT16" s="7" t="s">
        <v>0</v>
      </c>
      <c r="BU16" s="7" t="s">
        <v>0</v>
      </c>
      <c r="BV16" s="7" t="s">
        <v>0</v>
      </c>
      <c r="BW16" s="8">
        <v>1.00041</v>
      </c>
      <c r="BX16" s="11"/>
      <c r="BY16" s="7">
        <v>1.5</v>
      </c>
      <c r="CA16" s="7" t="s">
        <v>0</v>
      </c>
      <c r="CB16" s="7">
        <v>1</v>
      </c>
      <c r="CC16" s="7">
        <v>1.00684</v>
      </c>
      <c r="CD16" s="7" t="s">
        <v>0</v>
      </c>
      <c r="CF16" s="7" t="s">
        <v>0</v>
      </c>
      <c r="CG16" s="7">
        <v>0.99919000000000002</v>
      </c>
      <c r="CH16" s="7">
        <v>1.00041</v>
      </c>
      <c r="CI16" s="7">
        <v>2.6221239203755042E-3</v>
      </c>
      <c r="CL16" s="10">
        <v>658760.69384810131</v>
      </c>
      <c r="CM16" s="10">
        <v>529810.80426427408</v>
      </c>
      <c r="CN16" s="10">
        <v>286358.53524461208</v>
      </c>
      <c r="CO16" s="10">
        <v>224000.66717067835</v>
      </c>
      <c r="CP16" s="10">
        <v>36708.617357094598</v>
      </c>
      <c r="CQ16" s="10"/>
      <c r="CR16" s="10"/>
      <c r="CS16" s="10"/>
      <c r="CT16" s="10"/>
      <c r="CU16" s="10">
        <v>652.02367240127387</v>
      </c>
      <c r="CV16" s="10"/>
      <c r="CW16" s="10"/>
      <c r="CX16" s="10"/>
      <c r="CY16" s="10"/>
      <c r="DA16" s="9">
        <v>17.094532415193729</v>
      </c>
      <c r="DB16" s="9">
        <v>27.073482901236527</v>
      </c>
      <c r="DC16" s="9">
        <v>55.831984683569743</v>
      </c>
    </row>
    <row r="17" spans="1:126" s="11" customFormat="1">
      <c r="A17" s="11" t="s">
        <v>166</v>
      </c>
      <c r="B17" s="11" t="s">
        <v>121</v>
      </c>
      <c r="C17" s="2"/>
      <c r="D17" s="2"/>
      <c r="E17" s="2"/>
      <c r="F17" s="12"/>
      <c r="G17" s="2" t="s">
        <v>51</v>
      </c>
      <c r="H17" s="2" t="s">
        <v>44</v>
      </c>
      <c r="I17" s="2" t="s">
        <v>45</v>
      </c>
      <c r="J17" s="2" t="s">
        <v>43</v>
      </c>
      <c r="K17" s="2" t="s">
        <v>44</v>
      </c>
      <c r="L17" s="2" t="s">
        <v>45</v>
      </c>
      <c r="M17" s="2" t="s">
        <v>46</v>
      </c>
      <c r="N17" s="2" t="s">
        <v>44</v>
      </c>
      <c r="O17" s="2">
        <v>0.03</v>
      </c>
      <c r="P17" s="2" t="s">
        <v>54</v>
      </c>
      <c r="Q17" s="2" t="s">
        <v>47</v>
      </c>
      <c r="R17" s="2" t="s">
        <v>61</v>
      </c>
      <c r="S17" s="2" t="s">
        <v>58</v>
      </c>
      <c r="T17" s="2">
        <v>18.742000000000001</v>
      </c>
      <c r="U17" s="2">
        <v>37.983999999999995</v>
      </c>
      <c r="V17" s="2">
        <v>3.3220000000000001</v>
      </c>
      <c r="W17" s="2">
        <v>11.154</v>
      </c>
      <c r="X17" s="2">
        <v>0.51</v>
      </c>
      <c r="Y17" s="2" t="s">
        <v>53</v>
      </c>
      <c r="Z17" s="2" t="s">
        <v>54</v>
      </c>
      <c r="AA17" s="2" t="s">
        <v>51</v>
      </c>
      <c r="AB17" s="2" t="s">
        <v>51</v>
      </c>
      <c r="AC17" s="2" t="s">
        <v>60</v>
      </c>
      <c r="AD17" s="2" t="s">
        <v>45</v>
      </c>
      <c r="AE17" s="2" t="s">
        <v>44</v>
      </c>
      <c r="AF17" s="2" t="s">
        <v>44</v>
      </c>
      <c r="AG17" s="2" t="s">
        <v>42</v>
      </c>
      <c r="AH17" s="2" t="s">
        <v>51</v>
      </c>
      <c r="AI17" s="2" t="s">
        <v>0</v>
      </c>
      <c r="AJ17" s="2">
        <v>19.245600000000003</v>
      </c>
      <c r="AK17" s="2">
        <v>8.33</v>
      </c>
      <c r="AL17" s="2" t="s">
        <v>47</v>
      </c>
      <c r="AM17" s="2">
        <v>-3.5074599999999996</v>
      </c>
      <c r="AN17" s="2">
        <v>95.810140000000018</v>
      </c>
      <c r="AO17" s="2"/>
      <c r="AP17" s="2">
        <v>71.811999999999998</v>
      </c>
      <c r="AQ17" s="2">
        <v>71.756</v>
      </c>
      <c r="AR17" s="2">
        <v>5.6000000000000008E-2</v>
      </c>
      <c r="AS17" s="8"/>
      <c r="AT17" s="8" t="s">
        <v>0</v>
      </c>
      <c r="AU17" s="8" t="s">
        <v>0</v>
      </c>
      <c r="AV17" s="8" t="s">
        <v>0</v>
      </c>
      <c r="AW17" s="8" t="s">
        <v>0</v>
      </c>
      <c r="AX17" s="8" t="s">
        <v>0</v>
      </c>
      <c r="AY17" s="28" t="s">
        <v>0</v>
      </c>
      <c r="AZ17" s="8" t="s">
        <v>0</v>
      </c>
      <c r="BA17" s="8" t="s">
        <v>0</v>
      </c>
      <c r="BB17" s="8" t="s">
        <v>0</v>
      </c>
      <c r="BC17" s="8">
        <v>1.23E-3</v>
      </c>
      <c r="BD17" s="8" t="s">
        <v>0</v>
      </c>
      <c r="BE17" s="8" t="s">
        <v>0</v>
      </c>
      <c r="BF17" s="8" t="s">
        <v>0</v>
      </c>
      <c r="BG17" s="8">
        <v>2.8300000000000001E-3</v>
      </c>
      <c r="BH17" s="8">
        <v>0.26373999999999997</v>
      </c>
      <c r="BI17" s="8">
        <v>0.53056999999999999</v>
      </c>
      <c r="BJ17" s="8">
        <v>4.6179999999999999E-2</v>
      </c>
      <c r="BK17" s="8">
        <v>0.15198</v>
      </c>
      <c r="BL17" s="8">
        <v>6.7099999999999998E-3</v>
      </c>
      <c r="BM17" s="8" t="s">
        <v>0</v>
      </c>
      <c r="BN17" s="8" t="s">
        <v>0</v>
      </c>
      <c r="BO17" s="8" t="s">
        <v>0</v>
      </c>
      <c r="BP17" s="8" t="s">
        <v>0</v>
      </c>
      <c r="BQ17" s="8" t="s">
        <v>0</v>
      </c>
      <c r="BR17" s="8" t="s">
        <v>0</v>
      </c>
      <c r="BS17" s="8" t="s">
        <v>0</v>
      </c>
      <c r="BT17" s="8" t="s">
        <v>0</v>
      </c>
      <c r="BU17" s="8" t="s">
        <v>0</v>
      </c>
      <c r="BV17" s="8" t="s">
        <v>0</v>
      </c>
      <c r="BW17" s="8">
        <v>1.0032400000000001</v>
      </c>
      <c r="BX17" s="16"/>
      <c r="BY17" s="8">
        <v>1.5</v>
      </c>
      <c r="CA17" s="8" t="s">
        <v>0</v>
      </c>
      <c r="CB17" s="8">
        <v>1</v>
      </c>
      <c r="CC17" s="8">
        <v>1.0051300000000001</v>
      </c>
      <c r="CD17" s="8"/>
      <c r="CE17" s="8"/>
      <c r="CF17" s="14"/>
      <c r="CG17" s="8">
        <v>0.99838800000000005</v>
      </c>
      <c r="CH17" s="8">
        <v>0.99961800000000001</v>
      </c>
      <c r="CI17" s="8">
        <v>2.8243231105477989E-3</v>
      </c>
      <c r="CJ17" s="8"/>
      <c r="CK17" s="14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S17" s="15"/>
      <c r="DT17" s="15"/>
      <c r="DU17" s="15"/>
      <c r="DV17" s="15"/>
    </row>
    <row r="18" spans="1:126">
      <c r="A18" s="4" t="s">
        <v>84</v>
      </c>
      <c r="G18" s="3" t="s">
        <v>0</v>
      </c>
      <c r="H18" s="3" t="s">
        <v>0</v>
      </c>
      <c r="I18" s="3" t="s">
        <v>0</v>
      </c>
      <c r="J18" s="3" t="s">
        <v>0</v>
      </c>
      <c r="K18" s="3" t="s">
        <v>0</v>
      </c>
      <c r="L18" s="3" t="s">
        <v>0</v>
      </c>
      <c r="M18" s="3" t="s">
        <v>0</v>
      </c>
      <c r="N18" s="3" t="s">
        <v>0</v>
      </c>
      <c r="O18" s="3">
        <v>0</v>
      </c>
      <c r="P18" s="3" t="s">
        <v>0</v>
      </c>
      <c r="Q18" s="3" t="s">
        <v>0</v>
      </c>
      <c r="R18" s="3" t="s">
        <v>0</v>
      </c>
      <c r="S18" s="3" t="s">
        <v>0</v>
      </c>
      <c r="T18" s="3">
        <v>0.36492464975663247</v>
      </c>
      <c r="U18" s="3">
        <v>0.25481365740477924</v>
      </c>
      <c r="V18" s="3">
        <v>0.17195929750961425</v>
      </c>
      <c r="W18" s="3">
        <v>0.5024241236246525</v>
      </c>
      <c r="X18" s="3">
        <v>9.6176920308356617E-2</v>
      </c>
      <c r="Y18" s="3" t="s">
        <v>0</v>
      </c>
      <c r="Z18" s="3" t="s">
        <v>0</v>
      </c>
      <c r="AA18" s="3" t="s">
        <v>0</v>
      </c>
      <c r="AB18" s="3" t="s">
        <v>0</v>
      </c>
      <c r="AC18" s="3" t="s">
        <v>0</v>
      </c>
      <c r="AD18" s="3" t="s">
        <v>0</v>
      </c>
      <c r="AE18" s="3" t="s">
        <v>0</v>
      </c>
      <c r="AF18" s="3" t="s">
        <v>0</v>
      </c>
      <c r="AG18" s="3" t="s">
        <v>0</v>
      </c>
      <c r="AH18" s="3" t="s">
        <v>0</v>
      </c>
      <c r="AI18" s="3" t="s">
        <v>0</v>
      </c>
      <c r="AJ18" s="3">
        <v>5.2960551356646936E-2</v>
      </c>
      <c r="AK18" s="3">
        <v>0.14832396974191311</v>
      </c>
      <c r="AL18" s="3" t="s">
        <v>0</v>
      </c>
      <c r="AM18" s="3">
        <v>6.2446080741708619E-2</v>
      </c>
      <c r="AN18" s="3"/>
      <c r="BC18" s="19"/>
      <c r="BG18" s="19"/>
      <c r="BH18" s="19"/>
      <c r="BI18" s="19"/>
      <c r="BJ18" s="19"/>
      <c r="BK18" s="19"/>
      <c r="BL18" s="19"/>
      <c r="BW18" s="19"/>
      <c r="CB18" s="19"/>
      <c r="CC18" s="19"/>
      <c r="CG18" s="19"/>
      <c r="CH18" s="19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10"/>
      <c r="CY18" s="10"/>
    </row>
    <row r="19" spans="1:126"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10"/>
      <c r="CY19" s="10"/>
    </row>
    <row r="20" spans="1:126">
      <c r="A20" s="4" t="s">
        <v>114</v>
      </c>
      <c r="B20" s="4" t="s">
        <v>121</v>
      </c>
      <c r="C20" s="1">
        <v>57.192</v>
      </c>
      <c r="D20" s="1">
        <v>64.583600000000004</v>
      </c>
      <c r="E20" s="1">
        <v>9.9619999999999997</v>
      </c>
      <c r="G20" s="1" t="s">
        <v>51</v>
      </c>
      <c r="H20" s="1" t="s">
        <v>44</v>
      </c>
      <c r="I20" s="1" t="s">
        <v>45</v>
      </c>
      <c r="J20" s="1" t="s">
        <v>43</v>
      </c>
      <c r="K20" s="1" t="s">
        <v>44</v>
      </c>
      <c r="L20" s="1" t="s">
        <v>45</v>
      </c>
      <c r="M20" s="1" t="s">
        <v>46</v>
      </c>
      <c r="N20" s="1" t="s">
        <v>44</v>
      </c>
      <c r="O20" s="1">
        <v>0.04</v>
      </c>
      <c r="P20" s="1" t="s">
        <v>54</v>
      </c>
      <c r="Q20" s="1" t="s">
        <v>47</v>
      </c>
      <c r="R20" s="1" t="s">
        <v>61</v>
      </c>
      <c r="S20" s="1" t="s">
        <v>58</v>
      </c>
      <c r="T20" s="1">
        <v>21.58</v>
      </c>
      <c r="U20" s="1">
        <v>37.67</v>
      </c>
      <c r="V20" s="1">
        <v>2.84</v>
      </c>
      <c r="W20" s="1">
        <v>9.27</v>
      </c>
      <c r="X20" s="1">
        <v>0.41</v>
      </c>
      <c r="Y20" s="1" t="s">
        <v>53</v>
      </c>
      <c r="Z20" s="1" t="s">
        <v>54</v>
      </c>
      <c r="AA20" s="1" t="s">
        <v>51</v>
      </c>
      <c r="AB20" s="1" t="s">
        <v>51</v>
      </c>
      <c r="AC20" s="1" t="s">
        <v>60</v>
      </c>
      <c r="AD20" s="1" t="s">
        <v>45</v>
      </c>
      <c r="AE20" s="1" t="s">
        <v>44</v>
      </c>
      <c r="AF20" s="1" t="s">
        <v>44</v>
      </c>
      <c r="AG20" s="1" t="s">
        <v>42</v>
      </c>
      <c r="AH20" s="1" t="s">
        <v>51</v>
      </c>
      <c r="AI20" s="1">
        <v>4.5199999999999997E-2</v>
      </c>
      <c r="AJ20" s="1">
        <v>19.238700000000001</v>
      </c>
      <c r="AK20" s="1">
        <v>8.2100000000000009</v>
      </c>
      <c r="AL20" s="1" t="s">
        <v>47</v>
      </c>
      <c r="AM20" s="1">
        <v>-3.4569000000000001</v>
      </c>
      <c r="AN20" s="2">
        <v>95.846999999999994</v>
      </c>
      <c r="AP20" s="1">
        <v>71.77</v>
      </c>
      <c r="AQ20" s="1">
        <v>71.77</v>
      </c>
      <c r="AR20" s="1">
        <v>0</v>
      </c>
      <c r="AT20" s="7" t="s">
        <v>0</v>
      </c>
      <c r="AU20" s="7" t="s">
        <v>0</v>
      </c>
      <c r="AV20" s="7" t="s">
        <v>0</v>
      </c>
      <c r="AW20" s="7" t="s">
        <v>0</v>
      </c>
      <c r="AX20" s="7" t="s">
        <v>0</v>
      </c>
      <c r="AY20" s="7" t="s">
        <v>0</v>
      </c>
      <c r="AZ20" s="7" t="s">
        <v>0</v>
      </c>
      <c r="BA20" s="7" t="s">
        <v>0</v>
      </c>
      <c r="BB20" s="7" t="s">
        <v>0</v>
      </c>
      <c r="BC20" s="7">
        <v>1.6299999999999999E-3</v>
      </c>
      <c r="BD20" s="7" t="s">
        <v>0</v>
      </c>
      <c r="BE20" s="7" t="s">
        <v>0</v>
      </c>
      <c r="BF20" s="7" t="s">
        <v>0</v>
      </c>
      <c r="BG20" s="7" t="s">
        <v>0</v>
      </c>
      <c r="BH20" s="7">
        <v>0.30303000000000002</v>
      </c>
      <c r="BI20" s="7">
        <v>0.52507000000000004</v>
      </c>
      <c r="BJ20" s="7">
        <v>3.9399999999999998E-2</v>
      </c>
      <c r="BK20" s="7">
        <v>0.12604000000000001</v>
      </c>
      <c r="BL20" s="7">
        <v>5.3800000000000002E-3</v>
      </c>
      <c r="BM20" s="7" t="s">
        <v>0</v>
      </c>
      <c r="BN20" s="7" t="s">
        <v>0</v>
      </c>
      <c r="BO20" s="7" t="s">
        <v>0</v>
      </c>
      <c r="BP20" s="7" t="s">
        <v>0</v>
      </c>
      <c r="BQ20" s="7" t="s">
        <v>0</v>
      </c>
      <c r="BR20" s="7" t="s">
        <v>0</v>
      </c>
      <c r="BS20" s="7" t="s">
        <v>0</v>
      </c>
      <c r="BT20" s="7" t="s">
        <v>0</v>
      </c>
      <c r="BU20" s="7" t="s">
        <v>0</v>
      </c>
      <c r="BV20" s="7" t="s">
        <v>0</v>
      </c>
      <c r="BW20" s="8">
        <v>1.0005500000000001</v>
      </c>
      <c r="BY20" s="7">
        <v>1.5000100000000003</v>
      </c>
      <c r="CA20" s="7">
        <v>1.1469999999999999E-2</v>
      </c>
      <c r="CB20" s="7">
        <v>1</v>
      </c>
      <c r="CC20" s="7">
        <v>0.98853000000000002</v>
      </c>
      <c r="CD20" s="7" t="s">
        <v>0</v>
      </c>
      <c r="CF20" s="7" t="s">
        <v>0</v>
      </c>
      <c r="CG20" s="7">
        <v>0.99892000000000014</v>
      </c>
      <c r="CH20" s="7">
        <v>1.0005500000000001</v>
      </c>
      <c r="CI20" s="7">
        <v>0</v>
      </c>
      <c r="CL20" s="10">
        <v>776409.38139240514</v>
      </c>
      <c r="CM20" s="10">
        <v>524657.54460195766</v>
      </c>
      <c r="CN20" s="10">
        <v>261497.82639655174</v>
      </c>
      <c r="CO20" s="10">
        <v>173910.06571772427</v>
      </c>
      <c r="CP20" s="10">
        <v>23889.735105405409</v>
      </c>
      <c r="CQ20" s="10"/>
      <c r="CR20" s="10"/>
      <c r="CS20" s="10"/>
      <c r="CT20" s="10"/>
      <c r="CU20" s="10"/>
      <c r="CV20" s="10"/>
      <c r="CW20" s="10"/>
      <c r="CX20" s="10"/>
      <c r="CY20" s="10"/>
      <c r="DA20" s="9">
        <v>13.209801496635713</v>
      </c>
      <c r="DB20" s="9">
        <v>31.759490221560775</v>
      </c>
      <c r="DC20" s="9">
        <v>55.030708281803506</v>
      </c>
    </row>
    <row r="21" spans="1:126">
      <c r="A21" s="4" t="s">
        <v>114</v>
      </c>
      <c r="B21" s="4" t="s">
        <v>121</v>
      </c>
      <c r="C21" s="1">
        <v>57.128700000000002</v>
      </c>
      <c r="D21" s="1">
        <v>64.593800000000002</v>
      </c>
      <c r="E21" s="1">
        <v>10.058999999999999</v>
      </c>
      <c r="G21" s="1" t="s">
        <v>51</v>
      </c>
      <c r="H21" s="1" t="s">
        <v>44</v>
      </c>
      <c r="I21" s="1" t="s">
        <v>45</v>
      </c>
      <c r="J21" s="1" t="s">
        <v>43</v>
      </c>
      <c r="K21" s="1" t="s">
        <v>44</v>
      </c>
      <c r="L21" s="1" t="s">
        <v>45</v>
      </c>
      <c r="M21" s="1" t="s">
        <v>46</v>
      </c>
      <c r="N21" s="1" t="s">
        <v>44</v>
      </c>
      <c r="O21" s="1" t="s">
        <v>43</v>
      </c>
      <c r="P21" s="1" t="s">
        <v>54</v>
      </c>
      <c r="Q21" s="1" t="s">
        <v>47</v>
      </c>
      <c r="R21" s="1" t="s">
        <v>61</v>
      </c>
      <c r="S21" s="1" t="s">
        <v>58</v>
      </c>
      <c r="T21" s="1">
        <v>22</v>
      </c>
      <c r="U21" s="1">
        <v>36.950000000000003</v>
      </c>
      <c r="V21" s="1">
        <v>2.79</v>
      </c>
      <c r="W21" s="1">
        <v>9.18</v>
      </c>
      <c r="X21" s="1">
        <v>0.42</v>
      </c>
      <c r="Y21" s="1" t="s">
        <v>53</v>
      </c>
      <c r="Z21" s="1" t="s">
        <v>54</v>
      </c>
      <c r="AA21" s="1" t="s">
        <v>51</v>
      </c>
      <c r="AB21" s="1" t="s">
        <v>51</v>
      </c>
      <c r="AC21" s="1" t="s">
        <v>60</v>
      </c>
      <c r="AD21" s="1" t="s">
        <v>45</v>
      </c>
      <c r="AE21" s="1" t="s">
        <v>44</v>
      </c>
      <c r="AF21" s="1" t="s">
        <v>44</v>
      </c>
      <c r="AG21" s="1" t="s">
        <v>42</v>
      </c>
      <c r="AH21" s="1" t="s">
        <v>51</v>
      </c>
      <c r="AI21" s="1" t="s">
        <v>0</v>
      </c>
      <c r="AJ21" s="1">
        <v>19.400700000000001</v>
      </c>
      <c r="AK21" s="1">
        <v>8.44</v>
      </c>
      <c r="AL21" s="1" t="s">
        <v>47</v>
      </c>
      <c r="AM21" s="1">
        <v>-3.5537999999999998</v>
      </c>
      <c r="AN21" s="2">
        <v>95.626900000000006</v>
      </c>
      <c r="AP21" s="1">
        <v>71.34</v>
      </c>
      <c r="AQ21" s="1">
        <v>71.34</v>
      </c>
      <c r="AR21" s="1">
        <v>0</v>
      </c>
      <c r="AT21" s="7" t="s">
        <v>0</v>
      </c>
      <c r="AU21" s="7" t="s">
        <v>0</v>
      </c>
      <c r="AV21" s="7" t="s">
        <v>0</v>
      </c>
      <c r="AW21" s="7">
        <v>7.6499999999999997E-3</v>
      </c>
      <c r="AX21" s="7" t="s">
        <v>0</v>
      </c>
      <c r="AY21" s="7" t="s">
        <v>0</v>
      </c>
      <c r="AZ21" s="7" t="s">
        <v>0</v>
      </c>
      <c r="BA21" s="7" t="s">
        <v>0</v>
      </c>
      <c r="BB21" s="7" t="s">
        <v>0</v>
      </c>
      <c r="BC21" s="7" t="s">
        <v>0</v>
      </c>
      <c r="BD21" s="7" t="s">
        <v>0</v>
      </c>
      <c r="BE21" s="7" t="s">
        <v>0</v>
      </c>
      <c r="BF21" s="7" t="s">
        <v>0</v>
      </c>
      <c r="BG21" s="7" t="s">
        <v>0</v>
      </c>
      <c r="BH21" s="7">
        <v>0.30635000000000001</v>
      </c>
      <c r="BI21" s="7">
        <v>0.51073000000000002</v>
      </c>
      <c r="BJ21" s="7">
        <v>3.8379999999999997E-2</v>
      </c>
      <c r="BK21" s="7">
        <v>0.12378</v>
      </c>
      <c r="BL21" s="7">
        <v>5.4599999999999996E-3</v>
      </c>
      <c r="BM21" s="7" t="s">
        <v>0</v>
      </c>
      <c r="BN21" s="7" t="s">
        <v>0</v>
      </c>
      <c r="BO21" s="7" t="s">
        <v>0</v>
      </c>
      <c r="BP21" s="7" t="s">
        <v>0</v>
      </c>
      <c r="BQ21" s="7" t="s">
        <v>0</v>
      </c>
      <c r="BR21" s="7" t="s">
        <v>0</v>
      </c>
      <c r="BS21" s="7" t="s">
        <v>0</v>
      </c>
      <c r="BT21" s="7" t="s">
        <v>0</v>
      </c>
      <c r="BU21" s="7" t="s">
        <v>0</v>
      </c>
      <c r="BV21" s="7" t="s">
        <v>0</v>
      </c>
      <c r="BW21" s="8">
        <v>0.99234999999999995</v>
      </c>
      <c r="BY21" s="7">
        <v>1.5</v>
      </c>
      <c r="CA21" s="7" t="s">
        <v>0</v>
      </c>
      <c r="CB21" s="7">
        <v>1</v>
      </c>
      <c r="CC21" s="7">
        <v>1.0077400000000001</v>
      </c>
      <c r="CD21" s="7" t="s">
        <v>0</v>
      </c>
      <c r="CF21" s="7">
        <v>7.6500000000000457E-3</v>
      </c>
      <c r="CG21" s="7">
        <v>0.98470000000000002</v>
      </c>
      <c r="CH21" s="7">
        <v>0.98470000000000002</v>
      </c>
      <c r="CI21" s="7">
        <v>0</v>
      </c>
      <c r="CL21" s="10">
        <v>791520.22199156124</v>
      </c>
      <c r="CM21" s="10">
        <v>514629.57985318115</v>
      </c>
      <c r="CN21" s="10">
        <v>256893.99142564656</v>
      </c>
      <c r="CO21" s="10">
        <v>172221.61847768052</v>
      </c>
      <c r="CP21" s="10">
        <v>24472.411571418921</v>
      </c>
      <c r="CQ21" s="10"/>
      <c r="CR21" s="10"/>
      <c r="CS21" s="10"/>
      <c r="CT21" s="10"/>
      <c r="CU21" s="10"/>
      <c r="CV21" s="10"/>
      <c r="CW21" s="10"/>
      <c r="CX21" s="10"/>
      <c r="CY21" s="10"/>
      <c r="DA21" s="9">
        <v>13.156048721382565</v>
      </c>
      <c r="DB21" s="9">
        <v>32.560636013859664</v>
      </c>
      <c r="DC21" s="9">
        <v>54.283315264757775</v>
      </c>
    </row>
    <row r="22" spans="1:126">
      <c r="A22" s="4" t="s">
        <v>114</v>
      </c>
      <c r="B22" s="4" t="s">
        <v>121</v>
      </c>
      <c r="C22" s="1">
        <v>57.192</v>
      </c>
      <c r="D22" s="1">
        <v>64.549400000000006</v>
      </c>
      <c r="E22" s="1">
        <v>9.8670000000000009</v>
      </c>
      <c r="G22" s="1" t="s">
        <v>51</v>
      </c>
      <c r="H22" s="1" t="s">
        <v>44</v>
      </c>
      <c r="I22" s="1" t="s">
        <v>45</v>
      </c>
      <c r="J22" s="1" t="s">
        <v>43</v>
      </c>
      <c r="K22" s="1" t="s">
        <v>44</v>
      </c>
      <c r="L22" s="1" t="s">
        <v>45</v>
      </c>
      <c r="M22" s="1" t="s">
        <v>46</v>
      </c>
      <c r="N22" s="1" t="s">
        <v>44</v>
      </c>
      <c r="O22" s="1">
        <v>0.04</v>
      </c>
      <c r="P22" s="1" t="s">
        <v>54</v>
      </c>
      <c r="Q22" s="1" t="s">
        <v>47</v>
      </c>
      <c r="R22" s="1" t="s">
        <v>61</v>
      </c>
      <c r="S22" s="1" t="s">
        <v>58</v>
      </c>
      <c r="T22" s="1">
        <v>22.75</v>
      </c>
      <c r="U22" s="1">
        <v>37.61</v>
      </c>
      <c r="V22" s="1">
        <v>2.97</v>
      </c>
      <c r="W22" s="1">
        <v>8.86</v>
      </c>
      <c r="X22" s="1">
        <v>0.35</v>
      </c>
      <c r="Y22" s="1" t="s">
        <v>53</v>
      </c>
      <c r="Z22" s="1" t="s">
        <v>54</v>
      </c>
      <c r="AA22" s="1" t="s">
        <v>51</v>
      </c>
      <c r="AB22" s="1" t="s">
        <v>51</v>
      </c>
      <c r="AC22" s="1" t="s">
        <v>60</v>
      </c>
      <c r="AD22" s="1" t="s">
        <v>45</v>
      </c>
      <c r="AE22" s="1" t="s">
        <v>44</v>
      </c>
      <c r="AF22" s="1" t="s">
        <v>44</v>
      </c>
      <c r="AG22" s="1" t="s">
        <v>42</v>
      </c>
      <c r="AH22" s="1" t="s">
        <v>51</v>
      </c>
      <c r="AI22" s="1" t="s">
        <v>0</v>
      </c>
      <c r="AJ22" s="1">
        <v>19.451000000000001</v>
      </c>
      <c r="AK22" s="1">
        <v>8.5500000000000007</v>
      </c>
      <c r="AL22" s="1" t="s">
        <v>47</v>
      </c>
      <c r="AM22" s="1">
        <v>-3.6000999999999999</v>
      </c>
      <c r="AN22" s="2">
        <v>96.980899999999977</v>
      </c>
      <c r="AP22" s="1">
        <v>72.539999999999992</v>
      </c>
      <c r="AQ22" s="1">
        <v>72.539999999999992</v>
      </c>
      <c r="AR22" s="1">
        <v>0</v>
      </c>
      <c r="AT22" s="7" t="s">
        <v>0</v>
      </c>
      <c r="AU22" s="7" t="s">
        <v>0</v>
      </c>
      <c r="AV22" s="7" t="s">
        <v>0</v>
      </c>
      <c r="AW22" s="7" t="s">
        <v>0</v>
      </c>
      <c r="AX22" s="7" t="s">
        <v>0</v>
      </c>
      <c r="AY22" s="7" t="s">
        <v>0</v>
      </c>
      <c r="AZ22" s="7" t="s">
        <v>0</v>
      </c>
      <c r="BA22" s="7" t="s">
        <v>0</v>
      </c>
      <c r="BB22" s="7" t="s">
        <v>0</v>
      </c>
      <c r="BC22" s="7">
        <v>1.6100000000000001E-3</v>
      </c>
      <c r="BD22" s="7" t="s">
        <v>0</v>
      </c>
      <c r="BE22" s="7" t="s">
        <v>0</v>
      </c>
      <c r="BF22" s="7" t="s">
        <v>0</v>
      </c>
      <c r="BG22" s="7" t="s">
        <v>0</v>
      </c>
      <c r="BH22" s="7">
        <v>0.31596999999999997</v>
      </c>
      <c r="BI22" s="7">
        <v>0.51851000000000003</v>
      </c>
      <c r="BJ22" s="7">
        <v>4.0750000000000001E-2</v>
      </c>
      <c r="BK22" s="7">
        <v>0.11915000000000001</v>
      </c>
      <c r="BL22" s="7">
        <v>4.5399999999999998E-3</v>
      </c>
      <c r="BM22" s="7" t="s">
        <v>0</v>
      </c>
      <c r="BN22" s="7" t="s">
        <v>0</v>
      </c>
      <c r="BO22" s="7" t="s">
        <v>0</v>
      </c>
      <c r="BP22" s="7" t="s">
        <v>0</v>
      </c>
      <c r="BQ22" s="7" t="s">
        <v>0</v>
      </c>
      <c r="BR22" s="7" t="s">
        <v>0</v>
      </c>
      <c r="BS22" s="7" t="s">
        <v>0</v>
      </c>
      <c r="BT22" s="7" t="s">
        <v>0</v>
      </c>
      <c r="BU22" s="7" t="s">
        <v>0</v>
      </c>
      <c r="BV22" s="7" t="s">
        <v>0</v>
      </c>
      <c r="BW22" s="8">
        <v>1.0005299999999999</v>
      </c>
      <c r="BX22" s="11"/>
      <c r="BY22" s="7">
        <v>1.4999899999999997</v>
      </c>
      <c r="CA22" s="7" t="s">
        <v>0</v>
      </c>
      <c r="CB22" s="7">
        <v>1</v>
      </c>
      <c r="CC22" s="7">
        <v>1.01824</v>
      </c>
      <c r="CD22" s="7" t="s">
        <v>0</v>
      </c>
      <c r="CF22" s="7" t="s">
        <v>0</v>
      </c>
      <c r="CG22" s="7">
        <v>0.99891999999999992</v>
      </c>
      <c r="CH22" s="7">
        <v>1.0005299999999999</v>
      </c>
      <c r="CI22" s="7">
        <v>0</v>
      </c>
      <c r="CL22" s="10">
        <v>818503.86592405057</v>
      </c>
      <c r="CM22" s="10">
        <v>523821.88087275694</v>
      </c>
      <c r="CN22" s="10">
        <v>273467.79732327588</v>
      </c>
      <c r="CO22" s="10">
        <v>166218.25051334791</v>
      </c>
      <c r="CP22" s="10">
        <v>20393.676309527029</v>
      </c>
      <c r="CQ22" s="10"/>
      <c r="CR22" s="10"/>
      <c r="CS22" s="10"/>
      <c r="CT22" s="10"/>
      <c r="CU22" s="10"/>
      <c r="CV22" s="10"/>
      <c r="CW22" s="10"/>
      <c r="CX22" s="10"/>
      <c r="CY22" s="10"/>
      <c r="DA22" s="9">
        <v>12.494363642083409</v>
      </c>
      <c r="DB22" s="9">
        <v>33.133395551733898</v>
      </c>
      <c r="DC22" s="9">
        <v>54.372240806182688</v>
      </c>
    </row>
    <row r="23" spans="1:126">
      <c r="A23" s="4" t="s">
        <v>114</v>
      </c>
      <c r="B23" s="4" t="s">
        <v>121</v>
      </c>
      <c r="C23" s="1">
        <v>57.256799999999998</v>
      </c>
      <c r="D23" s="1">
        <v>34.6051</v>
      </c>
      <c r="E23" s="1">
        <v>10.063000000000001</v>
      </c>
      <c r="G23" s="1" t="s">
        <v>51</v>
      </c>
      <c r="H23" s="1" t="s">
        <v>44</v>
      </c>
      <c r="I23" s="1" t="s">
        <v>45</v>
      </c>
      <c r="J23" s="1" t="s">
        <v>43</v>
      </c>
      <c r="K23" s="1" t="s">
        <v>44</v>
      </c>
      <c r="L23" s="1" t="s">
        <v>45</v>
      </c>
      <c r="M23" s="1" t="s">
        <v>46</v>
      </c>
      <c r="N23" s="1" t="s">
        <v>44</v>
      </c>
      <c r="O23" s="1">
        <v>0.04</v>
      </c>
      <c r="P23" s="1" t="s">
        <v>54</v>
      </c>
      <c r="Q23" s="1" t="s">
        <v>47</v>
      </c>
      <c r="R23" s="1" t="s">
        <v>61</v>
      </c>
      <c r="S23" s="1" t="s">
        <v>58</v>
      </c>
      <c r="T23" s="1">
        <v>22.14</v>
      </c>
      <c r="U23" s="1">
        <v>37.75</v>
      </c>
      <c r="V23" s="1">
        <v>3.01</v>
      </c>
      <c r="W23" s="1">
        <v>9.33</v>
      </c>
      <c r="X23" s="1">
        <v>0.49</v>
      </c>
      <c r="Y23" s="1" t="s">
        <v>53</v>
      </c>
      <c r="Z23" s="1" t="s">
        <v>54</v>
      </c>
      <c r="AA23" s="1" t="s">
        <v>51</v>
      </c>
      <c r="AB23" s="1" t="s">
        <v>51</v>
      </c>
      <c r="AC23" s="1" t="s">
        <v>60</v>
      </c>
      <c r="AD23" s="1" t="s">
        <v>45</v>
      </c>
      <c r="AE23" s="1" t="s">
        <v>44</v>
      </c>
      <c r="AF23" s="1" t="s">
        <v>44</v>
      </c>
      <c r="AG23" s="1" t="s">
        <v>42</v>
      </c>
      <c r="AH23" s="1" t="s">
        <v>51</v>
      </c>
      <c r="AI23" s="1">
        <v>4.9700000000000001E-2</v>
      </c>
      <c r="AJ23" s="1">
        <v>19.492699999999999</v>
      </c>
      <c r="AK23" s="1">
        <v>8.31</v>
      </c>
      <c r="AL23" s="1" t="s">
        <v>47</v>
      </c>
      <c r="AM23" s="1">
        <v>-3.4990000000000001</v>
      </c>
      <c r="AN23" s="2">
        <v>97.113399999999999</v>
      </c>
      <c r="AP23" s="1">
        <v>72.72</v>
      </c>
      <c r="AQ23" s="1">
        <v>72.72</v>
      </c>
      <c r="AR23" s="1">
        <v>0</v>
      </c>
      <c r="AT23" s="7" t="s">
        <v>0</v>
      </c>
      <c r="AU23" s="7" t="s">
        <v>0</v>
      </c>
      <c r="AV23" s="7" t="s">
        <v>0</v>
      </c>
      <c r="AW23" s="7" t="s">
        <v>0</v>
      </c>
      <c r="AX23" s="7" t="s">
        <v>0</v>
      </c>
      <c r="AY23" s="7" t="s">
        <v>0</v>
      </c>
      <c r="AZ23" s="7" t="s">
        <v>0</v>
      </c>
      <c r="BA23" s="7" t="s">
        <v>0</v>
      </c>
      <c r="BB23" s="7" t="s">
        <v>0</v>
      </c>
      <c r="BC23" s="7">
        <v>1.6100000000000001E-3</v>
      </c>
      <c r="BD23" s="7" t="s">
        <v>0</v>
      </c>
      <c r="BE23" s="7" t="s">
        <v>0</v>
      </c>
      <c r="BF23" s="7" t="s">
        <v>0</v>
      </c>
      <c r="BG23" s="7" t="s">
        <v>0</v>
      </c>
      <c r="BH23" s="7">
        <v>0.30684</v>
      </c>
      <c r="BI23" s="7">
        <v>0.51932</v>
      </c>
      <c r="BJ23" s="7">
        <v>4.1209999999999997E-2</v>
      </c>
      <c r="BK23" s="7">
        <v>0.12520000000000001</v>
      </c>
      <c r="BL23" s="7">
        <v>6.3400000000000001E-3</v>
      </c>
      <c r="BM23" s="7" t="s">
        <v>0</v>
      </c>
      <c r="BN23" s="7" t="s">
        <v>0</v>
      </c>
      <c r="BO23" s="7" t="s">
        <v>0</v>
      </c>
      <c r="BP23" s="7" t="s">
        <v>0</v>
      </c>
      <c r="BQ23" s="7" t="s">
        <v>0</v>
      </c>
      <c r="BR23" s="7" t="s">
        <v>0</v>
      </c>
      <c r="BS23" s="7" t="s">
        <v>0</v>
      </c>
      <c r="BT23" s="7" t="s">
        <v>0</v>
      </c>
      <c r="BU23" s="7" t="s">
        <v>0</v>
      </c>
      <c r="BV23" s="7" t="s">
        <v>0</v>
      </c>
      <c r="BW23" s="8">
        <v>1.0005199999999999</v>
      </c>
      <c r="BX23" s="19"/>
      <c r="BY23" s="7">
        <v>1.4999749999999998</v>
      </c>
      <c r="CA23" s="7">
        <v>1.2460000000000001E-2</v>
      </c>
      <c r="CB23" s="7">
        <v>1</v>
      </c>
      <c r="CC23" s="7">
        <v>0.98753999999999997</v>
      </c>
      <c r="CD23" s="7" t="s">
        <v>0</v>
      </c>
      <c r="CF23" s="7" t="s">
        <v>0</v>
      </c>
      <c r="CG23" s="7">
        <v>0.99890999999999996</v>
      </c>
      <c r="CH23" s="7">
        <v>1.0005199999999999</v>
      </c>
      <c r="CI23" s="7">
        <v>0</v>
      </c>
      <c r="CL23" s="10">
        <v>796557.16886075959</v>
      </c>
      <c r="CM23" s="10">
        <v>525771.76290701469</v>
      </c>
      <c r="CN23" s="10">
        <v>277150.86530064658</v>
      </c>
      <c r="CO23" s="10">
        <v>175035.69721094091</v>
      </c>
      <c r="CP23" s="10">
        <v>28551.14683331081</v>
      </c>
      <c r="CQ23" s="10"/>
      <c r="CR23" s="10"/>
      <c r="CS23" s="10"/>
      <c r="CT23" s="10"/>
      <c r="CU23" s="10"/>
      <c r="CV23" s="10"/>
      <c r="CW23" s="10"/>
      <c r="CX23" s="10"/>
      <c r="CY23" s="10"/>
      <c r="DA23" s="9">
        <v>13.160107635385135</v>
      </c>
      <c r="DB23" s="9">
        <v>32.252774974772962</v>
      </c>
      <c r="DC23" s="9">
        <v>54.587117389841914</v>
      </c>
    </row>
    <row r="24" spans="1:126">
      <c r="A24" s="4" t="s">
        <v>133</v>
      </c>
      <c r="B24" s="4" t="s">
        <v>134</v>
      </c>
      <c r="C24" s="1">
        <v>13.8376</v>
      </c>
      <c r="D24" s="1">
        <v>36.146700000000003</v>
      </c>
      <c r="E24" s="1">
        <v>20.309999999999999</v>
      </c>
      <c r="G24" s="1" t="s">
        <v>51</v>
      </c>
      <c r="H24" s="1" t="s">
        <v>44</v>
      </c>
      <c r="I24" s="1" t="s">
        <v>45</v>
      </c>
      <c r="J24" s="1" t="s">
        <v>43</v>
      </c>
      <c r="K24" s="1" t="s">
        <v>44</v>
      </c>
      <c r="L24" s="1" t="s">
        <v>45</v>
      </c>
      <c r="M24" s="1" t="s">
        <v>46</v>
      </c>
      <c r="N24" s="1" t="s">
        <v>44</v>
      </c>
      <c r="O24" s="1">
        <v>0.06</v>
      </c>
      <c r="P24" s="1" t="s">
        <v>54</v>
      </c>
      <c r="Q24" s="1" t="s">
        <v>47</v>
      </c>
      <c r="R24" s="1" t="s">
        <v>61</v>
      </c>
      <c r="S24" s="1" t="s">
        <v>58</v>
      </c>
      <c r="T24" s="1">
        <v>21.79</v>
      </c>
      <c r="U24" s="1">
        <v>37.57</v>
      </c>
      <c r="V24" s="1">
        <v>2.96</v>
      </c>
      <c r="W24" s="1">
        <v>9.83</v>
      </c>
      <c r="X24" s="1">
        <v>0.45</v>
      </c>
      <c r="Y24" s="1" t="s">
        <v>53</v>
      </c>
      <c r="Z24" s="1" t="s">
        <v>54</v>
      </c>
      <c r="AA24" s="1">
        <v>0.06</v>
      </c>
      <c r="AB24" s="1" t="s">
        <v>51</v>
      </c>
      <c r="AC24" s="1" t="s">
        <v>60</v>
      </c>
      <c r="AD24" s="1" t="s">
        <v>45</v>
      </c>
      <c r="AE24" s="1" t="s">
        <v>44</v>
      </c>
      <c r="AF24" s="1" t="s">
        <v>44</v>
      </c>
      <c r="AG24" s="1" t="s">
        <v>42</v>
      </c>
      <c r="AH24" s="1" t="s">
        <v>51</v>
      </c>
      <c r="AI24" s="1">
        <v>0.223</v>
      </c>
      <c r="AJ24" s="1">
        <v>19.482099999999999</v>
      </c>
      <c r="AK24" s="1">
        <v>7.94</v>
      </c>
      <c r="AL24" s="1" t="s">
        <v>47</v>
      </c>
      <c r="AM24" s="1">
        <v>-3.3431999999999999</v>
      </c>
      <c r="AN24" s="2">
        <v>97.021900000000016</v>
      </c>
      <c r="AP24" s="1">
        <v>72.660000000000011</v>
      </c>
      <c r="AQ24" s="1">
        <v>72.600000000000009</v>
      </c>
      <c r="AR24" s="1">
        <v>0.06</v>
      </c>
      <c r="AT24" s="7" t="s">
        <v>0</v>
      </c>
      <c r="AU24" s="7" t="s">
        <v>0</v>
      </c>
      <c r="AV24" s="7" t="s">
        <v>0</v>
      </c>
      <c r="AW24" s="7" t="s">
        <v>0</v>
      </c>
      <c r="AX24" s="7" t="s">
        <v>0</v>
      </c>
      <c r="AY24" s="7" t="s">
        <v>0</v>
      </c>
      <c r="AZ24" s="7" t="s">
        <v>0</v>
      </c>
      <c r="BA24" s="7" t="s">
        <v>0</v>
      </c>
      <c r="BB24" s="7" t="s">
        <v>0</v>
      </c>
      <c r="BC24" s="7">
        <v>2.4199999999999998E-3</v>
      </c>
      <c r="BD24" s="7" t="s">
        <v>0</v>
      </c>
      <c r="BE24" s="7" t="s">
        <v>0</v>
      </c>
      <c r="BF24" s="7" t="s">
        <v>0</v>
      </c>
      <c r="BG24" s="7" t="s">
        <v>0</v>
      </c>
      <c r="BH24" s="7">
        <v>0.30215999999999998</v>
      </c>
      <c r="BI24" s="7">
        <v>0.51712999999999998</v>
      </c>
      <c r="BJ24" s="7">
        <v>4.0550000000000003E-2</v>
      </c>
      <c r="BK24" s="7">
        <v>0.13199</v>
      </c>
      <c r="BL24" s="7">
        <v>5.8300000000000001E-3</v>
      </c>
      <c r="BM24" s="7" t="s">
        <v>0</v>
      </c>
      <c r="BN24" s="7" t="s">
        <v>0</v>
      </c>
      <c r="BO24" s="7">
        <v>7.3999999999999999E-4</v>
      </c>
      <c r="BP24" s="7" t="s">
        <v>0</v>
      </c>
      <c r="BQ24" s="7" t="s">
        <v>0</v>
      </c>
      <c r="BR24" s="7" t="s">
        <v>0</v>
      </c>
      <c r="BS24" s="7" t="s">
        <v>0</v>
      </c>
      <c r="BT24" s="7" t="s">
        <v>0</v>
      </c>
      <c r="BU24" s="7" t="s">
        <v>0</v>
      </c>
      <c r="BV24" s="7" t="s">
        <v>0</v>
      </c>
      <c r="BW24" s="8">
        <v>1.0008199999999998</v>
      </c>
      <c r="BY24" s="7">
        <v>1.5000199999999999</v>
      </c>
      <c r="CA24" s="7">
        <v>5.5919999999999997E-2</v>
      </c>
      <c r="CB24" s="7">
        <v>1</v>
      </c>
      <c r="CC24" s="7">
        <v>0.94408000000000003</v>
      </c>
      <c r="CD24" s="7" t="s">
        <v>0</v>
      </c>
      <c r="CF24" s="7" t="s">
        <v>0</v>
      </c>
      <c r="CG24" s="7">
        <v>0.99839999999999995</v>
      </c>
      <c r="CH24" s="7">
        <v>1.00082</v>
      </c>
      <c r="CI24" s="7">
        <v>7.4118589743589751E-4</v>
      </c>
      <c r="CL24" s="10">
        <v>783964.80169198301</v>
      </c>
      <c r="CM24" s="10">
        <v>523264.77171941265</v>
      </c>
      <c r="CN24" s="10">
        <v>272547.03032866382</v>
      </c>
      <c r="CO24" s="10">
        <v>184415.95965536105</v>
      </c>
      <c r="CP24" s="10">
        <v>26220.440969391893</v>
      </c>
      <c r="CQ24" s="10"/>
      <c r="CR24" s="10"/>
      <c r="CS24" s="10">
        <v>14439.989971551247</v>
      </c>
      <c r="CT24" s="10"/>
      <c r="CU24" s="10"/>
      <c r="CV24" s="10"/>
      <c r="CW24" s="10"/>
      <c r="CX24" s="10"/>
      <c r="CY24" s="10"/>
      <c r="DA24" s="9">
        <v>13.874989487847953</v>
      </c>
      <c r="DB24" s="9">
        <v>31.763518627533429</v>
      </c>
      <c r="DC24" s="9">
        <v>54.361491884618623</v>
      </c>
    </row>
    <row r="25" spans="1:126">
      <c r="A25" s="4" t="s">
        <v>133</v>
      </c>
      <c r="B25" s="4" t="s">
        <v>134</v>
      </c>
      <c r="C25" s="1">
        <v>13.819800000000001</v>
      </c>
      <c r="D25" s="1">
        <v>36.146700000000003</v>
      </c>
      <c r="E25" s="1">
        <v>20.309999999999999</v>
      </c>
      <c r="G25" s="1" t="s">
        <v>51</v>
      </c>
      <c r="H25" s="1" t="s">
        <v>44</v>
      </c>
      <c r="I25" s="1" t="s">
        <v>45</v>
      </c>
      <c r="J25" s="1" t="s">
        <v>43</v>
      </c>
      <c r="K25" s="1" t="s">
        <v>44</v>
      </c>
      <c r="L25" s="1" t="s">
        <v>45</v>
      </c>
      <c r="M25" s="1" t="s">
        <v>46</v>
      </c>
      <c r="N25" s="1" t="s">
        <v>44</v>
      </c>
      <c r="O25" s="1">
        <v>0.04</v>
      </c>
      <c r="P25" s="1" t="s">
        <v>54</v>
      </c>
      <c r="Q25" s="1" t="s">
        <v>47</v>
      </c>
      <c r="R25" s="1" t="s">
        <v>61</v>
      </c>
      <c r="S25" s="1" t="s">
        <v>58</v>
      </c>
      <c r="T25" s="1">
        <v>21.49</v>
      </c>
      <c r="U25" s="1">
        <v>37.83</v>
      </c>
      <c r="V25" s="1">
        <v>3.15</v>
      </c>
      <c r="W25" s="1">
        <v>9.6300000000000008</v>
      </c>
      <c r="X25" s="1">
        <v>0.52</v>
      </c>
      <c r="Y25" s="1" t="s">
        <v>53</v>
      </c>
      <c r="Z25" s="1" t="s">
        <v>54</v>
      </c>
      <c r="AA25" s="1" t="s">
        <v>51</v>
      </c>
      <c r="AB25" s="1" t="s">
        <v>51</v>
      </c>
      <c r="AC25" s="1" t="s">
        <v>60</v>
      </c>
      <c r="AD25" s="1" t="s">
        <v>45</v>
      </c>
      <c r="AE25" s="1" t="s">
        <v>44</v>
      </c>
      <c r="AF25" s="1" t="s">
        <v>44</v>
      </c>
      <c r="AG25" s="1" t="s">
        <v>42</v>
      </c>
      <c r="AH25" s="1" t="s">
        <v>51</v>
      </c>
      <c r="AI25" s="1">
        <v>0.2331</v>
      </c>
      <c r="AJ25" s="1">
        <v>19.462</v>
      </c>
      <c r="AK25" s="1">
        <v>7.91</v>
      </c>
      <c r="AL25" s="1" t="s">
        <v>47</v>
      </c>
      <c r="AM25" s="1">
        <v>-3.3306</v>
      </c>
      <c r="AN25" s="2">
        <v>96.934499999999986</v>
      </c>
      <c r="AP25" s="1">
        <v>72.61999999999999</v>
      </c>
      <c r="AQ25" s="1">
        <v>72.61999999999999</v>
      </c>
      <c r="AR25" s="1">
        <v>0</v>
      </c>
      <c r="AT25" s="7" t="s">
        <v>0</v>
      </c>
      <c r="AU25" s="7" t="s">
        <v>0</v>
      </c>
      <c r="AV25" s="7" t="s">
        <v>0</v>
      </c>
      <c r="AW25" s="7" t="s">
        <v>0</v>
      </c>
      <c r="AX25" s="7" t="s">
        <v>0</v>
      </c>
      <c r="AY25" s="7" t="s">
        <v>0</v>
      </c>
      <c r="AZ25" s="7" t="s">
        <v>0</v>
      </c>
      <c r="BA25" s="7" t="s">
        <v>0</v>
      </c>
      <c r="BB25" s="7" t="s">
        <v>0</v>
      </c>
      <c r="BC25" s="7">
        <v>1.6100000000000001E-3</v>
      </c>
      <c r="BD25" s="7" t="s">
        <v>0</v>
      </c>
      <c r="BE25" s="7" t="s">
        <v>0</v>
      </c>
      <c r="BF25" s="7" t="s">
        <v>0</v>
      </c>
      <c r="BG25" s="7" t="s">
        <v>0</v>
      </c>
      <c r="BH25" s="7">
        <v>0.29830000000000001</v>
      </c>
      <c r="BI25" s="7">
        <v>0.52124999999999999</v>
      </c>
      <c r="BJ25" s="7">
        <v>4.3189999999999999E-2</v>
      </c>
      <c r="BK25" s="7">
        <v>0.12942999999999999</v>
      </c>
      <c r="BL25" s="7">
        <v>6.7400000000000003E-3</v>
      </c>
      <c r="BM25" s="7" t="s">
        <v>0</v>
      </c>
      <c r="BN25" s="7" t="s">
        <v>0</v>
      </c>
      <c r="BO25" s="7" t="s">
        <v>0</v>
      </c>
      <c r="BP25" s="7" t="s">
        <v>0</v>
      </c>
      <c r="BQ25" s="7" t="s">
        <v>0</v>
      </c>
      <c r="BR25" s="7" t="s">
        <v>0</v>
      </c>
      <c r="BS25" s="7" t="s">
        <v>0</v>
      </c>
      <c r="BT25" s="7" t="s">
        <v>0</v>
      </c>
      <c r="BU25" s="7" t="s">
        <v>0</v>
      </c>
      <c r="BV25" s="7" t="s">
        <v>0</v>
      </c>
      <c r="BW25" s="8">
        <v>1.0005199999999999</v>
      </c>
      <c r="BY25" s="7">
        <v>1.4999749999999998</v>
      </c>
      <c r="CA25" s="7">
        <v>5.851E-2</v>
      </c>
      <c r="CB25" s="7">
        <v>1</v>
      </c>
      <c r="CC25" s="7">
        <v>0.94149000000000005</v>
      </c>
      <c r="CD25" s="7" t="s">
        <v>0</v>
      </c>
      <c r="CF25" s="7" t="s">
        <v>0</v>
      </c>
      <c r="CG25" s="7">
        <v>0.99890999999999996</v>
      </c>
      <c r="CH25" s="7">
        <v>1.0005199999999999</v>
      </c>
      <c r="CI25" s="7">
        <v>0</v>
      </c>
      <c r="CL25" s="10">
        <v>773171.34411814343</v>
      </c>
      <c r="CM25" s="10">
        <v>526885.98121370305</v>
      </c>
      <c r="CN25" s="10">
        <v>290041.60322198278</v>
      </c>
      <c r="CO25" s="10">
        <v>180663.8546776805</v>
      </c>
      <c r="CP25" s="10">
        <v>30299.176231283785</v>
      </c>
      <c r="CQ25" s="10"/>
      <c r="CR25" s="10"/>
      <c r="CS25" s="10"/>
      <c r="CT25" s="10"/>
      <c r="CU25" s="10"/>
      <c r="CV25" s="10"/>
      <c r="CW25" s="10"/>
      <c r="CX25" s="10"/>
      <c r="CY25" s="10"/>
      <c r="DA25" s="9">
        <v>13.63885434887985</v>
      </c>
      <c r="DB25" s="9">
        <v>31.433749920967781</v>
      </c>
      <c r="DC25" s="9">
        <v>54.927395730152377</v>
      </c>
    </row>
    <row r="26" spans="1:126" s="11" customFormat="1">
      <c r="A26" s="11" t="s">
        <v>165</v>
      </c>
      <c r="B26" s="11" t="s">
        <v>121</v>
      </c>
      <c r="C26" s="2"/>
      <c r="D26" s="2"/>
      <c r="E26" s="2"/>
      <c r="F26" s="12"/>
      <c r="G26" s="2" t="s">
        <v>51</v>
      </c>
      <c r="H26" s="2" t="s">
        <v>44</v>
      </c>
      <c r="I26" s="2" t="s">
        <v>45</v>
      </c>
      <c r="J26" s="2" t="s">
        <v>43</v>
      </c>
      <c r="K26" s="2" t="s">
        <v>44</v>
      </c>
      <c r="L26" s="2" t="s">
        <v>45</v>
      </c>
      <c r="M26" s="2" t="s">
        <v>46</v>
      </c>
      <c r="N26" s="2" t="s">
        <v>44</v>
      </c>
      <c r="O26" s="2">
        <v>4.3999999999999997E-2</v>
      </c>
      <c r="P26" s="2" t="s">
        <v>54</v>
      </c>
      <c r="Q26" s="2" t="s">
        <v>47</v>
      </c>
      <c r="R26" s="2" t="s">
        <v>61</v>
      </c>
      <c r="S26" s="2" t="s">
        <v>58</v>
      </c>
      <c r="T26" s="2">
        <v>21.958333333333332</v>
      </c>
      <c r="U26" s="2">
        <v>37.563333333333333</v>
      </c>
      <c r="V26" s="2">
        <v>2.9533333333333331</v>
      </c>
      <c r="W26" s="2">
        <v>9.35</v>
      </c>
      <c r="X26" s="2">
        <v>0.44</v>
      </c>
      <c r="Y26" s="2" t="s">
        <v>53</v>
      </c>
      <c r="Z26" s="2" t="s">
        <v>54</v>
      </c>
      <c r="AA26" s="2" t="s">
        <v>51</v>
      </c>
      <c r="AB26" s="2" t="s">
        <v>51</v>
      </c>
      <c r="AC26" s="2" t="s">
        <v>60</v>
      </c>
      <c r="AD26" s="2" t="s">
        <v>45</v>
      </c>
      <c r="AE26" s="2" t="s">
        <v>44</v>
      </c>
      <c r="AF26" s="2" t="s">
        <v>44</v>
      </c>
      <c r="AG26" s="2" t="s">
        <v>42</v>
      </c>
      <c r="AH26" s="2" t="s">
        <v>51</v>
      </c>
      <c r="AI26" s="2">
        <v>0.13775000000000001</v>
      </c>
      <c r="AJ26" s="2">
        <v>19.421200000000002</v>
      </c>
      <c r="AK26" s="2">
        <v>8.2266666666666666</v>
      </c>
      <c r="AL26" s="2" t="s">
        <v>47</v>
      </c>
      <c r="AM26" s="2">
        <v>-3.4639333333333333</v>
      </c>
      <c r="AN26" s="2">
        <v>96.630683333333337</v>
      </c>
      <c r="AO26" s="2"/>
      <c r="AP26" s="2">
        <v>72.275000000000006</v>
      </c>
      <c r="AQ26" s="2">
        <v>72.265000000000001</v>
      </c>
      <c r="AR26" s="2">
        <v>0.01</v>
      </c>
      <c r="AS26" s="8"/>
      <c r="AT26" s="8" t="s">
        <v>0</v>
      </c>
      <c r="AU26" s="8" t="s">
        <v>0</v>
      </c>
      <c r="AV26" s="8" t="s">
        <v>0</v>
      </c>
      <c r="AW26" s="8" t="s">
        <v>0</v>
      </c>
      <c r="AX26" s="8" t="s">
        <v>0</v>
      </c>
      <c r="AY26" s="28" t="s">
        <v>0</v>
      </c>
      <c r="AZ26" s="8" t="s">
        <v>0</v>
      </c>
      <c r="BA26" s="8" t="s">
        <v>0</v>
      </c>
      <c r="BB26" s="8" t="s">
        <v>0</v>
      </c>
      <c r="BC26" s="8">
        <v>1.7799999999999999E-3</v>
      </c>
      <c r="BD26" s="8" t="s">
        <v>0</v>
      </c>
      <c r="BE26" s="8" t="s">
        <v>0</v>
      </c>
      <c r="BF26" s="8" t="s">
        <v>0</v>
      </c>
      <c r="BG26" s="8" t="s">
        <v>0</v>
      </c>
      <c r="BH26" s="8">
        <v>0.30620000000000003</v>
      </c>
      <c r="BI26" s="8">
        <v>0.51995000000000002</v>
      </c>
      <c r="BJ26" s="8">
        <v>4.0680000000000001E-2</v>
      </c>
      <c r="BK26" s="8">
        <v>0.12625</v>
      </c>
      <c r="BL26" s="8">
        <v>5.7299999999999999E-3</v>
      </c>
      <c r="BM26" s="8" t="s">
        <v>0</v>
      </c>
      <c r="BN26" s="8" t="s">
        <v>0</v>
      </c>
      <c r="BO26" s="8" t="s">
        <v>0</v>
      </c>
      <c r="BP26" s="8" t="s">
        <v>0</v>
      </c>
      <c r="BQ26" s="8" t="s">
        <v>0</v>
      </c>
      <c r="BR26" s="8" t="s">
        <v>0</v>
      </c>
      <c r="BS26" s="8" t="s">
        <v>0</v>
      </c>
      <c r="BT26" s="8" t="s">
        <v>0</v>
      </c>
      <c r="BU26" s="8" t="s">
        <v>0</v>
      </c>
      <c r="BV26" s="8" t="s">
        <v>0</v>
      </c>
      <c r="BW26" s="8">
        <v>1.0005900000000001</v>
      </c>
      <c r="BX26" s="7"/>
      <c r="BY26" s="8">
        <v>1.499995</v>
      </c>
      <c r="CA26" s="8">
        <v>1.6330000000000001E-2</v>
      </c>
      <c r="CB26" s="8">
        <v>1</v>
      </c>
      <c r="CC26" s="8">
        <v>0.98367000000000004</v>
      </c>
      <c r="CD26" s="8" t="s">
        <v>0</v>
      </c>
      <c r="CE26" s="8"/>
      <c r="CF26" s="14" t="s">
        <v>0</v>
      </c>
      <c r="CG26" s="8">
        <v>0.9964599999999999</v>
      </c>
      <c r="CH26" s="8">
        <v>0.99823999999999991</v>
      </c>
      <c r="CI26" s="8">
        <v>0</v>
      </c>
      <c r="CJ26" s="8"/>
      <c r="CK26" s="14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25"/>
      <c r="CY26" s="25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S26" s="15"/>
      <c r="DT26" s="15"/>
      <c r="DU26" s="15"/>
      <c r="DV26" s="15"/>
    </row>
    <row r="27" spans="1:126" s="16" customFormat="1">
      <c r="A27" s="16" t="s">
        <v>86</v>
      </c>
      <c r="G27" s="3" t="s">
        <v>0</v>
      </c>
      <c r="H27" s="3" t="s">
        <v>0</v>
      </c>
      <c r="I27" s="3" t="s">
        <v>0</v>
      </c>
      <c r="J27" s="3" t="s">
        <v>0</v>
      </c>
      <c r="K27" s="3" t="s">
        <v>0</v>
      </c>
      <c r="L27" s="3" t="s">
        <v>0</v>
      </c>
      <c r="M27" s="3" t="s">
        <v>0</v>
      </c>
      <c r="N27" s="3" t="s">
        <v>0</v>
      </c>
      <c r="O27" s="3">
        <v>8.9442719099991942E-3</v>
      </c>
      <c r="P27" s="3" t="s">
        <v>0</v>
      </c>
      <c r="Q27" s="3" t="s">
        <v>0</v>
      </c>
      <c r="R27" s="3" t="s">
        <v>0</v>
      </c>
      <c r="S27" s="3" t="s">
        <v>0</v>
      </c>
      <c r="T27" s="3">
        <v>0.45875556309070226</v>
      </c>
      <c r="U27" s="3">
        <v>0.31487563682613784</v>
      </c>
      <c r="V27" s="3">
        <v>0.12785408349625232</v>
      </c>
      <c r="W27" s="3">
        <v>0.3419356664637373</v>
      </c>
      <c r="X27" s="3">
        <v>6.0663003552411991E-2</v>
      </c>
      <c r="Y27" s="3" t="s">
        <v>0</v>
      </c>
      <c r="Z27" s="3" t="s">
        <v>0</v>
      </c>
      <c r="AA27" s="3" t="s">
        <v>0</v>
      </c>
      <c r="AB27" s="3" t="s">
        <v>0</v>
      </c>
      <c r="AC27" s="3" t="s">
        <v>0</v>
      </c>
      <c r="AD27" s="3" t="s">
        <v>0</v>
      </c>
      <c r="AE27" s="3" t="s">
        <v>0</v>
      </c>
      <c r="AF27" s="3" t="s">
        <v>0</v>
      </c>
      <c r="AG27" s="3" t="s">
        <v>0</v>
      </c>
      <c r="AH27" s="3" t="s">
        <v>0</v>
      </c>
      <c r="AI27" s="3">
        <v>0.1043671244533769</v>
      </c>
      <c r="AJ27" s="3">
        <v>9.4973933265922211E-2</v>
      </c>
      <c r="AK27" s="3">
        <v>0.26066581415035356</v>
      </c>
      <c r="AL27" s="3" t="s">
        <v>0</v>
      </c>
      <c r="AM27" s="3">
        <v>0.10977325114374019</v>
      </c>
      <c r="AN27" s="3"/>
      <c r="AO27" s="3"/>
      <c r="AP27" s="3"/>
      <c r="AQ27" s="3"/>
      <c r="AR27" s="3"/>
      <c r="AS27" s="19"/>
      <c r="AT27" s="19"/>
      <c r="AU27" s="19"/>
      <c r="AV27" s="19"/>
      <c r="AW27" s="19"/>
      <c r="AX27" s="19"/>
      <c r="AY27" s="29"/>
      <c r="AZ27" s="19"/>
      <c r="BA27" s="19"/>
      <c r="BB27" s="19"/>
      <c r="BC27" s="8"/>
      <c r="BD27" s="19"/>
      <c r="BE27" s="19"/>
      <c r="BF27" s="19"/>
      <c r="BG27" s="19"/>
      <c r="BH27" s="8"/>
      <c r="BI27" s="8"/>
      <c r="BJ27" s="8"/>
      <c r="BK27" s="8"/>
      <c r="BL27" s="8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8"/>
      <c r="BX27" s="7"/>
      <c r="BY27" s="7"/>
      <c r="CA27" s="19"/>
      <c r="CB27" s="19"/>
      <c r="CC27" s="19"/>
      <c r="CD27" s="19"/>
      <c r="CE27" s="19"/>
      <c r="CG27" s="19"/>
      <c r="CH27" s="19"/>
      <c r="CI27" s="19"/>
      <c r="CJ27" s="19"/>
      <c r="CK27" s="20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S27" s="21"/>
      <c r="DT27" s="21"/>
      <c r="DU27" s="21"/>
      <c r="DV27" s="21"/>
    </row>
    <row r="28" spans="1:126">
      <c r="BC28" s="19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</row>
    <row r="29" spans="1:126">
      <c r="A29" s="4" t="s">
        <v>148</v>
      </c>
      <c r="B29" s="4" t="s">
        <v>122</v>
      </c>
      <c r="C29" s="1">
        <v>16.847100000000001</v>
      </c>
      <c r="D29" s="1">
        <v>76.531099999999995</v>
      </c>
      <c r="E29" s="1">
        <v>10.084</v>
      </c>
      <c r="G29" s="1">
        <v>1.5</v>
      </c>
      <c r="H29" s="1" t="s">
        <v>44</v>
      </c>
      <c r="I29" s="1">
        <v>0.6</v>
      </c>
      <c r="J29" s="1">
        <v>0.27</v>
      </c>
      <c r="K29" s="1">
        <v>0.13</v>
      </c>
      <c r="L29" s="1">
        <v>0.27009</v>
      </c>
      <c r="M29" s="1">
        <v>0.05</v>
      </c>
      <c r="N29" s="1" t="s">
        <v>44</v>
      </c>
      <c r="O29" s="1">
        <v>3.11</v>
      </c>
      <c r="P29" s="1" t="s">
        <v>54</v>
      </c>
      <c r="Q29" s="1" t="s">
        <v>47</v>
      </c>
      <c r="R29" s="1" t="s">
        <v>61</v>
      </c>
      <c r="S29" s="1">
        <v>2.65</v>
      </c>
      <c r="T29" s="1">
        <v>8.09</v>
      </c>
      <c r="U29" s="1">
        <v>29.73</v>
      </c>
      <c r="V29" s="1">
        <v>3.96</v>
      </c>
      <c r="W29" s="1">
        <v>17.18</v>
      </c>
      <c r="X29" s="1">
        <v>2.48</v>
      </c>
      <c r="Y29" s="1">
        <v>0.45</v>
      </c>
      <c r="Z29" s="1">
        <v>1.42</v>
      </c>
      <c r="AA29" s="1">
        <v>0.13</v>
      </c>
      <c r="AB29" s="1">
        <v>0.52</v>
      </c>
      <c r="AC29" s="1" t="s">
        <v>60</v>
      </c>
      <c r="AD29" s="1">
        <v>0.19</v>
      </c>
      <c r="AE29" s="1">
        <v>0.08</v>
      </c>
      <c r="AF29" s="1" t="s">
        <v>44</v>
      </c>
      <c r="AG29" s="1" t="s">
        <v>42</v>
      </c>
      <c r="AH29" s="1">
        <v>0.32</v>
      </c>
      <c r="AI29" s="1">
        <v>0.80779999999999996</v>
      </c>
      <c r="AJ29" s="1">
        <v>22.3627</v>
      </c>
      <c r="AK29" s="1">
        <v>7.95</v>
      </c>
      <c r="AL29" s="1" t="s">
        <v>47</v>
      </c>
      <c r="AM29" s="1">
        <v>-3.3473999999999999</v>
      </c>
      <c r="AN29" s="2">
        <v>100.90319000000001</v>
      </c>
      <c r="AP29" s="1">
        <v>66.88</v>
      </c>
      <c r="AQ29" s="1">
        <v>63.31</v>
      </c>
      <c r="AR29" s="1">
        <v>3.57</v>
      </c>
      <c r="AT29" s="7">
        <v>4.913E-2</v>
      </c>
      <c r="AU29" s="7" t="s">
        <v>0</v>
      </c>
      <c r="AV29" s="7">
        <v>1.6639999999999999E-2</v>
      </c>
      <c r="AW29" s="7">
        <v>6.6400000000000001E-3</v>
      </c>
      <c r="AX29" s="7">
        <v>5.0200000000000002E-3</v>
      </c>
      <c r="AY29" s="7" t="s">
        <v>0</v>
      </c>
      <c r="AZ29" s="7">
        <v>7.4000000000000003E-3</v>
      </c>
      <c r="BA29" s="7">
        <v>1.39E-3</v>
      </c>
      <c r="BB29" s="7" t="s">
        <v>0</v>
      </c>
      <c r="BC29" s="7">
        <v>0.10914</v>
      </c>
      <c r="BD29" s="7" t="s">
        <v>0</v>
      </c>
      <c r="BE29" s="7" t="s">
        <v>0</v>
      </c>
      <c r="BF29" s="7" t="s">
        <v>0</v>
      </c>
      <c r="BG29" s="7">
        <v>4.6190000000000002E-2</v>
      </c>
      <c r="BH29" s="7">
        <v>9.7729999999999997E-2</v>
      </c>
      <c r="BI29" s="7">
        <v>0.35649999999999998</v>
      </c>
      <c r="BJ29" s="7">
        <v>4.7260000000000003E-2</v>
      </c>
      <c r="BK29" s="7">
        <v>0.20096</v>
      </c>
      <c r="BL29" s="7">
        <v>2.7990000000000001E-2</v>
      </c>
      <c r="BM29" s="7">
        <v>5.0299999999999997E-3</v>
      </c>
      <c r="BN29" s="7">
        <v>1.542E-2</v>
      </c>
      <c r="BO29" s="7">
        <v>1.4E-3</v>
      </c>
      <c r="BP29" s="7">
        <v>5.4900000000000001E-3</v>
      </c>
      <c r="BQ29" s="7" t="s">
        <v>0</v>
      </c>
      <c r="BR29" s="7">
        <v>1.9599999999999999E-3</v>
      </c>
      <c r="BS29" s="7">
        <v>8.1999999999999998E-4</v>
      </c>
      <c r="BT29" s="7" t="s">
        <v>0</v>
      </c>
      <c r="BU29" s="7" t="s">
        <v>0</v>
      </c>
      <c r="BV29" s="7">
        <v>2.33E-3</v>
      </c>
      <c r="BW29" s="8">
        <v>0.95530999999999988</v>
      </c>
      <c r="BY29" s="7">
        <v>1.5000249999999997</v>
      </c>
      <c r="CA29" s="7" t="s">
        <v>0</v>
      </c>
      <c r="CB29" s="7">
        <v>2</v>
      </c>
      <c r="CC29" s="7">
        <v>1.36914</v>
      </c>
      <c r="CD29" s="7" t="s">
        <v>0</v>
      </c>
      <c r="CF29" s="7" t="s">
        <v>0</v>
      </c>
      <c r="CG29" s="7">
        <v>0.80674999999999986</v>
      </c>
      <c r="CH29" s="7">
        <v>0.91821999999999993</v>
      </c>
      <c r="CI29" s="7">
        <v>6.9240780911062921E-2</v>
      </c>
      <c r="CL29" s="10">
        <v>291063.57254177221</v>
      </c>
      <c r="CM29" s="10">
        <v>414071.37778140296</v>
      </c>
      <c r="CN29" s="10">
        <v>364623.72976508626</v>
      </c>
      <c r="CO29" s="10">
        <v>322305.81758643326</v>
      </c>
      <c r="CP29" s="10">
        <v>144503.76356418923</v>
      </c>
      <c r="CQ29" s="10">
        <v>69027.908038365887</v>
      </c>
      <c r="CR29" s="10">
        <v>61908.673844723613</v>
      </c>
      <c r="CS29" s="10">
        <v>31286.644938227149</v>
      </c>
      <c r="CT29" s="10">
        <v>18418.160733699187</v>
      </c>
      <c r="CU29" s="10">
        <v>13291.251783566879</v>
      </c>
      <c r="CV29" s="10"/>
      <c r="CW29" s="10">
        <v>10384.9554919375</v>
      </c>
      <c r="CX29" s="10">
        <v>28359.905172753039</v>
      </c>
      <c r="CY29" s="10"/>
      <c r="DA29" s="9">
        <v>30.672018803705797</v>
      </c>
      <c r="DB29" s="9">
        <v>14.916283826065722</v>
      </c>
      <c r="DC29" s="9">
        <v>54.411697370228488</v>
      </c>
    </row>
    <row r="30" spans="1:126">
      <c r="A30" s="4" t="s">
        <v>148</v>
      </c>
      <c r="B30" s="4" t="s">
        <v>122</v>
      </c>
      <c r="C30" s="1">
        <v>16.429400000000001</v>
      </c>
      <c r="D30" s="1">
        <v>76.332999999999998</v>
      </c>
      <c r="E30" s="1">
        <v>9.9740000000000002</v>
      </c>
      <c r="G30" s="1">
        <v>0.15</v>
      </c>
      <c r="H30" s="1" t="s">
        <v>44</v>
      </c>
      <c r="I30" s="1">
        <v>0.48</v>
      </c>
      <c r="J30" s="1">
        <v>0.17</v>
      </c>
      <c r="K30" s="1">
        <v>0.15</v>
      </c>
      <c r="L30" s="1">
        <v>0.30005999999999999</v>
      </c>
      <c r="M30" s="1" t="s">
        <v>46</v>
      </c>
      <c r="N30" s="1" t="s">
        <v>44</v>
      </c>
      <c r="O30" s="1">
        <v>2.36</v>
      </c>
      <c r="P30" s="1" t="s">
        <v>54</v>
      </c>
      <c r="Q30" s="1" t="s">
        <v>47</v>
      </c>
      <c r="R30" s="1" t="s">
        <v>61</v>
      </c>
      <c r="S30" s="1">
        <v>2.87</v>
      </c>
      <c r="T30" s="1">
        <v>8.26</v>
      </c>
      <c r="U30" s="1">
        <v>30.31</v>
      </c>
      <c r="V30" s="1">
        <v>3.86</v>
      </c>
      <c r="W30" s="1">
        <v>17.36</v>
      </c>
      <c r="X30" s="1">
        <v>2.4500000000000002</v>
      </c>
      <c r="Y30" s="1">
        <v>0.39</v>
      </c>
      <c r="Z30" s="1">
        <v>1.27</v>
      </c>
      <c r="AA30" s="1">
        <v>0.14000000000000001</v>
      </c>
      <c r="AB30" s="1">
        <v>0.49</v>
      </c>
      <c r="AC30" s="1" t="s">
        <v>60</v>
      </c>
      <c r="AD30" s="1">
        <v>0.17</v>
      </c>
      <c r="AE30" s="1" t="s">
        <v>44</v>
      </c>
      <c r="AF30" s="1">
        <v>0.11</v>
      </c>
      <c r="AG30" s="1">
        <v>0.2</v>
      </c>
      <c r="AH30" s="1">
        <v>0.54</v>
      </c>
      <c r="AI30" s="1">
        <v>0.50919999999999999</v>
      </c>
      <c r="AJ30" s="1">
        <v>20.764700000000001</v>
      </c>
      <c r="AK30" s="1">
        <v>7.89</v>
      </c>
      <c r="AL30" s="1" t="s">
        <v>47</v>
      </c>
      <c r="AM30" s="1">
        <v>-3.3222</v>
      </c>
      <c r="AN30" s="2">
        <v>97.871760000000023</v>
      </c>
      <c r="AP30" s="1">
        <v>67.680000000000007</v>
      </c>
      <c r="AQ30" s="1">
        <v>63.900000000000006</v>
      </c>
      <c r="AR30" s="1">
        <v>3.7800000000000002</v>
      </c>
      <c r="AT30" s="7">
        <v>5.2900000000000004E-3</v>
      </c>
      <c r="AU30" s="7" t="s">
        <v>0</v>
      </c>
      <c r="AV30" s="7">
        <v>1.4330000000000001E-2</v>
      </c>
      <c r="AW30" s="7">
        <v>4.4999999999999997E-3</v>
      </c>
      <c r="AX30" s="7">
        <v>6.2399999999999999E-3</v>
      </c>
      <c r="AY30" s="7" t="s">
        <v>0</v>
      </c>
      <c r="AZ30" s="7">
        <v>8.8500000000000002E-3</v>
      </c>
      <c r="BA30" s="7" t="s">
        <v>0</v>
      </c>
      <c r="BB30" s="7" t="s">
        <v>0</v>
      </c>
      <c r="BC30" s="7">
        <v>8.9200000000000002E-2</v>
      </c>
      <c r="BD30" s="7" t="s">
        <v>0</v>
      </c>
      <c r="BE30" s="7" t="s">
        <v>0</v>
      </c>
      <c r="BF30" s="7" t="s">
        <v>0</v>
      </c>
      <c r="BG30" s="7">
        <v>5.3879999999999997E-2</v>
      </c>
      <c r="BH30" s="7">
        <v>0.10746</v>
      </c>
      <c r="BI30" s="7">
        <v>0.39143</v>
      </c>
      <c r="BJ30" s="7">
        <v>4.9610000000000001E-2</v>
      </c>
      <c r="BK30" s="7">
        <v>0.21869</v>
      </c>
      <c r="BL30" s="7">
        <v>2.9780000000000001E-2</v>
      </c>
      <c r="BM30" s="7">
        <v>4.7000000000000002E-3</v>
      </c>
      <c r="BN30" s="7">
        <v>1.485E-2</v>
      </c>
      <c r="BO30" s="7">
        <v>1.6199999999999999E-3</v>
      </c>
      <c r="BP30" s="7">
        <v>5.5700000000000003E-3</v>
      </c>
      <c r="BQ30" s="7" t="s">
        <v>0</v>
      </c>
      <c r="BR30" s="7">
        <v>1.8799999999999999E-3</v>
      </c>
      <c r="BS30" s="7" t="s">
        <v>0</v>
      </c>
      <c r="BT30" s="7">
        <v>1.1800000000000001E-3</v>
      </c>
      <c r="BU30" s="7">
        <v>1.6100000000000001E-3</v>
      </c>
      <c r="BV30" s="7">
        <v>4.2399999999999998E-3</v>
      </c>
      <c r="BW30" s="8">
        <v>1.0096200000000002</v>
      </c>
      <c r="BX30" s="31"/>
      <c r="BY30" s="7">
        <v>1.4999899999999997</v>
      </c>
      <c r="CA30" s="7" t="s">
        <v>0</v>
      </c>
      <c r="CB30" s="7">
        <v>2</v>
      </c>
      <c r="CC30" s="7">
        <v>1.4626699999999999</v>
      </c>
      <c r="CD30" s="7" t="s">
        <v>0</v>
      </c>
      <c r="CF30" s="7" t="s">
        <v>0</v>
      </c>
      <c r="CG30" s="7">
        <v>0.88064999999999993</v>
      </c>
      <c r="CH30" s="7">
        <v>0.97570000000000001</v>
      </c>
      <c r="CI30" s="7">
        <v>7.282121160506444E-2</v>
      </c>
      <c r="CL30" s="10">
        <v>297179.86516624474</v>
      </c>
      <c r="CM30" s="10">
        <v>422149.46049592167</v>
      </c>
      <c r="CN30" s="10">
        <v>355416.0598211207</v>
      </c>
      <c r="CO30" s="10">
        <v>325682.71206783369</v>
      </c>
      <c r="CP30" s="10">
        <v>142755.73416621625</v>
      </c>
      <c r="CQ30" s="10">
        <v>59824.186966607464</v>
      </c>
      <c r="CR30" s="10">
        <v>55369.025198994968</v>
      </c>
      <c r="CS30" s="10">
        <v>33693.309933518009</v>
      </c>
      <c r="CT30" s="10">
        <v>17355.574537520326</v>
      </c>
      <c r="CU30" s="10">
        <v>14394.676459936305</v>
      </c>
      <c r="CV30" s="10"/>
      <c r="CW30" s="10">
        <v>9291.8022822499988</v>
      </c>
      <c r="CX30" s="10"/>
      <c r="CY30" s="10">
        <v>6000.2107140931676</v>
      </c>
      <c r="DA30" s="9">
        <v>30.476044482845118</v>
      </c>
      <c r="DB30" s="9">
        <v>14.975333760695673</v>
      </c>
      <c r="DC30" s="9">
        <v>54.548621756459212</v>
      </c>
    </row>
    <row r="31" spans="1:126">
      <c r="A31" s="4" t="s">
        <v>148</v>
      </c>
      <c r="B31" s="4" t="s">
        <v>122</v>
      </c>
      <c r="C31" s="1">
        <v>16.293399999999998</v>
      </c>
      <c r="D31" s="1">
        <v>76.282300000000006</v>
      </c>
      <c r="E31" s="1">
        <v>9.8710000000000004</v>
      </c>
      <c r="G31" s="1">
        <v>1.2</v>
      </c>
      <c r="H31" s="1" t="s">
        <v>44</v>
      </c>
      <c r="I31" s="1">
        <v>0.46</v>
      </c>
      <c r="J31" s="1">
        <v>0.27</v>
      </c>
      <c r="K31" s="1">
        <v>0.17</v>
      </c>
      <c r="L31" s="1">
        <v>0.33003000000000005</v>
      </c>
      <c r="M31" s="1">
        <v>0.12</v>
      </c>
      <c r="N31" s="1" t="s">
        <v>44</v>
      </c>
      <c r="O31" s="1">
        <v>2.88</v>
      </c>
      <c r="P31" s="1" t="s">
        <v>54</v>
      </c>
      <c r="Q31" s="1" t="s">
        <v>47</v>
      </c>
      <c r="R31" s="1">
        <v>0.24</v>
      </c>
      <c r="S31" s="1">
        <v>2.77</v>
      </c>
      <c r="T31" s="1">
        <v>8.66</v>
      </c>
      <c r="U31" s="1">
        <v>30.68</v>
      </c>
      <c r="V31" s="1">
        <v>3.71</v>
      </c>
      <c r="W31" s="1">
        <v>16.52</v>
      </c>
      <c r="X31" s="1">
        <v>2.25</v>
      </c>
      <c r="Y31" s="1">
        <v>0.42</v>
      </c>
      <c r="Z31" s="1">
        <v>1.24</v>
      </c>
      <c r="AA31" s="1">
        <v>0</v>
      </c>
      <c r="AB31" s="1">
        <v>0.6</v>
      </c>
      <c r="AC31" s="1" t="s">
        <v>60</v>
      </c>
      <c r="AD31" s="1">
        <v>0.19</v>
      </c>
      <c r="AE31" s="1" t="s">
        <v>44</v>
      </c>
      <c r="AF31" s="1">
        <v>0.1</v>
      </c>
      <c r="AG31" s="1">
        <v>0.17</v>
      </c>
      <c r="AH31" s="1">
        <v>0.62</v>
      </c>
      <c r="AI31" s="1">
        <v>0.77149999999999996</v>
      </c>
      <c r="AJ31" s="1">
        <v>22.162199999999999</v>
      </c>
      <c r="AK31" s="1">
        <v>7.94</v>
      </c>
      <c r="AL31" s="1" t="s">
        <v>47</v>
      </c>
      <c r="AM31" s="1">
        <v>-3.3431999999999999</v>
      </c>
      <c r="AN31" s="2">
        <v>101.13052999999999</v>
      </c>
      <c r="AP31" s="1">
        <v>67.140000000000015</v>
      </c>
      <c r="AQ31" s="1">
        <v>63.480000000000011</v>
      </c>
      <c r="AR31" s="1">
        <v>3.66</v>
      </c>
      <c r="AT31" s="7">
        <v>3.9660000000000001E-2</v>
      </c>
      <c r="AU31" s="7" t="s">
        <v>0</v>
      </c>
      <c r="AV31" s="7">
        <v>1.2869999999999999E-2</v>
      </c>
      <c r="AW31" s="7">
        <v>6.7000000000000002E-3</v>
      </c>
      <c r="AX31" s="7">
        <v>6.62E-3</v>
      </c>
      <c r="AY31" s="7" t="s">
        <v>0</v>
      </c>
      <c r="AZ31" s="7">
        <v>9.1199999999999996E-3</v>
      </c>
      <c r="BA31" s="7">
        <v>3.3600000000000001E-3</v>
      </c>
      <c r="BB31" s="7" t="s">
        <v>0</v>
      </c>
      <c r="BC31" s="7">
        <v>0.10199</v>
      </c>
      <c r="BD31" s="7" t="s">
        <v>0</v>
      </c>
      <c r="BE31" s="7" t="s">
        <v>0</v>
      </c>
      <c r="BF31" s="7">
        <v>4.5999999999999999E-3</v>
      </c>
      <c r="BG31" s="7">
        <v>4.8719999999999999E-2</v>
      </c>
      <c r="BH31" s="7">
        <v>0.10556</v>
      </c>
      <c r="BI31" s="7">
        <v>0.37123</v>
      </c>
      <c r="BJ31" s="7">
        <v>4.4679999999999997E-2</v>
      </c>
      <c r="BK31" s="7">
        <v>0.19499</v>
      </c>
      <c r="BL31" s="7">
        <v>2.563E-2</v>
      </c>
      <c r="BM31" s="7">
        <v>4.7400000000000003E-3</v>
      </c>
      <c r="BN31" s="7">
        <v>1.359E-2</v>
      </c>
      <c r="BO31" s="7" t="s">
        <v>0</v>
      </c>
      <c r="BP31" s="7">
        <v>6.3899999999999998E-3</v>
      </c>
      <c r="BQ31" s="7" t="s">
        <v>0</v>
      </c>
      <c r="BR31" s="7">
        <v>1.97E-3</v>
      </c>
      <c r="BS31" s="7" t="s">
        <v>0</v>
      </c>
      <c r="BT31" s="7">
        <v>1.01E-3</v>
      </c>
      <c r="BU31" s="7">
        <v>1.2800000000000001E-3</v>
      </c>
      <c r="BV31" s="7">
        <v>4.5599999999999998E-3</v>
      </c>
      <c r="BW31" s="8">
        <v>0.96960999999999986</v>
      </c>
      <c r="BX31" s="31"/>
      <c r="BY31" s="7">
        <v>1.50004</v>
      </c>
      <c r="CA31" s="7" t="s">
        <v>0</v>
      </c>
      <c r="CB31" s="7">
        <v>2</v>
      </c>
      <c r="CC31" s="7">
        <v>1.3777600000000001</v>
      </c>
      <c r="CD31" s="7" t="s">
        <v>0</v>
      </c>
      <c r="CF31" s="7" t="s">
        <v>0</v>
      </c>
      <c r="CG31" s="7">
        <v>0.81850999999999996</v>
      </c>
      <c r="CH31" s="7">
        <v>0.92633999999999994</v>
      </c>
      <c r="CI31" s="7">
        <v>7.0970421864118949E-2</v>
      </c>
      <c r="CL31" s="10">
        <v>311571.14192995784</v>
      </c>
      <c r="CM31" s="10">
        <v>427302.7201582382</v>
      </c>
      <c r="CN31" s="10">
        <v>341604.55490625004</v>
      </c>
      <c r="CO31" s="10">
        <v>309923.87115973735</v>
      </c>
      <c r="CP31" s="10">
        <v>131102.20484662164</v>
      </c>
      <c r="CQ31" s="10">
        <v>64426.047502486676</v>
      </c>
      <c r="CR31" s="10">
        <v>54061.095469849235</v>
      </c>
      <c r="CS31" s="10"/>
      <c r="CT31" s="10">
        <v>21251.723923495938</v>
      </c>
      <c r="CU31" s="10">
        <v>13893.119788853504</v>
      </c>
      <c r="CV31" s="10"/>
      <c r="CW31" s="10">
        <v>10384.9554919375</v>
      </c>
      <c r="CX31" s="10"/>
      <c r="CY31" s="10">
        <v>5454.7370128136645</v>
      </c>
      <c r="DA31" s="9">
        <v>29.025871565095713</v>
      </c>
      <c r="DB31" s="9">
        <v>15.713477626603948</v>
      </c>
      <c r="DC31" s="9">
        <v>55.260650808300326</v>
      </c>
    </row>
    <row r="32" spans="1:126" s="11" customFormat="1">
      <c r="A32" s="11" t="s">
        <v>163</v>
      </c>
      <c r="B32" s="11" t="s">
        <v>122</v>
      </c>
      <c r="C32" s="2"/>
      <c r="D32" s="2"/>
      <c r="E32" s="2"/>
      <c r="F32" s="12"/>
      <c r="G32" s="2">
        <v>0.94999999999999984</v>
      </c>
      <c r="H32" s="2" t="s">
        <v>44</v>
      </c>
      <c r="I32" s="2">
        <v>0.51333333333333331</v>
      </c>
      <c r="J32" s="2">
        <v>0.23666666666666669</v>
      </c>
      <c r="K32" s="2">
        <v>0.15000000000000002</v>
      </c>
      <c r="L32" s="2">
        <v>0.30005999999999999</v>
      </c>
      <c r="M32" s="2">
        <v>8.4999999999999992E-2</v>
      </c>
      <c r="N32" s="2" t="s">
        <v>44</v>
      </c>
      <c r="O32" s="2">
        <v>2.7833333333333332</v>
      </c>
      <c r="P32" s="2" t="s">
        <v>54</v>
      </c>
      <c r="Q32" s="2" t="s">
        <v>47</v>
      </c>
      <c r="R32" s="2" t="s">
        <v>61</v>
      </c>
      <c r="S32" s="2">
        <v>2.7633333333333332</v>
      </c>
      <c r="T32" s="2">
        <v>8.3366666666666678</v>
      </c>
      <c r="U32" s="2">
        <v>30.24</v>
      </c>
      <c r="V32" s="2">
        <v>3.8433333333333337</v>
      </c>
      <c r="W32" s="2">
        <v>17.02</v>
      </c>
      <c r="X32" s="2">
        <v>2.3933333333333331</v>
      </c>
      <c r="Y32" s="2">
        <v>0.42</v>
      </c>
      <c r="Z32" s="2">
        <v>1.3099999999999998</v>
      </c>
      <c r="AA32" s="2">
        <v>9.0000000000000011E-2</v>
      </c>
      <c r="AB32" s="2">
        <v>0.53666666666666663</v>
      </c>
      <c r="AC32" s="2" t="s">
        <v>60</v>
      </c>
      <c r="AD32" s="2">
        <v>0.18333333333333335</v>
      </c>
      <c r="AE32" s="2" t="s">
        <v>44</v>
      </c>
      <c r="AF32" s="2">
        <v>0.10500000000000001</v>
      </c>
      <c r="AG32" s="2">
        <v>0.185</v>
      </c>
      <c r="AH32" s="2">
        <v>0.49333333333333335</v>
      </c>
      <c r="AI32" s="2">
        <v>0.69710000000000005</v>
      </c>
      <c r="AJ32" s="2">
        <v>21.767700000000001</v>
      </c>
      <c r="AK32" s="2">
        <v>7.9266666666666667</v>
      </c>
      <c r="AL32" s="2" t="s">
        <v>47</v>
      </c>
      <c r="AM32" s="2">
        <v>-3.3376000000000001</v>
      </c>
      <c r="AN32" s="2">
        <v>99.99226000000003</v>
      </c>
      <c r="AO32" s="2"/>
      <c r="AP32" s="2">
        <v>67.233333333333334</v>
      </c>
      <c r="AQ32" s="2">
        <v>63.56333333333334</v>
      </c>
      <c r="AR32" s="2">
        <v>3.67</v>
      </c>
      <c r="AS32" s="8"/>
      <c r="AT32" s="8">
        <v>3.1969999999999998E-2</v>
      </c>
      <c r="AU32" s="8" t="s">
        <v>0</v>
      </c>
      <c r="AV32" s="8">
        <v>1.4619999999999999E-2</v>
      </c>
      <c r="AW32" s="8">
        <v>5.9800000000000001E-3</v>
      </c>
      <c r="AX32" s="8">
        <v>5.9500000000000004E-3</v>
      </c>
      <c r="AY32" s="8" t="s">
        <v>0</v>
      </c>
      <c r="AZ32" s="8">
        <v>8.4399999999999996E-3</v>
      </c>
      <c r="BA32" s="8">
        <v>2.4199999999999998E-3</v>
      </c>
      <c r="BB32" s="8" t="s">
        <v>0</v>
      </c>
      <c r="BC32" s="8">
        <v>0.10034999999999999</v>
      </c>
      <c r="BD32" s="8" t="s">
        <v>0</v>
      </c>
      <c r="BE32" s="8" t="s">
        <v>0</v>
      </c>
      <c r="BF32" s="8" t="s">
        <v>0</v>
      </c>
      <c r="BG32" s="8">
        <v>4.9480000000000003E-2</v>
      </c>
      <c r="BH32" s="8">
        <v>0.10346</v>
      </c>
      <c r="BI32" s="8">
        <v>0.37252999999999997</v>
      </c>
      <c r="BJ32" s="8">
        <v>4.7120000000000002E-2</v>
      </c>
      <c r="BK32" s="8">
        <v>0.20452999999999999</v>
      </c>
      <c r="BL32" s="8">
        <v>2.775E-2</v>
      </c>
      <c r="BM32" s="8">
        <v>4.8300000000000001E-3</v>
      </c>
      <c r="BN32" s="8">
        <v>1.461E-2</v>
      </c>
      <c r="BO32" s="8">
        <v>9.8999999999999999E-4</v>
      </c>
      <c r="BP32" s="8">
        <v>5.8199999999999997E-3</v>
      </c>
      <c r="BQ32" s="8" t="s">
        <v>0</v>
      </c>
      <c r="BR32" s="8">
        <v>1.9400000000000001E-3</v>
      </c>
      <c r="BS32" s="8" t="s">
        <v>0</v>
      </c>
      <c r="BT32" s="8">
        <v>1.08E-3</v>
      </c>
      <c r="BU32" s="8">
        <v>1.42E-3</v>
      </c>
      <c r="BV32" s="8">
        <v>3.6900000000000001E-3</v>
      </c>
      <c r="BW32" s="8">
        <v>0.97818000000000005</v>
      </c>
      <c r="BX32" s="8"/>
      <c r="BY32" s="8">
        <v>1.4999950000000004</v>
      </c>
      <c r="BZ32" s="8"/>
      <c r="CA32" s="8" t="s">
        <v>0</v>
      </c>
      <c r="CB32" s="8">
        <v>2</v>
      </c>
      <c r="CC32" s="8">
        <v>1.4031900000000002</v>
      </c>
      <c r="CD32" s="8"/>
      <c r="CE32" s="8"/>
      <c r="CF32" s="8" t="s">
        <v>0</v>
      </c>
      <c r="CG32" s="8">
        <v>0.83530333333333318</v>
      </c>
      <c r="CH32" s="8">
        <v>0.94076333333333317</v>
      </c>
      <c r="CI32" s="8">
        <v>7.1103172129378736E-2</v>
      </c>
      <c r="CJ32" s="8"/>
      <c r="CK32" s="14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10"/>
      <c r="CX32" s="10"/>
      <c r="CY32" s="10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S32" s="15"/>
      <c r="DT32" s="15"/>
      <c r="DU32" s="15"/>
      <c r="DV32" s="15"/>
    </row>
    <row r="33" spans="1:126">
      <c r="A33" s="16" t="s">
        <v>91</v>
      </c>
      <c r="G33" s="3">
        <v>0.70887234393789134</v>
      </c>
      <c r="H33" s="3" t="s">
        <v>0</v>
      </c>
      <c r="I33" s="3">
        <v>7.5718777944003876E-2</v>
      </c>
      <c r="J33" s="3">
        <v>5.7735026918962519E-2</v>
      </c>
      <c r="K33" s="3">
        <v>1.9999999999999938E-2</v>
      </c>
      <c r="L33" s="3">
        <v>2.9970000000000024E-2</v>
      </c>
      <c r="M33" s="3">
        <v>4.9497474683058332E-2</v>
      </c>
      <c r="N33" s="3" t="s">
        <v>0</v>
      </c>
      <c r="O33" s="3">
        <v>0.38423083339749464</v>
      </c>
      <c r="P33" s="3" t="s">
        <v>0</v>
      </c>
      <c r="Q33" s="3" t="s">
        <v>0</v>
      </c>
      <c r="R33" s="3" t="s">
        <v>0</v>
      </c>
      <c r="S33" s="3">
        <v>0.11015141094572214</v>
      </c>
      <c r="T33" s="3">
        <v>0.29263173671584808</v>
      </c>
      <c r="U33" s="3">
        <v>0.47885279575251471</v>
      </c>
      <c r="V33" s="3">
        <v>0.12583057392117916</v>
      </c>
      <c r="W33" s="3">
        <v>0.44226688774991957</v>
      </c>
      <c r="X33" s="3">
        <v>0.12503332889007371</v>
      </c>
      <c r="Y33" s="3">
        <v>0.03</v>
      </c>
      <c r="Z33" s="3">
        <v>9.6436507609929514E-2</v>
      </c>
      <c r="AA33" s="3">
        <v>7.8102496759066553E-2</v>
      </c>
      <c r="AB33" s="3">
        <v>5.6862407030773256E-2</v>
      </c>
      <c r="AC33" s="3" t="s">
        <v>0</v>
      </c>
      <c r="AD33" s="3">
        <v>1.1547005383792509E-2</v>
      </c>
      <c r="AE33" s="3" t="s">
        <v>0</v>
      </c>
      <c r="AF33" s="3">
        <v>7.0710678118654719E-3</v>
      </c>
      <c r="AG33" s="3">
        <v>2.1213203435596427E-2</v>
      </c>
      <c r="AH33" s="3">
        <v>0.15534906930308059</v>
      </c>
      <c r="AI33" s="3" t="s">
        <v>0</v>
      </c>
      <c r="AJ33" s="3">
        <v>0.87051809286194526</v>
      </c>
      <c r="AK33" s="3">
        <v>3.2145502536643514E-2</v>
      </c>
      <c r="AL33" s="3" t="s">
        <v>0</v>
      </c>
      <c r="AM33" s="3">
        <v>1.3501111065390078E-2</v>
      </c>
      <c r="AN33" s="3">
        <v>1.8193787050070929</v>
      </c>
      <c r="AP33" s="3"/>
      <c r="AQ33" s="3"/>
      <c r="AR33" s="3"/>
      <c r="AT33" s="19">
        <v>2.3068461153705068E-2</v>
      </c>
      <c r="AU33" s="7" t="s">
        <v>0</v>
      </c>
      <c r="AV33" s="19">
        <v>1.9009032940508392E-3</v>
      </c>
      <c r="AW33" s="19">
        <v>1.2532092137122733E-3</v>
      </c>
      <c r="AX33" s="19">
        <v>8.3594258176025444E-4</v>
      </c>
      <c r="AY33" s="7" t="s">
        <v>0</v>
      </c>
      <c r="AZ33" s="19">
        <v>9.2500450449353646E-4</v>
      </c>
      <c r="BA33" s="19">
        <v>1.3930003589374988E-3</v>
      </c>
      <c r="BB33" s="7" t="s">
        <v>0</v>
      </c>
      <c r="BC33" s="19">
        <v>1.0102064145510065E-2</v>
      </c>
      <c r="BD33" s="7" t="s">
        <v>0</v>
      </c>
      <c r="BE33" s="7" t="s">
        <v>0</v>
      </c>
      <c r="BF33" s="7" t="s">
        <v>0</v>
      </c>
      <c r="BG33" s="19">
        <v>3.9192388716858427E-3</v>
      </c>
      <c r="BH33" s="19">
        <v>5.1573862889387444E-3</v>
      </c>
      <c r="BI33" s="19">
        <v>1.7536237718887526E-2</v>
      </c>
      <c r="BJ33" s="19">
        <v>2.4658940231350865E-3</v>
      </c>
      <c r="BK33" s="19">
        <v>1.2326690553429172E-2</v>
      </c>
      <c r="BL33" s="19">
        <v>2.0815138721613177E-3</v>
      </c>
      <c r="BM33" s="19">
        <v>1.8009256878986771E-4</v>
      </c>
      <c r="BN33" s="19">
        <v>9.3642938868875752E-4</v>
      </c>
      <c r="BO33" s="19">
        <v>1.555634918610404E-4</v>
      </c>
      <c r="BP33" s="19">
        <v>4.9812983581927028E-4</v>
      </c>
      <c r="BQ33" s="7" t="s">
        <v>0</v>
      </c>
      <c r="BR33" s="19">
        <v>4.9328828623162476E-5</v>
      </c>
      <c r="BS33" s="7" t="s">
        <v>0</v>
      </c>
      <c r="BT33" s="19">
        <v>1.2020815280171309E-4</v>
      </c>
      <c r="BU33" s="19">
        <v>2.3334523779156068E-4</v>
      </c>
      <c r="BV33" s="19">
        <v>1.2057777573002413E-3</v>
      </c>
      <c r="BW33" s="19"/>
      <c r="BX33" s="19"/>
      <c r="CA33" s="7" t="s">
        <v>0</v>
      </c>
      <c r="CB33" s="19"/>
      <c r="CC33" s="19">
        <v>5.1691187836999754E-2</v>
      </c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</row>
    <row r="35" spans="1:126">
      <c r="A35" s="4" t="s">
        <v>147</v>
      </c>
      <c r="B35" s="4" t="s">
        <v>123</v>
      </c>
      <c r="C35" s="1">
        <v>7.6708999999999996</v>
      </c>
      <c r="D35" s="1">
        <v>46.9392</v>
      </c>
      <c r="E35" s="1">
        <v>10.031000000000001</v>
      </c>
      <c r="G35" s="1">
        <v>0.35</v>
      </c>
      <c r="H35" s="1" t="s">
        <v>44</v>
      </c>
      <c r="I35" s="1">
        <v>0.4</v>
      </c>
      <c r="J35" s="1">
        <v>1.77</v>
      </c>
      <c r="K35" s="1">
        <v>0.18</v>
      </c>
      <c r="L35" s="1">
        <v>7.1999999999999995E-2</v>
      </c>
      <c r="M35" s="1" t="s">
        <v>46</v>
      </c>
      <c r="N35" s="1" t="s">
        <v>44</v>
      </c>
      <c r="O35" s="1">
        <v>1.46</v>
      </c>
      <c r="P35" s="1" t="s">
        <v>54</v>
      </c>
      <c r="Q35" s="1" t="s">
        <v>47</v>
      </c>
      <c r="R35" s="1" t="s">
        <v>61</v>
      </c>
      <c r="S35" s="1">
        <v>2.4700000000000002</v>
      </c>
      <c r="T35" s="1">
        <v>7.59</v>
      </c>
      <c r="U35" s="1">
        <v>29.99</v>
      </c>
      <c r="V35" s="1">
        <v>4.2</v>
      </c>
      <c r="W35" s="1">
        <v>19.03</v>
      </c>
      <c r="X35" s="1">
        <v>2.92</v>
      </c>
      <c r="Y35" s="1">
        <v>0.48</v>
      </c>
      <c r="Z35" s="1">
        <v>1.28</v>
      </c>
      <c r="AA35" s="1">
        <v>0.14000000000000001</v>
      </c>
      <c r="AB35" s="1">
        <v>0.62</v>
      </c>
      <c r="AC35" s="1" t="s">
        <v>60</v>
      </c>
      <c r="AD35" s="1">
        <v>0.17</v>
      </c>
      <c r="AE35" s="1" t="s">
        <v>44</v>
      </c>
      <c r="AF35" s="1" t="s">
        <v>44</v>
      </c>
      <c r="AG35" s="1">
        <v>0.17</v>
      </c>
      <c r="AH35" s="1">
        <v>0.65</v>
      </c>
      <c r="AI35" s="1">
        <v>2.3028</v>
      </c>
      <c r="AJ35" s="1">
        <v>22.370100000000001</v>
      </c>
      <c r="AK35" s="1">
        <v>4.8</v>
      </c>
      <c r="AL35" s="1" t="s">
        <v>45</v>
      </c>
      <c r="AM35" s="1">
        <v>-2.0211000000000001</v>
      </c>
      <c r="AN35" s="2">
        <v>101.39380000000003</v>
      </c>
      <c r="AP35" s="1">
        <v>68.890000000000015</v>
      </c>
      <c r="AQ35" s="1">
        <v>65.490000000000009</v>
      </c>
      <c r="AR35" s="1">
        <v>3.4000000000000004</v>
      </c>
      <c r="AT35" s="7">
        <v>1.146E-2</v>
      </c>
      <c r="AU35" s="7" t="s">
        <v>0</v>
      </c>
      <c r="AV35" s="7">
        <v>1.1089999999999999E-2</v>
      </c>
      <c r="AW35" s="7">
        <v>4.3499999999999997E-2</v>
      </c>
      <c r="AX35" s="7">
        <v>6.9499999999999996E-3</v>
      </c>
      <c r="AY35" s="7" t="s">
        <v>0</v>
      </c>
      <c r="AZ35" s="7">
        <v>1.97E-3</v>
      </c>
      <c r="BA35" s="7" t="s">
        <v>0</v>
      </c>
      <c r="BB35" s="7" t="s">
        <v>0</v>
      </c>
      <c r="BC35" s="7">
        <v>5.1220000000000002E-2</v>
      </c>
      <c r="BD35" s="7" t="s">
        <v>0</v>
      </c>
      <c r="BE35" s="7" t="s">
        <v>0</v>
      </c>
      <c r="BF35" s="7" t="s">
        <v>0</v>
      </c>
      <c r="BG35" s="7">
        <v>4.3040000000000002E-2</v>
      </c>
      <c r="BH35" s="7">
        <v>9.1660000000000005E-2</v>
      </c>
      <c r="BI35" s="7">
        <v>0.35949999999999999</v>
      </c>
      <c r="BJ35" s="7">
        <v>5.0110000000000002E-2</v>
      </c>
      <c r="BK35" s="7">
        <v>0.22253000000000001</v>
      </c>
      <c r="BL35" s="7">
        <v>3.295E-2</v>
      </c>
      <c r="BM35" s="7">
        <v>5.3699999999999998E-3</v>
      </c>
      <c r="BN35" s="7">
        <v>1.389E-2</v>
      </c>
      <c r="BO35" s="7">
        <v>1.5100000000000001E-3</v>
      </c>
      <c r="BP35" s="7">
        <v>6.5399999999999998E-3</v>
      </c>
      <c r="BQ35" s="7" t="s">
        <v>0</v>
      </c>
      <c r="BR35" s="7">
        <v>1.75E-3</v>
      </c>
      <c r="BS35" s="7" t="s">
        <v>0</v>
      </c>
      <c r="BT35" s="7" t="s">
        <v>0</v>
      </c>
      <c r="BU35" s="7">
        <v>1.2700000000000001E-3</v>
      </c>
      <c r="BV35" s="7">
        <v>4.7400000000000003E-3</v>
      </c>
      <c r="BW35" s="8">
        <v>0.96104999999999996</v>
      </c>
      <c r="BY35" s="7">
        <v>1.5000550000000001</v>
      </c>
      <c r="CA35" s="7">
        <v>0.50295000000000001</v>
      </c>
      <c r="CB35" s="7">
        <v>1</v>
      </c>
      <c r="CC35" s="7">
        <v>0.49704999999999999</v>
      </c>
      <c r="CD35" s="7" t="s">
        <v>0</v>
      </c>
      <c r="CF35" s="7">
        <v>3.8949999999999929E-2</v>
      </c>
      <c r="CG35" s="7">
        <v>0.82884999999999998</v>
      </c>
      <c r="CH35" s="7">
        <v>0.88607999999999998</v>
      </c>
      <c r="CI35" s="7">
        <v>6.3750980273873437E-2</v>
      </c>
      <c r="CL35" s="10">
        <v>273074.47658734175</v>
      </c>
      <c r="CM35" s="10">
        <v>417692.58727406198</v>
      </c>
      <c r="CN35" s="10">
        <v>386722.13762931037</v>
      </c>
      <c r="CO35" s="10">
        <v>357012.78863019688</v>
      </c>
      <c r="CP35" s="10">
        <v>170141.52806756756</v>
      </c>
      <c r="CQ35" s="10">
        <v>73629.768574245114</v>
      </c>
      <c r="CR35" s="10">
        <v>55805.001775376877</v>
      </c>
      <c r="CS35" s="10">
        <v>33693.309933518009</v>
      </c>
      <c r="CT35" s="10">
        <v>21960.114720934962</v>
      </c>
      <c r="CU35" s="10">
        <v>12388.449775668789</v>
      </c>
      <c r="CV35" s="10"/>
      <c r="CW35" s="10">
        <v>9291.8022822499988</v>
      </c>
      <c r="CX35" s="10"/>
      <c r="CY35" s="10"/>
      <c r="DA35" s="9">
        <v>33.031513010435063</v>
      </c>
      <c r="DB35" s="9">
        <v>13.605664326322197</v>
      </c>
      <c r="DC35" s="9">
        <v>53.362822663242731</v>
      </c>
    </row>
    <row r="36" spans="1:126">
      <c r="A36" s="4" t="s">
        <v>147</v>
      </c>
      <c r="B36" s="4" t="s">
        <v>123</v>
      </c>
      <c r="C36" s="1">
        <v>7.6882000000000001</v>
      </c>
      <c r="D36" s="1">
        <v>46.922600000000003</v>
      </c>
      <c r="E36" s="1">
        <v>10.032999999999999</v>
      </c>
      <c r="G36" s="1">
        <v>0.3</v>
      </c>
      <c r="H36" s="1" t="s">
        <v>44</v>
      </c>
      <c r="I36" s="1">
        <v>0.68</v>
      </c>
      <c r="J36" s="1">
        <v>1.78</v>
      </c>
      <c r="K36" s="1">
        <v>1.39</v>
      </c>
      <c r="L36" s="1">
        <v>0.16200000000000001</v>
      </c>
      <c r="M36" s="1" t="s">
        <v>46</v>
      </c>
      <c r="N36" s="1" t="s">
        <v>44</v>
      </c>
      <c r="O36" s="1">
        <v>1.78</v>
      </c>
      <c r="P36" s="1" t="s">
        <v>54</v>
      </c>
      <c r="Q36" s="1" t="s">
        <v>47</v>
      </c>
      <c r="R36" s="1" t="s">
        <v>61</v>
      </c>
      <c r="S36" s="1">
        <v>2.19</v>
      </c>
      <c r="T36" s="1">
        <v>7.94</v>
      </c>
      <c r="U36" s="1">
        <v>29.48</v>
      </c>
      <c r="V36" s="1">
        <v>4.53</v>
      </c>
      <c r="W36" s="1">
        <v>17.87</v>
      </c>
      <c r="X36" s="1">
        <v>2.63</v>
      </c>
      <c r="Y36" s="1">
        <v>0.41</v>
      </c>
      <c r="Z36" s="1">
        <v>1.33</v>
      </c>
      <c r="AA36" s="1">
        <v>0.19</v>
      </c>
      <c r="AB36" s="1">
        <v>0.56999999999999995</v>
      </c>
      <c r="AC36" s="1" t="s">
        <v>60</v>
      </c>
      <c r="AD36" s="1">
        <v>0.12</v>
      </c>
      <c r="AE36" s="1" t="s">
        <v>44</v>
      </c>
      <c r="AF36" s="1">
        <v>0.1</v>
      </c>
      <c r="AG36" s="1" t="s">
        <v>42</v>
      </c>
      <c r="AH36" s="1">
        <v>0.84</v>
      </c>
      <c r="AI36" s="1">
        <v>2.8203999999999998</v>
      </c>
      <c r="AJ36" s="1">
        <v>23.439599999999999</v>
      </c>
      <c r="AK36" s="1">
        <v>4.17</v>
      </c>
      <c r="AL36" s="1" t="s">
        <v>45</v>
      </c>
      <c r="AM36" s="1">
        <v>-1.7558</v>
      </c>
      <c r="AN36" s="2">
        <v>102.9662</v>
      </c>
      <c r="AP36" s="1">
        <v>67.360000000000014</v>
      </c>
      <c r="AQ36" s="1">
        <v>64.190000000000012</v>
      </c>
      <c r="AR36" s="1">
        <v>3.17</v>
      </c>
      <c r="AT36" s="7">
        <v>9.3699999999999999E-3</v>
      </c>
      <c r="AU36" s="7" t="s">
        <v>0</v>
      </c>
      <c r="AV36" s="7">
        <v>1.7989999999999999E-2</v>
      </c>
      <c r="AW36" s="7">
        <v>4.1750000000000002E-2</v>
      </c>
      <c r="AX36" s="7">
        <v>5.1189999999999999E-2</v>
      </c>
      <c r="AY36" s="7" t="s">
        <v>0</v>
      </c>
      <c r="AZ36" s="7">
        <v>4.2300000000000003E-3</v>
      </c>
      <c r="BA36" s="7" t="s">
        <v>0</v>
      </c>
      <c r="BB36" s="7" t="s">
        <v>0</v>
      </c>
      <c r="BC36" s="7">
        <v>5.96E-2</v>
      </c>
      <c r="BD36" s="7" t="s">
        <v>0</v>
      </c>
      <c r="BE36" s="7" t="s">
        <v>0</v>
      </c>
      <c r="BF36" s="7" t="s">
        <v>0</v>
      </c>
      <c r="BG36" s="7">
        <v>3.6420000000000001E-2</v>
      </c>
      <c r="BH36" s="7">
        <v>9.1509999999999994E-2</v>
      </c>
      <c r="BI36" s="7">
        <v>0.33727000000000001</v>
      </c>
      <c r="BJ36" s="7">
        <v>5.1580000000000001E-2</v>
      </c>
      <c r="BK36" s="7">
        <v>0.19943</v>
      </c>
      <c r="BL36" s="7">
        <v>2.8320000000000001E-2</v>
      </c>
      <c r="BM36" s="7">
        <v>4.3699999999999998E-3</v>
      </c>
      <c r="BN36" s="7">
        <v>1.3780000000000001E-2</v>
      </c>
      <c r="BO36" s="7">
        <v>1.9499999999999999E-3</v>
      </c>
      <c r="BP36" s="7">
        <v>5.7400000000000003E-3</v>
      </c>
      <c r="BQ36" s="7" t="s">
        <v>0</v>
      </c>
      <c r="BR36" s="7">
        <v>1.1800000000000001E-3</v>
      </c>
      <c r="BS36" s="7" t="s">
        <v>0</v>
      </c>
      <c r="BT36" s="7">
        <v>9.5E-4</v>
      </c>
      <c r="BU36" s="7" t="s">
        <v>0</v>
      </c>
      <c r="BV36" s="7">
        <v>5.8399999999999997E-3</v>
      </c>
      <c r="BW36" s="8">
        <v>0.96246999999999983</v>
      </c>
      <c r="BY36" s="7">
        <v>1.5000099999999998</v>
      </c>
      <c r="CA36" s="7">
        <v>0.58789000000000002</v>
      </c>
      <c r="CB36" s="7">
        <v>1</v>
      </c>
      <c r="CC36" s="7">
        <v>0.41210999999999998</v>
      </c>
      <c r="CD36" s="7" t="s">
        <v>0</v>
      </c>
      <c r="CF36" s="7">
        <v>3.7530000000000174E-2</v>
      </c>
      <c r="CG36" s="7">
        <v>0.77249999999999996</v>
      </c>
      <c r="CH36" s="7">
        <v>0.83793999999999991</v>
      </c>
      <c r="CI36" s="7">
        <v>5.9857605177993538E-2</v>
      </c>
      <c r="CL36" s="10">
        <v>285666.8437556962</v>
      </c>
      <c r="CM36" s="10">
        <v>410589.44557585643</v>
      </c>
      <c r="CN36" s="10">
        <v>417107.44844288798</v>
      </c>
      <c r="CO36" s="10">
        <v>335250.57975929976</v>
      </c>
      <c r="CP36" s="10">
        <v>153243.91055405405</v>
      </c>
      <c r="CQ36" s="10">
        <v>62892.093990586152</v>
      </c>
      <c r="CR36" s="10">
        <v>57984.884657286428</v>
      </c>
      <c r="CS36" s="10">
        <v>45726.634909972301</v>
      </c>
      <c r="CT36" s="10">
        <v>20189.137727317073</v>
      </c>
      <c r="CU36" s="10">
        <v>10984.091096624203</v>
      </c>
      <c r="CV36" s="10"/>
      <c r="CW36" s="10">
        <v>6558.9192580624995</v>
      </c>
      <c r="CX36" s="10"/>
      <c r="CY36" s="10">
        <v>5454.7370128136645</v>
      </c>
      <c r="DA36" s="9">
        <v>31.745753808439854</v>
      </c>
      <c r="DB36" s="9">
        <v>14.566784992279652</v>
      </c>
      <c r="DC36" s="9">
        <v>53.687461199280506</v>
      </c>
    </row>
    <row r="37" spans="1:126" s="11" customFormat="1">
      <c r="A37" s="11" t="s">
        <v>164</v>
      </c>
      <c r="B37" s="11" t="s">
        <v>123</v>
      </c>
      <c r="C37" s="2"/>
      <c r="D37" s="2"/>
      <c r="E37" s="2"/>
      <c r="F37" s="12"/>
      <c r="G37" s="2">
        <v>0.32499999999999996</v>
      </c>
      <c r="H37" s="2" t="s">
        <v>44</v>
      </c>
      <c r="I37" s="2">
        <v>0.54</v>
      </c>
      <c r="J37" s="2">
        <v>1.7749999999999999</v>
      </c>
      <c r="K37" s="2">
        <v>0.78499999999999992</v>
      </c>
      <c r="L37" s="2">
        <v>0.11699999999999999</v>
      </c>
      <c r="M37" s="2" t="s">
        <v>46</v>
      </c>
      <c r="N37" s="2" t="s">
        <v>44</v>
      </c>
      <c r="O37" s="2">
        <v>1.62</v>
      </c>
      <c r="P37" s="2" t="s">
        <v>54</v>
      </c>
      <c r="Q37" s="2" t="s">
        <v>47</v>
      </c>
      <c r="R37" s="2" t="s">
        <v>61</v>
      </c>
      <c r="S37" s="2">
        <v>2.33</v>
      </c>
      <c r="T37" s="2">
        <v>7.7650000000000006</v>
      </c>
      <c r="U37" s="2">
        <v>29.734999999999999</v>
      </c>
      <c r="V37" s="2">
        <v>4.3650000000000002</v>
      </c>
      <c r="W37" s="2">
        <v>18.450000000000003</v>
      </c>
      <c r="X37" s="2">
        <v>2.7749999999999999</v>
      </c>
      <c r="Y37" s="2">
        <v>0.44499999999999995</v>
      </c>
      <c r="Z37" s="2">
        <v>1.3050000000000002</v>
      </c>
      <c r="AA37" s="2">
        <v>0.16500000000000001</v>
      </c>
      <c r="AB37" s="2">
        <v>0.59499999999999997</v>
      </c>
      <c r="AC37" s="2" t="s">
        <v>60</v>
      </c>
      <c r="AD37" s="2">
        <v>0.14500000000000002</v>
      </c>
      <c r="AE37" s="2" t="s">
        <v>44</v>
      </c>
      <c r="AF37" s="2" t="s">
        <v>44</v>
      </c>
      <c r="AG37" s="2" t="s">
        <v>42</v>
      </c>
      <c r="AH37" s="2">
        <v>0.745</v>
      </c>
      <c r="AI37" s="2">
        <v>2.5615999999999999</v>
      </c>
      <c r="AJ37" s="2">
        <v>22.90485</v>
      </c>
      <c r="AK37" s="2">
        <v>4.4849999999999994</v>
      </c>
      <c r="AL37" s="2" t="s">
        <v>45</v>
      </c>
      <c r="AM37" s="2">
        <v>-1.8884500000000002</v>
      </c>
      <c r="AN37" s="2">
        <v>102.04500000000002</v>
      </c>
      <c r="AO37" s="2"/>
      <c r="AP37" s="2">
        <v>68.075000000000003</v>
      </c>
      <c r="AQ37" s="2">
        <v>64.84</v>
      </c>
      <c r="AR37" s="2">
        <v>3.2350000000000003</v>
      </c>
      <c r="AS37" s="8"/>
      <c r="AT37" s="8">
        <v>1.0410000000000001E-2</v>
      </c>
      <c r="AU37" s="8" t="s">
        <v>0</v>
      </c>
      <c r="AV37" s="8">
        <v>1.464E-2</v>
      </c>
      <c r="AW37" s="8">
        <v>4.2659999999999997E-2</v>
      </c>
      <c r="AX37" s="8">
        <v>2.962E-2</v>
      </c>
      <c r="AY37" s="28" t="s">
        <v>0</v>
      </c>
      <c r="AZ37" s="8">
        <v>3.13E-3</v>
      </c>
      <c r="BA37" s="8" t="s">
        <v>0</v>
      </c>
      <c r="BB37" s="8" t="s">
        <v>0</v>
      </c>
      <c r="BC37" s="8">
        <v>5.5579999999999997E-2</v>
      </c>
      <c r="BD37" s="8" t="s">
        <v>0</v>
      </c>
      <c r="BE37" s="8" t="s">
        <v>0</v>
      </c>
      <c r="BF37" s="8" t="s">
        <v>0</v>
      </c>
      <c r="BG37" s="8">
        <v>3.9699999999999999E-2</v>
      </c>
      <c r="BH37" s="8">
        <v>9.171E-2</v>
      </c>
      <c r="BI37" s="8">
        <v>0.34858</v>
      </c>
      <c r="BJ37" s="8">
        <v>5.0930000000000003E-2</v>
      </c>
      <c r="BK37" s="8">
        <v>0.21098</v>
      </c>
      <c r="BL37" s="8">
        <v>3.0620000000000001E-2</v>
      </c>
      <c r="BM37" s="8">
        <v>4.8700000000000002E-3</v>
      </c>
      <c r="BN37" s="8">
        <v>1.3849999999999999E-2</v>
      </c>
      <c r="BO37" s="8">
        <v>1.74E-3</v>
      </c>
      <c r="BP37" s="8">
        <v>6.1399999999999996E-3</v>
      </c>
      <c r="BQ37" s="8" t="s">
        <v>0</v>
      </c>
      <c r="BR37" s="8">
        <v>1.4599999999999999E-3</v>
      </c>
      <c r="BS37" s="8" t="s">
        <v>0</v>
      </c>
      <c r="BT37" s="8" t="s">
        <v>0</v>
      </c>
      <c r="BU37" s="8" t="s">
        <v>0</v>
      </c>
      <c r="BV37" s="8">
        <v>5.3099999999999996E-3</v>
      </c>
      <c r="BW37" s="8">
        <v>0.96193000000000006</v>
      </c>
      <c r="BX37" s="7"/>
      <c r="BY37" s="8">
        <v>1.5000300000000002</v>
      </c>
      <c r="CA37" s="8">
        <v>0.54581999999999997</v>
      </c>
      <c r="CB37" s="8">
        <v>1</v>
      </c>
      <c r="CC37" s="8">
        <v>0.45417999999999997</v>
      </c>
      <c r="CD37" s="8" t="s">
        <v>0</v>
      </c>
      <c r="CE37" s="8"/>
      <c r="CF37" s="14">
        <v>3.8069999999999937E-2</v>
      </c>
      <c r="CG37" s="8">
        <v>0.80058000000000007</v>
      </c>
      <c r="CH37" s="8">
        <v>0.86147000000000007</v>
      </c>
      <c r="CI37" s="8">
        <v>6.1255589697469331E-2</v>
      </c>
      <c r="CJ37" s="7"/>
      <c r="CK37" s="9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S37" s="15"/>
      <c r="DT37" s="15"/>
      <c r="DU37" s="15"/>
      <c r="DV37" s="15"/>
    </row>
    <row r="38" spans="1:126" s="16" customFormat="1">
      <c r="A38" s="16" t="s">
        <v>92</v>
      </c>
      <c r="C38" s="3"/>
      <c r="D38" s="3"/>
      <c r="E38" s="3"/>
      <c r="F38" s="17"/>
      <c r="G38" s="3">
        <v>3.5355339059327369E-2</v>
      </c>
      <c r="H38" s="3" t="s">
        <v>0</v>
      </c>
      <c r="I38" s="3">
        <v>0.19798989873223333</v>
      </c>
      <c r="J38" s="3">
        <v>7.0710678118654814E-3</v>
      </c>
      <c r="K38" s="3">
        <v>0.85559920523572242</v>
      </c>
      <c r="L38" s="3">
        <v>6.3639610306789288E-2</v>
      </c>
      <c r="M38" s="3" t="s">
        <v>0</v>
      </c>
      <c r="N38" s="3" t="s">
        <v>0</v>
      </c>
      <c r="O38" s="3">
        <v>0.22627416997969527</v>
      </c>
      <c r="P38" s="3" t="s">
        <v>0</v>
      </c>
      <c r="Q38" s="3" t="s">
        <v>0</v>
      </c>
      <c r="R38" s="3" t="s">
        <v>0</v>
      </c>
      <c r="S38" s="3">
        <v>0.19798989873223347</v>
      </c>
      <c r="T38" s="3">
        <v>0.24748737341529201</v>
      </c>
      <c r="U38" s="3">
        <v>0.36062445840513779</v>
      </c>
      <c r="V38" s="3">
        <v>0.23334523779156074</v>
      </c>
      <c r="W38" s="3">
        <v>0.82024386617639522</v>
      </c>
      <c r="X38" s="3">
        <v>0.2050609665440988</v>
      </c>
      <c r="Y38" s="3">
        <v>4.9497474683058332E-2</v>
      </c>
      <c r="Z38" s="3">
        <v>3.5355339059327411E-2</v>
      </c>
      <c r="AA38" s="3">
        <v>3.5355339059327293E-2</v>
      </c>
      <c r="AB38" s="3">
        <v>3.5355339059327411E-2</v>
      </c>
      <c r="AC38" s="3" t="s">
        <v>0</v>
      </c>
      <c r="AD38" s="3">
        <v>3.5355339059327293E-2</v>
      </c>
      <c r="AE38" s="3" t="s">
        <v>0</v>
      </c>
      <c r="AF38" s="3" t="s">
        <v>0</v>
      </c>
      <c r="AG38" s="3" t="s">
        <v>0</v>
      </c>
      <c r="AH38" s="3">
        <v>0.13435028842544366</v>
      </c>
      <c r="AI38" s="3">
        <v>0.36599846994215834</v>
      </c>
      <c r="AJ38" s="3">
        <v>0.75625070247901105</v>
      </c>
      <c r="AK38" s="3">
        <v>0.44547727214752486</v>
      </c>
      <c r="AL38" s="3" t="s">
        <v>0</v>
      </c>
      <c r="AM38" s="3">
        <v>0.18759542904879112</v>
      </c>
      <c r="AN38" s="3"/>
      <c r="AO38" s="3"/>
      <c r="AP38" s="3"/>
      <c r="AQ38" s="3"/>
      <c r="AR38" s="3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27"/>
      <c r="BX38" s="7"/>
      <c r="BY38" s="7"/>
      <c r="BZ38" s="19"/>
      <c r="CA38" s="19"/>
      <c r="CB38" s="19"/>
      <c r="CC38" s="19">
        <v>6.0061649993985354E-2</v>
      </c>
      <c r="CD38" s="19"/>
      <c r="CE38" s="19"/>
      <c r="CF38" s="19"/>
      <c r="CG38" s="19"/>
      <c r="CH38" s="19"/>
      <c r="CI38" s="19"/>
      <c r="CJ38" s="19"/>
      <c r="CK38" s="20"/>
      <c r="CV38" s="26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S38" s="21"/>
      <c r="DT38" s="21"/>
      <c r="DU38" s="21"/>
      <c r="DV38" s="21"/>
    </row>
    <row r="39" spans="1:126">
      <c r="CC39" s="19"/>
      <c r="CV39" s="10"/>
    </row>
    <row r="40" spans="1:126">
      <c r="BX40" s="8"/>
    </row>
    <row r="41" spans="1:126">
      <c r="BX41" s="19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52"/>
  <sheetViews>
    <sheetView workbookViewId="0">
      <pane xSplit="5" ySplit="5" topLeftCell="F6" activePane="bottomRight" state="frozen"/>
      <selection pane="topRight" activeCell="G1" sqref="G1"/>
      <selection pane="bottomLeft" activeCell="A4" sqref="A4"/>
      <selection pane="bottomRight" activeCell="A2" sqref="A2"/>
    </sheetView>
  </sheetViews>
  <sheetFormatPr baseColWidth="10" defaultRowHeight="15" x14ac:dyDescent="0"/>
  <cols>
    <col min="1" max="1" width="24.83203125" style="4" bestFit="1" customWidth="1"/>
    <col min="2" max="2" width="29.6640625" style="4" bestFit="1" customWidth="1"/>
    <col min="3" max="4" width="6.1640625" style="1" bestFit="1" customWidth="1"/>
    <col min="5" max="5" width="8" style="1" bestFit="1" customWidth="1"/>
    <col min="6" max="6" width="2.33203125" style="6" customWidth="1"/>
    <col min="7" max="38" width="8.33203125" style="1" customWidth="1"/>
    <col min="39" max="39" width="8.33203125" style="2" customWidth="1"/>
    <col min="40" max="43" width="10.83203125" style="1"/>
    <col min="44" max="44" width="10.83203125" style="7"/>
    <col min="45" max="72" width="8.33203125" style="7" customWidth="1"/>
    <col min="73" max="73" width="8.33203125" style="8" customWidth="1"/>
    <col min="74" max="74" width="3.83203125" style="7" customWidth="1"/>
    <col min="75" max="75" width="8.33203125" style="7" customWidth="1"/>
    <col min="76" max="76" width="3.83203125" style="7" customWidth="1"/>
    <col min="77" max="79" width="8.33203125" style="7" customWidth="1"/>
    <col min="80" max="80" width="3.83203125" style="7" customWidth="1"/>
    <col min="81" max="81" width="8.83203125" style="7" bestFit="1" customWidth="1"/>
    <col min="82" max="82" width="8.83203125" style="7" customWidth="1"/>
    <col min="83" max="83" width="14" style="7" bestFit="1" customWidth="1"/>
    <col min="84" max="84" width="11.5" style="7" bestFit="1" customWidth="1"/>
    <col min="85" max="85" width="10.83203125" style="7"/>
    <col min="86" max="86" width="10.6640625" style="9" bestFit="1" customWidth="1"/>
    <col min="87" max="100" width="8.33203125" style="9" customWidth="1"/>
    <col min="101" max="118" width="10.83203125" style="9"/>
    <col min="119" max="119" width="10.83203125" style="4"/>
    <col min="120" max="123" width="10.83203125" style="5"/>
    <col min="124" max="16384" width="10.83203125" style="4"/>
  </cols>
  <sheetData>
    <row r="1" spans="1:125" s="44" customFormat="1">
      <c r="A1" s="43" t="s">
        <v>215</v>
      </c>
      <c r="E1" s="45"/>
      <c r="F1" s="46"/>
      <c r="G1" s="46"/>
      <c r="H1" s="47"/>
      <c r="I1" s="47"/>
    </row>
    <row r="2" spans="1:125" s="44" customFormat="1">
      <c r="A2" s="257" t="s">
        <v>359</v>
      </c>
      <c r="E2" s="45"/>
      <c r="F2" s="46"/>
      <c r="G2" s="46"/>
      <c r="H2" s="47"/>
      <c r="I2" s="47"/>
    </row>
    <row r="3" spans="1:125">
      <c r="A3" s="11" t="s">
        <v>196</v>
      </c>
      <c r="I3" s="6"/>
      <c r="J3" s="22"/>
      <c r="AM3" s="1"/>
      <c r="AO3" s="2"/>
      <c r="AR3" s="1"/>
      <c r="AV3" s="1"/>
      <c r="BU3" s="7"/>
      <c r="BZ3" s="8"/>
      <c r="DO3" s="9"/>
      <c r="DP3" s="9"/>
      <c r="DQ3" s="4"/>
      <c r="DT3" s="5"/>
      <c r="DU3" s="5"/>
    </row>
    <row r="4" spans="1:125">
      <c r="I4" s="6"/>
      <c r="J4" s="22"/>
      <c r="AM4" s="1"/>
      <c r="AO4" s="2"/>
      <c r="AR4" s="1"/>
      <c r="AV4" s="1"/>
      <c r="BU4" s="7"/>
      <c r="BZ4" s="8"/>
      <c r="CH4" s="9" t="s">
        <v>73</v>
      </c>
      <c r="DO4" s="9"/>
      <c r="DP4" s="9"/>
      <c r="DQ4" s="4"/>
      <c r="DT4" s="5"/>
      <c r="DU4" s="5"/>
    </row>
    <row r="5" spans="1:125" s="11" customFormat="1" ht="17">
      <c r="A5" s="11" t="s">
        <v>64</v>
      </c>
      <c r="B5" s="11" t="s">
        <v>37</v>
      </c>
      <c r="C5" s="2" t="s">
        <v>95</v>
      </c>
      <c r="D5" s="2" t="s">
        <v>1</v>
      </c>
      <c r="E5" s="2" t="s">
        <v>116</v>
      </c>
      <c r="F5" s="12"/>
      <c r="G5" s="2" t="s">
        <v>217</v>
      </c>
      <c r="H5" s="2" t="s">
        <v>218</v>
      </c>
      <c r="I5" s="2" t="s">
        <v>219</v>
      </c>
      <c r="J5" s="2" t="s">
        <v>220</v>
      </c>
      <c r="K5" s="2" t="s">
        <v>221</v>
      </c>
      <c r="L5" s="2" t="s">
        <v>222</v>
      </c>
      <c r="M5" s="2" t="s">
        <v>223</v>
      </c>
      <c r="N5" s="2" t="s">
        <v>28</v>
      </c>
      <c r="O5" s="2" t="s">
        <v>27</v>
      </c>
      <c r="P5" s="2" t="s">
        <v>224</v>
      </c>
      <c r="Q5" s="2" t="s">
        <v>225</v>
      </c>
      <c r="R5" s="2" t="s">
        <v>48</v>
      </c>
      <c r="S5" s="2" t="s">
        <v>226</v>
      </c>
      <c r="T5" s="2" t="s">
        <v>227</v>
      </c>
      <c r="U5" s="2" t="s">
        <v>228</v>
      </c>
      <c r="V5" s="2" t="s">
        <v>229</v>
      </c>
      <c r="W5" s="2" t="s">
        <v>230</v>
      </c>
      <c r="X5" s="2" t="s">
        <v>231</v>
      </c>
      <c r="Y5" s="2" t="s">
        <v>232</v>
      </c>
      <c r="Z5" s="2" t="s">
        <v>233</v>
      </c>
      <c r="AA5" s="2" t="s">
        <v>234</v>
      </c>
      <c r="AB5" s="2" t="s">
        <v>235</v>
      </c>
      <c r="AC5" s="2" t="s">
        <v>236</v>
      </c>
      <c r="AD5" s="2" t="s">
        <v>237</v>
      </c>
      <c r="AE5" s="2" t="s">
        <v>238</v>
      </c>
      <c r="AF5" s="2" t="s">
        <v>239</v>
      </c>
      <c r="AG5" s="2" t="s">
        <v>240</v>
      </c>
      <c r="AH5" s="2" t="s">
        <v>241</v>
      </c>
      <c r="AI5" s="2" t="s">
        <v>242</v>
      </c>
      <c r="AJ5" s="2" t="s">
        <v>5</v>
      </c>
      <c r="AK5" s="2" t="s">
        <v>55</v>
      </c>
      <c r="AL5" s="2" t="s">
        <v>56</v>
      </c>
      <c r="AM5" s="2" t="s">
        <v>3</v>
      </c>
      <c r="AN5" s="2"/>
      <c r="AO5" s="2" t="s">
        <v>243</v>
      </c>
      <c r="AP5" s="2" t="s">
        <v>244</v>
      </c>
      <c r="AQ5" s="2" t="s">
        <v>245</v>
      </c>
      <c r="AR5" s="8"/>
      <c r="AS5" s="8" t="s">
        <v>24</v>
      </c>
      <c r="AT5" s="8" t="s">
        <v>57</v>
      </c>
      <c r="AU5" s="8" t="s">
        <v>25</v>
      </c>
      <c r="AV5" s="8" t="s">
        <v>26</v>
      </c>
      <c r="AW5" s="8" t="s">
        <v>176</v>
      </c>
      <c r="AX5" s="8" t="s">
        <v>250</v>
      </c>
      <c r="AY5" s="8" t="s">
        <v>251</v>
      </c>
      <c r="AZ5" s="8" t="s">
        <v>9</v>
      </c>
      <c r="BA5" s="8" t="s">
        <v>8</v>
      </c>
      <c r="BB5" s="8" t="s">
        <v>7</v>
      </c>
      <c r="BC5" s="8" t="s">
        <v>6</v>
      </c>
      <c r="BD5" s="8" t="s">
        <v>35</v>
      </c>
      <c r="BE5" s="8" t="s">
        <v>1</v>
      </c>
      <c r="BF5" s="8" t="s">
        <v>22</v>
      </c>
      <c r="BG5" s="8" t="s">
        <v>21</v>
      </c>
      <c r="BH5" s="8" t="s">
        <v>20</v>
      </c>
      <c r="BI5" s="8" t="s">
        <v>19</v>
      </c>
      <c r="BJ5" s="8" t="s">
        <v>18</v>
      </c>
      <c r="BK5" s="8" t="s">
        <v>17</v>
      </c>
      <c r="BL5" s="8" t="s">
        <v>16</v>
      </c>
      <c r="BM5" s="8" t="s">
        <v>15</v>
      </c>
      <c r="BN5" s="8" t="s">
        <v>14</v>
      </c>
      <c r="BO5" s="8" t="s">
        <v>13</v>
      </c>
      <c r="BP5" s="8" t="s">
        <v>12</v>
      </c>
      <c r="BQ5" s="8" t="s">
        <v>11</v>
      </c>
      <c r="BR5" s="8" t="s">
        <v>10</v>
      </c>
      <c r="BS5" s="8" t="s">
        <v>23</v>
      </c>
      <c r="BT5" s="8" t="s">
        <v>150</v>
      </c>
      <c r="BU5" s="8" t="s">
        <v>3</v>
      </c>
      <c r="BV5" s="8"/>
      <c r="BW5" s="8" t="s">
        <v>2</v>
      </c>
      <c r="BX5" s="8"/>
      <c r="BY5" s="8" t="s">
        <v>214</v>
      </c>
      <c r="BZ5" s="8" t="s">
        <v>5</v>
      </c>
      <c r="CA5" s="8" t="s">
        <v>55</v>
      </c>
      <c r="CB5" s="8"/>
      <c r="CC5" s="8" t="s">
        <v>36</v>
      </c>
      <c r="CD5" s="8" t="s">
        <v>75</v>
      </c>
      <c r="CE5" s="8" t="s">
        <v>149</v>
      </c>
      <c r="CF5" s="8" t="s">
        <v>175</v>
      </c>
      <c r="CG5" s="8"/>
      <c r="CH5" s="14" t="s">
        <v>74</v>
      </c>
      <c r="CI5" s="14" t="s">
        <v>22</v>
      </c>
      <c r="CJ5" s="14" t="s">
        <v>21</v>
      </c>
      <c r="CK5" s="14" t="s">
        <v>20</v>
      </c>
      <c r="CL5" s="14" t="s">
        <v>19</v>
      </c>
      <c r="CM5" s="14" t="s">
        <v>18</v>
      </c>
      <c r="CN5" s="14" t="s">
        <v>17</v>
      </c>
      <c r="CO5" s="14" t="s">
        <v>16</v>
      </c>
      <c r="CP5" s="14" t="s">
        <v>15</v>
      </c>
      <c r="CQ5" s="14" t="s">
        <v>14</v>
      </c>
      <c r="CR5" s="14" t="s">
        <v>1</v>
      </c>
      <c r="CS5" s="14" t="s">
        <v>13</v>
      </c>
      <c r="CT5" s="14" t="s">
        <v>12</v>
      </c>
      <c r="CU5" s="14" t="s">
        <v>11</v>
      </c>
      <c r="CV5" s="14" t="s">
        <v>10</v>
      </c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P5" s="15"/>
      <c r="DQ5" s="15"/>
      <c r="DR5" s="15"/>
      <c r="DS5" s="15"/>
    </row>
    <row r="6" spans="1:125">
      <c r="A6" s="4" t="s">
        <v>90</v>
      </c>
      <c r="B6" s="4" t="s">
        <v>125</v>
      </c>
      <c r="C6" s="1">
        <v>9.2529000000000003</v>
      </c>
      <c r="D6" s="1">
        <v>42.493000000000002</v>
      </c>
      <c r="E6" s="1">
        <v>20.059999999999999</v>
      </c>
      <c r="G6" s="1">
        <v>22.93</v>
      </c>
      <c r="H6" s="1" t="s">
        <v>46</v>
      </c>
      <c r="I6" s="1">
        <v>1.08</v>
      </c>
      <c r="J6" s="1" t="s">
        <v>44</v>
      </c>
      <c r="K6" s="1" t="s">
        <v>45</v>
      </c>
      <c r="L6" s="1">
        <v>0.45</v>
      </c>
      <c r="M6" s="1">
        <v>0.53</v>
      </c>
      <c r="N6" s="1" t="s">
        <v>45</v>
      </c>
      <c r="O6" s="1">
        <v>10.81</v>
      </c>
      <c r="P6" s="1" t="s">
        <v>51</v>
      </c>
      <c r="Q6" s="1" t="s">
        <v>47</v>
      </c>
      <c r="R6" s="1" t="s">
        <v>58</v>
      </c>
      <c r="S6" s="1">
        <v>2.46</v>
      </c>
      <c r="T6" s="1">
        <v>8.02</v>
      </c>
      <c r="U6" s="1">
        <v>28.72</v>
      </c>
      <c r="V6" s="1">
        <v>3.87</v>
      </c>
      <c r="W6" s="1">
        <v>16.5</v>
      </c>
      <c r="X6" s="1">
        <v>2.39</v>
      </c>
      <c r="Y6" s="1">
        <v>0.34</v>
      </c>
      <c r="Z6" s="1">
        <v>1.19</v>
      </c>
      <c r="AA6" s="1">
        <v>0.11</v>
      </c>
      <c r="AB6" s="1">
        <v>0.77</v>
      </c>
      <c r="AC6" s="1">
        <v>0.14000000000000001</v>
      </c>
      <c r="AD6" s="1">
        <v>0.2</v>
      </c>
      <c r="AE6" s="1" t="s">
        <v>46</v>
      </c>
      <c r="AF6" s="1">
        <v>0.11</v>
      </c>
      <c r="AG6" s="1">
        <v>0.11</v>
      </c>
      <c r="AH6" s="1">
        <v>7.0000000000000007E-2</v>
      </c>
      <c r="AI6" s="1">
        <v>0.30149999999999999</v>
      </c>
      <c r="AJ6" s="1">
        <v>1.81</v>
      </c>
      <c r="AK6" s="1" t="s">
        <v>43</v>
      </c>
      <c r="AL6" s="1">
        <v>-0.7621</v>
      </c>
      <c r="AM6" s="2">
        <v>102.1494</v>
      </c>
      <c r="AO6" s="1">
        <v>64.819999999999993</v>
      </c>
      <c r="AP6" s="1">
        <v>61.029999999999994</v>
      </c>
      <c r="AQ6" s="1">
        <v>3.79</v>
      </c>
      <c r="AS6" s="7">
        <v>2.9644400000000002</v>
      </c>
      <c r="AT6" s="7" t="s">
        <v>0</v>
      </c>
      <c r="AU6" s="7">
        <v>0.1182</v>
      </c>
      <c r="AV6" s="7" t="s">
        <v>0</v>
      </c>
      <c r="AW6" s="7" t="s">
        <v>0</v>
      </c>
      <c r="AX6" s="7">
        <v>4.3779999999999999E-2</v>
      </c>
      <c r="AY6" s="7">
        <v>5.2150000000000002E-2</v>
      </c>
      <c r="AZ6" s="7" t="s">
        <v>0</v>
      </c>
      <c r="BA6" s="7">
        <v>1.49739</v>
      </c>
      <c r="BB6" s="7" t="s">
        <v>0</v>
      </c>
      <c r="BC6" s="7" t="s">
        <v>0</v>
      </c>
      <c r="BD6" s="7" t="s">
        <v>0</v>
      </c>
      <c r="BE6" s="7">
        <v>0.16925000000000001</v>
      </c>
      <c r="BF6" s="7">
        <v>0.38241999999999998</v>
      </c>
      <c r="BG6" s="7">
        <v>1.3593500000000001</v>
      </c>
      <c r="BH6" s="7">
        <v>0.18229000000000001</v>
      </c>
      <c r="BI6" s="7">
        <v>0.76180999999999999</v>
      </c>
      <c r="BJ6" s="7">
        <v>0.10648000000000001</v>
      </c>
      <c r="BK6" s="7">
        <v>1.5010000000000001E-2</v>
      </c>
      <c r="BL6" s="7">
        <v>5.0999999999999997E-2</v>
      </c>
      <c r="BM6" s="7">
        <v>4.6699999999999997E-3</v>
      </c>
      <c r="BN6" s="7">
        <v>3.2070000000000001E-2</v>
      </c>
      <c r="BO6" s="7">
        <v>5.7600000000000004E-3</v>
      </c>
      <c r="BP6" s="7">
        <v>8.1200000000000005E-3</v>
      </c>
      <c r="BQ6" s="7" t="s">
        <v>0</v>
      </c>
      <c r="BR6" s="7">
        <v>4.3400000000000001E-3</v>
      </c>
      <c r="BS6" s="7">
        <v>3.2399999999999998E-3</v>
      </c>
      <c r="BT6" s="7">
        <v>2.0100000000000001E-3</v>
      </c>
      <c r="BU6" s="8">
        <v>7.7637800000000006</v>
      </c>
      <c r="BW6" s="7">
        <v>12.500019999999999</v>
      </c>
      <c r="BY6" s="7">
        <v>0.25996000000000002</v>
      </c>
      <c r="BZ6" s="7">
        <v>0.74004000000000003</v>
      </c>
      <c r="CA6" s="7" t="s">
        <v>0</v>
      </c>
      <c r="CC6" s="7">
        <v>0.23621999999999943</v>
      </c>
      <c r="CD6" s="7">
        <v>3.0825700000000005</v>
      </c>
      <c r="CE6" s="7">
        <v>4.5852100000000009</v>
      </c>
      <c r="CF6" s="7">
        <v>7.273476352524029E-2</v>
      </c>
      <c r="CI6" s="10">
        <v>288544.03635684605</v>
      </c>
      <c r="CJ6" s="10">
        <v>400002.90927001031</v>
      </c>
      <c r="CK6" s="10">
        <v>356335.53031250736</v>
      </c>
      <c r="CL6" s="10">
        <v>309547.55671593512</v>
      </c>
      <c r="CM6" s="10">
        <v>139259.19615384634</v>
      </c>
      <c r="CN6" s="10">
        <v>52154.241570345061</v>
      </c>
      <c r="CO6" s="10">
        <v>51881.040842680013</v>
      </c>
      <c r="CP6" s="10">
        <v>26473.228114233909</v>
      </c>
      <c r="CQ6" s="10">
        <v>27272.957959695988</v>
      </c>
      <c r="CR6" s="10">
        <v>12338.228540317505</v>
      </c>
      <c r="CS6" s="10">
        <v>22383.92815741754</v>
      </c>
      <c r="CT6" s="10">
        <v>10931.497803230295</v>
      </c>
      <c r="CU6" s="10"/>
      <c r="CV6" s="10">
        <v>6000.1924442656846</v>
      </c>
    </row>
    <row r="7" spans="1:125">
      <c r="A7" s="4" t="s">
        <v>90</v>
      </c>
      <c r="B7" s="4" t="s">
        <v>125</v>
      </c>
      <c r="C7" s="1">
        <v>9.2647999999999993</v>
      </c>
      <c r="D7" s="1">
        <v>42.623899999999999</v>
      </c>
      <c r="E7" s="1">
        <v>20.059999999999999</v>
      </c>
      <c r="G7" s="1">
        <v>22.86</v>
      </c>
      <c r="H7" s="1" t="s">
        <v>46</v>
      </c>
      <c r="I7" s="1">
        <v>0.74</v>
      </c>
      <c r="J7" s="1" t="s">
        <v>44</v>
      </c>
      <c r="K7" s="1" t="s">
        <v>45</v>
      </c>
      <c r="L7" s="1">
        <v>0.55000000000000004</v>
      </c>
      <c r="M7" s="1">
        <v>0.45</v>
      </c>
      <c r="N7" s="1" t="s">
        <v>45</v>
      </c>
      <c r="O7" s="1">
        <v>10.55</v>
      </c>
      <c r="P7" s="1" t="s">
        <v>51</v>
      </c>
      <c r="Q7" s="1" t="s">
        <v>47</v>
      </c>
      <c r="R7" s="1">
        <v>0.12</v>
      </c>
      <c r="S7" s="1">
        <v>2.38</v>
      </c>
      <c r="T7" s="1">
        <v>8.23</v>
      </c>
      <c r="U7" s="1">
        <v>29.15</v>
      </c>
      <c r="V7" s="1">
        <v>3.83</v>
      </c>
      <c r="W7" s="1">
        <v>16.14</v>
      </c>
      <c r="X7" s="1">
        <v>2.19</v>
      </c>
      <c r="Y7" s="1">
        <v>0.34</v>
      </c>
      <c r="Z7" s="1">
        <v>1.1399999999999999</v>
      </c>
      <c r="AA7" s="1">
        <v>0.15</v>
      </c>
      <c r="AB7" s="1">
        <v>0.65</v>
      </c>
      <c r="AC7" s="1" t="s">
        <v>54</v>
      </c>
      <c r="AD7" s="1">
        <v>0.17</v>
      </c>
      <c r="AE7" s="1">
        <v>0.05</v>
      </c>
      <c r="AF7" s="1">
        <v>0.12</v>
      </c>
      <c r="AG7" s="1">
        <v>0.19</v>
      </c>
      <c r="AH7" s="1">
        <v>0.1</v>
      </c>
      <c r="AI7" s="1">
        <v>0.31140000000000001</v>
      </c>
      <c r="AJ7" s="1">
        <v>1.76</v>
      </c>
      <c r="AK7" s="1" t="s">
        <v>43</v>
      </c>
      <c r="AL7" s="1">
        <v>-0.74109999999999998</v>
      </c>
      <c r="AM7" s="2">
        <v>101.43030000000002</v>
      </c>
      <c r="AO7" s="1">
        <v>64.539999999999992</v>
      </c>
      <c r="AP7" s="1">
        <v>61.019999999999996</v>
      </c>
      <c r="AQ7" s="1">
        <v>3.52</v>
      </c>
      <c r="AS7" s="7">
        <v>2.9907400000000002</v>
      </c>
      <c r="AT7" s="7" t="s">
        <v>0</v>
      </c>
      <c r="AU7" s="7">
        <v>8.1960000000000005E-2</v>
      </c>
      <c r="AV7" s="7" t="s">
        <v>0</v>
      </c>
      <c r="AW7" s="7" t="s">
        <v>0</v>
      </c>
      <c r="AX7" s="7">
        <v>5.4149999999999997E-2</v>
      </c>
      <c r="AY7" s="7">
        <v>4.4810000000000003E-2</v>
      </c>
      <c r="AZ7" s="7" t="s">
        <v>0</v>
      </c>
      <c r="BA7" s="7">
        <v>1.4788600000000001</v>
      </c>
      <c r="BB7" s="7" t="s">
        <v>0</v>
      </c>
      <c r="BC7" s="7" t="s">
        <v>0</v>
      </c>
      <c r="BD7" s="7">
        <v>9.1000000000000004E-3</v>
      </c>
      <c r="BE7" s="7">
        <v>0.16569999999999999</v>
      </c>
      <c r="BF7" s="7">
        <v>0.39711999999999997</v>
      </c>
      <c r="BG7" s="7">
        <v>1.39621</v>
      </c>
      <c r="BH7" s="7">
        <v>0.18257000000000001</v>
      </c>
      <c r="BI7" s="7">
        <v>0.75409999999999999</v>
      </c>
      <c r="BJ7" s="7">
        <v>9.8729999999999998E-2</v>
      </c>
      <c r="BK7" s="7">
        <v>1.519E-2</v>
      </c>
      <c r="BL7" s="7">
        <v>4.9439999999999998E-2</v>
      </c>
      <c r="BM7" s="7">
        <v>6.45E-3</v>
      </c>
      <c r="BN7" s="7">
        <v>2.7400000000000001E-2</v>
      </c>
      <c r="BO7" s="7" t="s">
        <v>0</v>
      </c>
      <c r="BP7" s="7">
        <v>6.9899999999999997E-3</v>
      </c>
      <c r="BQ7" s="7">
        <v>2.0400000000000001E-3</v>
      </c>
      <c r="BR7" s="7">
        <v>4.79E-3</v>
      </c>
      <c r="BS7" s="7">
        <v>5.6600000000000001E-3</v>
      </c>
      <c r="BT7" s="7">
        <v>2.9099999999999998E-3</v>
      </c>
      <c r="BU7" s="8">
        <v>7.7749199999999998</v>
      </c>
      <c r="BW7" s="7">
        <v>12.500015000000005</v>
      </c>
      <c r="BY7" s="7">
        <v>0.27178999999999998</v>
      </c>
      <c r="BZ7" s="7">
        <v>0.72821000000000002</v>
      </c>
      <c r="CA7" s="7" t="s">
        <v>0</v>
      </c>
      <c r="CC7" s="7">
        <v>0.23418000000000028</v>
      </c>
      <c r="CD7" s="7">
        <v>3.1067300000000002</v>
      </c>
      <c r="CE7" s="7">
        <v>4.5941600000000005</v>
      </c>
      <c r="CF7" s="7">
        <v>6.8679930344767631E-2</v>
      </c>
      <c r="CI7" s="10">
        <v>296099.42883003032</v>
      </c>
      <c r="CJ7" s="10">
        <v>405991.81076674093</v>
      </c>
      <c r="CK7" s="10">
        <v>352652.47573563393</v>
      </c>
      <c r="CL7" s="10">
        <v>302793.79184213286</v>
      </c>
      <c r="CM7" s="10">
        <v>127605.70693595125</v>
      </c>
      <c r="CN7" s="10">
        <v>52154.241570345061</v>
      </c>
      <c r="CO7" s="10">
        <v>49701.16517702119</v>
      </c>
      <c r="CP7" s="10">
        <v>36099.856519409877</v>
      </c>
      <c r="CQ7" s="10">
        <v>23022.626849094017</v>
      </c>
      <c r="CR7" s="10">
        <v>11936.985335754334</v>
      </c>
      <c r="CS7" s="10"/>
      <c r="CT7" s="10">
        <v>9291.7731327457514</v>
      </c>
      <c r="CU7" s="10">
        <v>17724.885610485973</v>
      </c>
      <c r="CV7" s="10">
        <v>6545.6644846534737</v>
      </c>
    </row>
    <row r="8" spans="1:125" s="11" customFormat="1">
      <c r="A8" s="11" t="s">
        <v>161</v>
      </c>
      <c r="B8" s="11" t="s">
        <v>125</v>
      </c>
      <c r="C8" s="2"/>
      <c r="D8" s="2"/>
      <c r="E8" s="2"/>
      <c r="F8" s="12"/>
      <c r="G8" s="2">
        <v>22.895</v>
      </c>
      <c r="H8" s="2" t="s">
        <v>46</v>
      </c>
      <c r="I8" s="2">
        <v>0.91</v>
      </c>
      <c r="J8" s="2" t="s">
        <v>44</v>
      </c>
      <c r="K8" s="2" t="s">
        <v>45</v>
      </c>
      <c r="L8" s="2">
        <v>0.5</v>
      </c>
      <c r="M8" s="2">
        <v>0.49</v>
      </c>
      <c r="N8" s="2" t="s">
        <v>45</v>
      </c>
      <c r="O8" s="2">
        <v>10.68</v>
      </c>
      <c r="P8" s="2" t="s">
        <v>51</v>
      </c>
      <c r="Q8" s="2" t="s">
        <v>47</v>
      </c>
      <c r="R8" s="2" t="s">
        <v>58</v>
      </c>
      <c r="S8" s="2">
        <v>2.42</v>
      </c>
      <c r="T8" s="2">
        <v>8.125</v>
      </c>
      <c r="U8" s="2">
        <v>28.934999999999999</v>
      </c>
      <c r="V8" s="2">
        <v>3.85</v>
      </c>
      <c r="W8" s="2">
        <v>16.32</v>
      </c>
      <c r="X8" s="2">
        <v>2.29</v>
      </c>
      <c r="Y8" s="2">
        <v>0.34</v>
      </c>
      <c r="Z8" s="2">
        <v>1.165</v>
      </c>
      <c r="AA8" s="2">
        <v>0.13</v>
      </c>
      <c r="AB8" s="2">
        <v>0.71</v>
      </c>
      <c r="AC8" s="2" t="s">
        <v>54</v>
      </c>
      <c r="AD8" s="2">
        <v>0.185</v>
      </c>
      <c r="AE8" s="2" t="s">
        <v>46</v>
      </c>
      <c r="AF8" s="2">
        <v>0.11499999999999999</v>
      </c>
      <c r="AG8" s="2">
        <v>0.15</v>
      </c>
      <c r="AH8" s="2">
        <v>8.5000000000000006E-2</v>
      </c>
      <c r="AI8" s="2">
        <v>0.3034</v>
      </c>
      <c r="AJ8" s="2">
        <v>1.7850000000000001</v>
      </c>
      <c r="AK8" s="2" t="s">
        <v>0</v>
      </c>
      <c r="AL8" s="2">
        <v>-0.75160000000000005</v>
      </c>
      <c r="AM8" s="2">
        <v>101.63485</v>
      </c>
      <c r="AN8" s="2"/>
      <c r="AO8" s="2">
        <v>64.585000000000008</v>
      </c>
      <c r="AP8" s="2">
        <v>61.025000000000006</v>
      </c>
      <c r="AQ8" s="2">
        <v>3.5599999999999996</v>
      </c>
      <c r="AR8" s="8"/>
      <c r="AS8" s="8">
        <v>2.97987</v>
      </c>
      <c r="AT8" s="8" t="s">
        <v>0</v>
      </c>
      <c r="AU8" s="8">
        <v>0.10025000000000001</v>
      </c>
      <c r="AV8" s="8" t="s">
        <v>0</v>
      </c>
      <c r="AW8" s="8" t="s">
        <v>0</v>
      </c>
      <c r="AX8" s="8">
        <v>4.8959999999999997E-2</v>
      </c>
      <c r="AY8" s="8">
        <v>4.8529999999999997E-2</v>
      </c>
      <c r="AZ8" s="8" t="s">
        <v>0</v>
      </c>
      <c r="BA8" s="8">
        <v>1.4890300000000001</v>
      </c>
      <c r="BB8" s="8" t="s">
        <v>0</v>
      </c>
      <c r="BC8" s="8" t="s">
        <v>0</v>
      </c>
      <c r="BD8" s="8" t="s">
        <v>0</v>
      </c>
      <c r="BE8" s="8">
        <v>0.16758000000000001</v>
      </c>
      <c r="BF8" s="8">
        <v>0.39018999999999998</v>
      </c>
      <c r="BG8" s="8">
        <v>1.3787</v>
      </c>
      <c r="BH8" s="8">
        <v>0.18253</v>
      </c>
      <c r="BI8" s="8">
        <v>0.75841000000000003</v>
      </c>
      <c r="BJ8" s="8">
        <v>0.10269</v>
      </c>
      <c r="BK8" s="8">
        <v>1.511E-2</v>
      </c>
      <c r="BL8" s="8">
        <v>5.0470000000000001E-2</v>
      </c>
      <c r="BM8" s="8">
        <v>5.5599999999999998E-3</v>
      </c>
      <c r="BN8" s="8">
        <v>2.9760000000000002E-2</v>
      </c>
      <c r="BO8" s="8" t="s">
        <v>0</v>
      </c>
      <c r="BP8" s="8">
        <v>7.77E-3</v>
      </c>
      <c r="BQ8" s="8" t="s">
        <v>0</v>
      </c>
      <c r="BR8" s="8">
        <v>4.7600000000000003E-3</v>
      </c>
      <c r="BS8" s="8">
        <v>4.4400000000000004E-3</v>
      </c>
      <c r="BT8" s="8">
        <v>2.6099999999999999E-3</v>
      </c>
      <c r="BU8" s="8">
        <v>7.7778000000000009</v>
      </c>
      <c r="BW8" s="7">
        <v>12.500024999999999</v>
      </c>
      <c r="BX8" s="27"/>
      <c r="BY8" s="8">
        <v>0.26523000000000002</v>
      </c>
      <c r="BZ8" s="8">
        <v>0.73477000000000003</v>
      </c>
      <c r="CA8" s="8" t="s">
        <v>0</v>
      </c>
      <c r="CC8" s="8">
        <v>0.22219999999999906</v>
      </c>
      <c r="CD8" s="8">
        <v>3.0985499999999999</v>
      </c>
      <c r="CE8" s="8">
        <v>4.5946300000000004</v>
      </c>
      <c r="CF8" s="8">
        <v>6.9638891492890015E-2</v>
      </c>
      <c r="CG8" s="8"/>
      <c r="CH8" s="14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P8" s="15"/>
      <c r="DQ8" s="15"/>
      <c r="DR8" s="15"/>
      <c r="DS8" s="15"/>
    </row>
    <row r="9" spans="1:125" s="16" customFormat="1">
      <c r="A9" s="16" t="s">
        <v>92</v>
      </c>
      <c r="C9" s="5"/>
      <c r="D9" s="5"/>
      <c r="E9" s="5"/>
      <c r="F9" s="17"/>
      <c r="G9" s="3">
        <v>4.9497474683058526E-2</v>
      </c>
      <c r="H9" s="3" t="s">
        <v>0</v>
      </c>
      <c r="I9" s="3">
        <v>0.24041630560342586</v>
      </c>
      <c r="J9" s="3" t="s">
        <v>0</v>
      </c>
      <c r="K9" s="3" t="s">
        <v>0</v>
      </c>
      <c r="L9" s="3">
        <v>7.0710678118654766E-2</v>
      </c>
      <c r="M9" s="3">
        <v>5.6568542494923817E-2</v>
      </c>
      <c r="N9" s="3" t="s">
        <v>0</v>
      </c>
      <c r="O9" s="3">
        <v>0.1838477631085022</v>
      </c>
      <c r="P9" s="3" t="s">
        <v>0</v>
      </c>
      <c r="Q9" s="3" t="s">
        <v>0</v>
      </c>
      <c r="R9" s="3" t="s">
        <v>0</v>
      </c>
      <c r="S9" s="3">
        <v>5.6568542494923851E-2</v>
      </c>
      <c r="T9" s="3">
        <v>0.14849242404917559</v>
      </c>
      <c r="U9" s="3">
        <v>0.30405591591021525</v>
      </c>
      <c r="V9" s="3">
        <v>2.8284271247461926E-2</v>
      </c>
      <c r="W9" s="3">
        <v>0.25455844122715671</v>
      </c>
      <c r="X9" s="3">
        <v>0.14142135623730964</v>
      </c>
      <c r="Y9" s="3">
        <v>0</v>
      </c>
      <c r="Z9" s="3">
        <v>3.5355339059327411E-2</v>
      </c>
      <c r="AA9" s="3">
        <v>2.8284271247461815E-2</v>
      </c>
      <c r="AB9" s="3">
        <v>8.4852813742385708E-2</v>
      </c>
      <c r="AC9" s="3" t="s">
        <v>0</v>
      </c>
      <c r="AD9" s="3">
        <v>2.1213203435596427E-2</v>
      </c>
      <c r="AE9" s="3" t="s">
        <v>0</v>
      </c>
      <c r="AF9" s="3">
        <v>7.0710678118654719E-3</v>
      </c>
      <c r="AG9" s="3">
        <v>5.6568542494923817E-2</v>
      </c>
      <c r="AH9" s="3">
        <v>2.1213203435596444E-2</v>
      </c>
      <c r="AI9" s="3">
        <v>7.0003571337468344E-3</v>
      </c>
      <c r="AJ9" s="3">
        <v>3.5355339059327411E-2</v>
      </c>
      <c r="AK9" s="3" t="s">
        <v>0</v>
      </c>
      <c r="AL9" s="3">
        <v>1.4849242404917511E-2</v>
      </c>
      <c r="AM9" s="3"/>
      <c r="AN9" s="3"/>
      <c r="AO9" s="3"/>
      <c r="AP9" s="3"/>
      <c r="AQ9" s="3"/>
      <c r="AR9" s="19"/>
      <c r="AS9" s="19"/>
      <c r="AT9" s="8"/>
      <c r="AU9" s="19"/>
      <c r="AV9" s="8"/>
      <c r="AW9" s="8"/>
      <c r="AX9" s="19"/>
      <c r="AY9" s="19"/>
      <c r="AZ9" s="8"/>
      <c r="BA9" s="19"/>
      <c r="BB9" s="8"/>
      <c r="BC9" s="8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W9" s="4"/>
      <c r="BX9" s="8"/>
      <c r="BY9" s="8"/>
      <c r="BZ9" s="8"/>
      <c r="CA9" s="8"/>
      <c r="CD9" s="19"/>
      <c r="CE9" s="19"/>
      <c r="CF9" s="19"/>
      <c r="CG9" s="19"/>
      <c r="CH9" s="20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P9" s="21"/>
      <c r="DQ9" s="21"/>
      <c r="DR9" s="21"/>
      <c r="DS9" s="21"/>
    </row>
    <row r="10" spans="1:125" s="16" customFormat="1">
      <c r="C10" s="5"/>
      <c r="D10" s="5"/>
      <c r="E10" s="5"/>
      <c r="F10" s="17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19"/>
      <c r="AS10" s="19"/>
      <c r="AT10" s="8"/>
      <c r="AU10" s="19"/>
      <c r="AV10" s="8"/>
      <c r="AW10" s="8"/>
      <c r="AX10" s="19"/>
      <c r="AY10" s="19"/>
      <c r="AZ10" s="8"/>
      <c r="BA10" s="19"/>
      <c r="BB10" s="8"/>
      <c r="BC10" s="8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W10" s="4"/>
      <c r="BX10" s="8"/>
      <c r="BY10" s="8"/>
      <c r="BZ10" s="8"/>
      <c r="CA10" s="8"/>
      <c r="CD10" s="19"/>
      <c r="CE10" s="19"/>
      <c r="CF10" s="19"/>
      <c r="CG10" s="19"/>
      <c r="CH10" s="20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P10" s="21"/>
      <c r="DQ10" s="21"/>
      <c r="DR10" s="21"/>
      <c r="DS10" s="21"/>
    </row>
    <row r="11" spans="1:125">
      <c r="A11" s="4" t="s">
        <v>89</v>
      </c>
      <c r="B11" s="4" t="s">
        <v>125</v>
      </c>
      <c r="C11" s="1">
        <v>9.2010000000000005</v>
      </c>
      <c r="D11" s="1">
        <v>42.908999999999999</v>
      </c>
      <c r="E11" s="1">
        <v>20.059999999999999</v>
      </c>
      <c r="G11" s="1">
        <v>22.17</v>
      </c>
      <c r="H11" s="1" t="s">
        <v>46</v>
      </c>
      <c r="I11" s="1">
        <v>0.64</v>
      </c>
      <c r="J11" s="1" t="s">
        <v>44</v>
      </c>
      <c r="K11" s="1" t="s">
        <v>45</v>
      </c>
      <c r="L11" s="1">
        <v>0.48</v>
      </c>
      <c r="M11" s="1">
        <v>0.41</v>
      </c>
      <c r="N11" s="1" t="s">
        <v>45</v>
      </c>
      <c r="O11" s="1">
        <v>10.43</v>
      </c>
      <c r="P11" s="1" t="s">
        <v>51</v>
      </c>
      <c r="Q11" s="1" t="s">
        <v>47</v>
      </c>
      <c r="R11" s="1">
        <v>0.19</v>
      </c>
      <c r="S11" s="1">
        <v>2.29</v>
      </c>
      <c r="T11" s="1">
        <v>8.8800000000000008</v>
      </c>
      <c r="U11" s="1">
        <v>29.9</v>
      </c>
      <c r="V11" s="1">
        <v>3.77</v>
      </c>
      <c r="W11" s="1">
        <v>15.56</v>
      </c>
      <c r="X11" s="1">
        <v>2.0099999999999998</v>
      </c>
      <c r="Y11" s="1">
        <v>0.24</v>
      </c>
      <c r="Z11" s="1">
        <v>1.18</v>
      </c>
      <c r="AA11" s="1">
        <v>0.08</v>
      </c>
      <c r="AB11" s="1">
        <v>0.54</v>
      </c>
      <c r="AC11" s="1" t="s">
        <v>54</v>
      </c>
      <c r="AD11" s="1">
        <v>0.16</v>
      </c>
      <c r="AE11" s="1" t="s">
        <v>46</v>
      </c>
      <c r="AF11" s="1">
        <v>0.08</v>
      </c>
      <c r="AG11" s="1" t="s">
        <v>53</v>
      </c>
      <c r="AH11" s="1" t="s">
        <v>44</v>
      </c>
      <c r="AI11" s="1">
        <v>0.3463</v>
      </c>
      <c r="AJ11" s="1">
        <v>1.64</v>
      </c>
      <c r="AK11" s="1" t="s">
        <v>43</v>
      </c>
      <c r="AL11" s="1">
        <v>-0.6905</v>
      </c>
      <c r="AM11" s="2">
        <v>100.3058</v>
      </c>
      <c r="AO11" s="1">
        <v>64.690000000000012</v>
      </c>
      <c r="AP11" s="1">
        <v>61.540000000000006</v>
      </c>
      <c r="AQ11" s="1">
        <v>3.15</v>
      </c>
      <c r="AS11" s="7">
        <v>2.9573499999999999</v>
      </c>
      <c r="AT11" s="7" t="s">
        <v>0</v>
      </c>
      <c r="AU11" s="7">
        <v>7.2279999999999997E-2</v>
      </c>
      <c r="AV11" s="7" t="s">
        <v>0</v>
      </c>
      <c r="AW11" s="7" t="s">
        <v>0</v>
      </c>
      <c r="AX11" s="7">
        <v>4.8180000000000001E-2</v>
      </c>
      <c r="AY11" s="7">
        <v>4.163E-2</v>
      </c>
      <c r="AZ11" s="7" t="s">
        <v>0</v>
      </c>
      <c r="BA11" s="7">
        <v>1.4906999999999999</v>
      </c>
      <c r="BB11" s="7" t="s">
        <v>0</v>
      </c>
      <c r="BC11" s="7" t="s">
        <v>0</v>
      </c>
      <c r="BD11" s="7">
        <v>1.47E-2</v>
      </c>
      <c r="BE11" s="7">
        <v>0.16256000000000001</v>
      </c>
      <c r="BF11" s="7">
        <v>0.43689</v>
      </c>
      <c r="BG11" s="7">
        <v>1.46021</v>
      </c>
      <c r="BH11" s="7">
        <v>0.18323</v>
      </c>
      <c r="BI11" s="7">
        <v>0.74126000000000003</v>
      </c>
      <c r="BJ11" s="7">
        <v>9.239E-2</v>
      </c>
      <c r="BK11" s="7">
        <v>1.093E-2</v>
      </c>
      <c r="BL11" s="7">
        <v>5.2179999999999997E-2</v>
      </c>
      <c r="BM11" s="7">
        <v>3.5100000000000001E-3</v>
      </c>
      <c r="BN11" s="7">
        <v>2.3210000000000001E-2</v>
      </c>
      <c r="BO11" s="7" t="s">
        <v>0</v>
      </c>
      <c r="BP11" s="7">
        <v>6.7000000000000002E-3</v>
      </c>
      <c r="BQ11" s="7" t="s">
        <v>0</v>
      </c>
      <c r="BR11" s="7">
        <v>3.2499999999999999E-3</v>
      </c>
      <c r="BS11" s="7" t="s">
        <v>0</v>
      </c>
      <c r="BT11" s="7" t="s">
        <v>0</v>
      </c>
      <c r="BU11" s="8">
        <v>7.8011600000000012</v>
      </c>
      <c r="BW11" s="7">
        <v>12.499995</v>
      </c>
      <c r="BY11" s="7">
        <v>0.30814000000000002</v>
      </c>
      <c r="BZ11" s="7">
        <v>0.69186000000000003</v>
      </c>
      <c r="CA11" s="7" t="s">
        <v>0</v>
      </c>
      <c r="CC11" s="7">
        <v>0.21353999999999829</v>
      </c>
      <c r="CD11" s="7">
        <v>3.17632</v>
      </c>
      <c r="CE11" s="7">
        <v>4.6670199999999999</v>
      </c>
      <c r="CF11" s="7">
        <v>6.2723529115454382E-2</v>
      </c>
      <c r="CI11" s="10">
        <v>319485.16743750538</v>
      </c>
      <c r="CJ11" s="10">
        <v>416437.56919127115</v>
      </c>
      <c r="CK11" s="10">
        <v>347127.89387032372</v>
      </c>
      <c r="CL11" s="10">
        <v>291912.72621211823</v>
      </c>
      <c r="CM11" s="10">
        <v>117117.56663984565</v>
      </c>
      <c r="CN11" s="10">
        <v>36814.758755537681</v>
      </c>
      <c r="CO11" s="10">
        <v>51445.065709548253</v>
      </c>
      <c r="CP11" s="10">
        <v>19253.256810351937</v>
      </c>
      <c r="CQ11" s="10">
        <v>19126.489997708875</v>
      </c>
      <c r="CR11" s="10">
        <v>11485.586730620767</v>
      </c>
      <c r="CS11" s="10"/>
      <c r="CT11" s="10">
        <v>8745.1982425842361</v>
      </c>
      <c r="CU11" s="10"/>
      <c r="CV11" s="10">
        <v>4363.7763231023164</v>
      </c>
    </row>
    <row r="12" spans="1:125">
      <c r="A12" s="4" t="s">
        <v>89</v>
      </c>
      <c r="B12" s="4" t="s">
        <v>125</v>
      </c>
      <c r="C12" s="1">
        <v>9.1921999999999997</v>
      </c>
      <c r="D12" s="1">
        <v>42.925899999999999</v>
      </c>
      <c r="E12" s="1">
        <v>20.059999999999999</v>
      </c>
      <c r="G12" s="1">
        <v>22.09</v>
      </c>
      <c r="H12" s="1" t="s">
        <v>46</v>
      </c>
      <c r="I12" s="1">
        <v>0.83</v>
      </c>
      <c r="J12" s="1" t="s">
        <v>44</v>
      </c>
      <c r="K12" s="1" t="s">
        <v>45</v>
      </c>
      <c r="L12" s="1">
        <v>0.51</v>
      </c>
      <c r="M12" s="1">
        <v>0.4</v>
      </c>
      <c r="N12" s="1" t="s">
        <v>45</v>
      </c>
      <c r="O12" s="1">
        <v>10.66</v>
      </c>
      <c r="P12" s="1" t="s">
        <v>51</v>
      </c>
      <c r="Q12" s="1" t="s">
        <v>47</v>
      </c>
      <c r="R12" s="1" t="s">
        <v>58</v>
      </c>
      <c r="S12" s="1">
        <v>2.11</v>
      </c>
      <c r="T12" s="1">
        <v>8.99</v>
      </c>
      <c r="U12" s="1">
        <v>29.78</v>
      </c>
      <c r="V12" s="1">
        <v>3.8</v>
      </c>
      <c r="W12" s="1">
        <v>15.58</v>
      </c>
      <c r="X12" s="1">
        <v>1.9</v>
      </c>
      <c r="Y12" s="1">
        <v>0.27</v>
      </c>
      <c r="Z12" s="1">
        <v>0.93</v>
      </c>
      <c r="AA12" s="1">
        <v>0.08</v>
      </c>
      <c r="AB12" s="1">
        <v>0.54</v>
      </c>
      <c r="AC12" s="1" t="s">
        <v>54</v>
      </c>
      <c r="AD12" s="1">
        <v>0.16</v>
      </c>
      <c r="AE12" s="1" t="s">
        <v>46</v>
      </c>
      <c r="AF12" s="1">
        <v>0.11</v>
      </c>
      <c r="AG12" s="1" t="s">
        <v>53</v>
      </c>
      <c r="AH12" s="1">
        <v>0.06</v>
      </c>
      <c r="AI12" s="1">
        <v>0.36709999999999998</v>
      </c>
      <c r="AJ12" s="1">
        <v>1.6</v>
      </c>
      <c r="AK12" s="1" t="s">
        <v>43</v>
      </c>
      <c r="AL12" s="1">
        <v>-0.67369999999999997</v>
      </c>
      <c r="AM12" s="2">
        <v>100.0934</v>
      </c>
      <c r="AO12" s="1">
        <v>64.25</v>
      </c>
      <c r="AP12" s="1">
        <v>61.25</v>
      </c>
      <c r="AQ12" s="1">
        <v>3</v>
      </c>
      <c r="AS12" s="7">
        <v>2.9418500000000001</v>
      </c>
      <c r="AT12" s="7" t="s">
        <v>0</v>
      </c>
      <c r="AU12" s="7">
        <v>9.3579999999999997E-2</v>
      </c>
      <c r="AV12" s="7" t="s">
        <v>0</v>
      </c>
      <c r="AW12" s="7" t="s">
        <v>0</v>
      </c>
      <c r="AX12" s="7">
        <v>5.1110000000000003E-2</v>
      </c>
      <c r="AY12" s="7">
        <v>4.0550000000000003E-2</v>
      </c>
      <c r="AZ12" s="7" t="s">
        <v>0</v>
      </c>
      <c r="BA12" s="7">
        <v>1.52108</v>
      </c>
      <c r="BB12" s="7" t="s">
        <v>0</v>
      </c>
      <c r="BC12" s="7" t="s">
        <v>0</v>
      </c>
      <c r="BD12" s="7" t="s">
        <v>0</v>
      </c>
      <c r="BE12" s="7">
        <v>0.14954000000000001</v>
      </c>
      <c r="BF12" s="7">
        <v>0.44157999999999997</v>
      </c>
      <c r="BG12" s="7">
        <v>1.45197</v>
      </c>
      <c r="BH12" s="7">
        <v>0.18439</v>
      </c>
      <c r="BI12" s="7">
        <v>0.74099999999999999</v>
      </c>
      <c r="BJ12" s="7">
        <v>8.7190000000000004E-2</v>
      </c>
      <c r="BK12" s="7">
        <v>1.2279999999999999E-2</v>
      </c>
      <c r="BL12" s="7">
        <v>4.1059999999999999E-2</v>
      </c>
      <c r="BM12" s="7">
        <v>3.5000000000000001E-3</v>
      </c>
      <c r="BN12" s="7">
        <v>2.317E-2</v>
      </c>
      <c r="BO12" s="7" t="s">
        <v>0</v>
      </c>
      <c r="BP12" s="7">
        <v>6.6899999999999998E-3</v>
      </c>
      <c r="BQ12" s="7" t="s">
        <v>0</v>
      </c>
      <c r="BR12" s="7">
        <v>4.47E-3</v>
      </c>
      <c r="BS12" s="7" t="s">
        <v>0</v>
      </c>
      <c r="BT12" s="7">
        <v>1.7799999999999999E-3</v>
      </c>
      <c r="BU12" s="8">
        <v>7.7967899999999997</v>
      </c>
      <c r="BW12" s="7">
        <v>12.50004</v>
      </c>
      <c r="BY12" s="7">
        <v>0.32612000000000002</v>
      </c>
      <c r="BZ12" s="7">
        <v>0.67388000000000003</v>
      </c>
      <c r="CA12" s="7" t="s">
        <v>0</v>
      </c>
      <c r="CC12" s="7">
        <v>0.20321000000000033</v>
      </c>
      <c r="CD12" s="7">
        <v>3.1468399999999996</v>
      </c>
      <c r="CE12" s="7">
        <v>4.6696999999999997</v>
      </c>
      <c r="CF12" s="7">
        <v>5.9542270976598755E-2</v>
      </c>
      <c r="CI12" s="10">
        <v>323442.75397107808</v>
      </c>
      <c r="CJ12" s="10">
        <v>414766.24784334627</v>
      </c>
      <c r="CK12" s="10">
        <v>349890.18480297882</v>
      </c>
      <c r="CL12" s="10">
        <v>292287.9353717739</v>
      </c>
      <c r="CM12" s="10">
        <v>110708.14757000335</v>
      </c>
      <c r="CN12" s="10">
        <v>41416.603599979906</v>
      </c>
      <c r="CO12" s="10">
        <v>40545.687381254131</v>
      </c>
      <c r="CP12" s="10">
        <v>19253.256810351937</v>
      </c>
      <c r="CQ12" s="10">
        <v>19126.489997708875</v>
      </c>
      <c r="CR12" s="10">
        <v>10582.78952035363</v>
      </c>
      <c r="CS12" s="10"/>
      <c r="CT12" s="10">
        <v>8745.1982425842361</v>
      </c>
      <c r="CU12" s="10"/>
      <c r="CV12" s="10">
        <v>6000.1924442656846</v>
      </c>
    </row>
    <row r="13" spans="1:125">
      <c r="A13" s="4" t="s">
        <v>89</v>
      </c>
      <c r="B13" s="4" t="s">
        <v>125</v>
      </c>
      <c r="C13" s="1">
        <v>9.1994000000000007</v>
      </c>
      <c r="D13" s="1">
        <v>43.243499999999997</v>
      </c>
      <c r="E13" s="1">
        <v>20.059999999999999</v>
      </c>
      <c r="G13" s="1">
        <v>21.41</v>
      </c>
      <c r="H13" s="1" t="s">
        <v>46</v>
      </c>
      <c r="I13" s="1">
        <v>0.89</v>
      </c>
      <c r="J13" s="1" t="s">
        <v>44</v>
      </c>
      <c r="K13" s="1" t="s">
        <v>45</v>
      </c>
      <c r="L13" s="1">
        <v>0.46</v>
      </c>
      <c r="M13" s="1">
        <v>0.38</v>
      </c>
      <c r="N13" s="1" t="s">
        <v>45</v>
      </c>
      <c r="O13" s="1">
        <v>10.68</v>
      </c>
      <c r="P13" s="1" t="s">
        <v>51</v>
      </c>
      <c r="Q13" s="1" t="s">
        <v>47</v>
      </c>
      <c r="R13" s="1" t="s">
        <v>58</v>
      </c>
      <c r="S13" s="1">
        <v>1.98</v>
      </c>
      <c r="T13" s="1">
        <v>9.26</v>
      </c>
      <c r="U13" s="1">
        <v>30.33</v>
      </c>
      <c r="V13" s="1">
        <v>3.91</v>
      </c>
      <c r="W13" s="1">
        <v>15.19</v>
      </c>
      <c r="X13" s="1">
        <v>1.9</v>
      </c>
      <c r="Y13" s="1">
        <v>0.33</v>
      </c>
      <c r="Z13" s="1">
        <v>0.98</v>
      </c>
      <c r="AA13" s="1">
        <v>0.06</v>
      </c>
      <c r="AB13" s="1">
        <v>0.53</v>
      </c>
      <c r="AC13" s="1">
        <v>0.09</v>
      </c>
      <c r="AD13" s="1">
        <v>0.13</v>
      </c>
      <c r="AE13" s="1" t="s">
        <v>46</v>
      </c>
      <c r="AF13" s="1">
        <v>0.06</v>
      </c>
      <c r="AG13" s="1" t="s">
        <v>53</v>
      </c>
      <c r="AH13" s="1">
        <v>0.13</v>
      </c>
      <c r="AI13" s="1">
        <v>0.32650000000000001</v>
      </c>
      <c r="AJ13" s="1">
        <v>1.66</v>
      </c>
      <c r="AK13" s="1" t="s">
        <v>43</v>
      </c>
      <c r="AL13" s="1">
        <v>-0.69899999999999995</v>
      </c>
      <c r="AM13" s="2">
        <v>99.987499999999983</v>
      </c>
      <c r="AO13" s="1">
        <v>64.749999999999986</v>
      </c>
      <c r="AP13" s="1">
        <v>61.899999999999991</v>
      </c>
      <c r="AQ13" s="1">
        <v>2.85</v>
      </c>
      <c r="AS13" s="7">
        <v>2.8824299999999998</v>
      </c>
      <c r="AT13" s="7" t="s">
        <v>0</v>
      </c>
      <c r="AU13" s="7">
        <v>0.10144</v>
      </c>
      <c r="AV13" s="7" t="s">
        <v>0</v>
      </c>
      <c r="AW13" s="7" t="s">
        <v>0</v>
      </c>
      <c r="AX13" s="7">
        <v>4.6600000000000003E-2</v>
      </c>
      <c r="AY13" s="7">
        <v>3.8940000000000002E-2</v>
      </c>
      <c r="AZ13" s="7" t="s">
        <v>0</v>
      </c>
      <c r="BA13" s="7">
        <v>1.5405800000000001</v>
      </c>
      <c r="BB13" s="7" t="s">
        <v>0</v>
      </c>
      <c r="BC13" s="7" t="s">
        <v>0</v>
      </c>
      <c r="BD13" s="7" t="s">
        <v>0</v>
      </c>
      <c r="BE13" s="7">
        <v>0.14186000000000001</v>
      </c>
      <c r="BF13" s="7">
        <v>0.45981</v>
      </c>
      <c r="BG13" s="7">
        <v>1.4949399999999999</v>
      </c>
      <c r="BH13" s="7">
        <v>0.19178999999999999</v>
      </c>
      <c r="BI13" s="7">
        <v>0.73033999999999999</v>
      </c>
      <c r="BJ13" s="7">
        <v>8.8150000000000006E-2</v>
      </c>
      <c r="BK13" s="7">
        <v>1.5169999999999999E-2</v>
      </c>
      <c r="BL13" s="7">
        <v>4.3740000000000001E-2</v>
      </c>
      <c r="BM13" s="7">
        <v>2.65E-3</v>
      </c>
      <c r="BN13" s="7">
        <v>2.299E-2</v>
      </c>
      <c r="BO13" s="7">
        <v>3.8500000000000001E-3</v>
      </c>
      <c r="BP13" s="7">
        <v>5.4999999999999997E-3</v>
      </c>
      <c r="BQ13" s="7" t="s">
        <v>0</v>
      </c>
      <c r="BR13" s="7">
        <v>2.4599999999999999E-3</v>
      </c>
      <c r="BS13" s="7" t="s">
        <v>0</v>
      </c>
      <c r="BT13" s="7">
        <v>3.8899999999999998E-3</v>
      </c>
      <c r="BU13" s="8">
        <v>7.8171300000000006</v>
      </c>
      <c r="BW13" s="7">
        <v>12.500005</v>
      </c>
      <c r="BY13" s="7">
        <v>0.29321000000000003</v>
      </c>
      <c r="BZ13" s="7">
        <v>0.70679000000000003</v>
      </c>
      <c r="CA13" s="7" t="s">
        <v>0</v>
      </c>
      <c r="CC13" s="7">
        <v>0.18287000000000031</v>
      </c>
      <c r="CD13" s="7">
        <v>3.2032500000000006</v>
      </c>
      <c r="CE13" s="7">
        <v>4.7477200000000011</v>
      </c>
      <c r="CF13" s="7">
        <v>5.5977522828377424E-2</v>
      </c>
      <c r="CI13" s="10">
        <v>333156.83000802924</v>
      </c>
      <c r="CJ13" s="10">
        <v>422426.47068800172</v>
      </c>
      <c r="CK13" s="10">
        <v>360018.58488938084</v>
      </c>
      <c r="CL13" s="10">
        <v>284971.35675848817</v>
      </c>
      <c r="CM13" s="10">
        <v>110708.14757000335</v>
      </c>
      <c r="CN13" s="10">
        <v>50620.293288864319</v>
      </c>
      <c r="CO13" s="10">
        <v>42725.563046912954</v>
      </c>
      <c r="CP13" s="10">
        <v>14439.942607763951</v>
      </c>
      <c r="CQ13" s="10">
        <v>18772.295738492048</v>
      </c>
      <c r="CR13" s="10">
        <v>9930.7693129384807</v>
      </c>
      <c r="CS13" s="10">
        <v>14389.668101196989</v>
      </c>
      <c r="CT13" s="10">
        <v>7105.4735720996932</v>
      </c>
      <c r="CU13" s="10"/>
      <c r="CV13" s="10">
        <v>3272.8322423267368</v>
      </c>
    </row>
    <row r="14" spans="1:125">
      <c r="A14" s="4" t="s">
        <v>89</v>
      </c>
      <c r="B14" s="4" t="s">
        <v>125</v>
      </c>
      <c r="C14" s="1">
        <v>9.1994000000000007</v>
      </c>
      <c r="D14" s="1">
        <v>43.452100000000002</v>
      </c>
      <c r="E14" s="1">
        <v>20.059999999999999</v>
      </c>
      <c r="G14" s="1">
        <v>20.51</v>
      </c>
      <c r="H14" s="1" t="s">
        <v>46</v>
      </c>
      <c r="I14" s="1">
        <v>1.21</v>
      </c>
      <c r="J14" s="1" t="s">
        <v>44</v>
      </c>
      <c r="K14" s="1" t="s">
        <v>45</v>
      </c>
      <c r="L14" s="1">
        <v>0.45</v>
      </c>
      <c r="M14" s="1">
        <v>0.37</v>
      </c>
      <c r="N14" s="1" t="s">
        <v>45</v>
      </c>
      <c r="O14" s="1">
        <v>11.14</v>
      </c>
      <c r="P14" s="1" t="s">
        <v>51</v>
      </c>
      <c r="Q14" s="1" t="s">
        <v>47</v>
      </c>
      <c r="R14" s="1">
        <v>0.15</v>
      </c>
      <c r="S14" s="1">
        <v>1.84</v>
      </c>
      <c r="T14" s="1">
        <v>9.43</v>
      </c>
      <c r="U14" s="1">
        <v>29.85</v>
      </c>
      <c r="V14" s="1">
        <v>3.67</v>
      </c>
      <c r="W14" s="1">
        <v>14.88</v>
      </c>
      <c r="X14" s="1">
        <v>1.75</v>
      </c>
      <c r="Y14" s="1">
        <v>0.19</v>
      </c>
      <c r="Z14" s="1">
        <v>1.01</v>
      </c>
      <c r="AA14" s="1">
        <v>7.0000000000000007E-2</v>
      </c>
      <c r="AB14" s="1">
        <v>0.5</v>
      </c>
      <c r="AC14" s="1" t="s">
        <v>54</v>
      </c>
      <c r="AD14" s="1">
        <v>0.11</v>
      </c>
      <c r="AE14" s="1" t="s">
        <v>46</v>
      </c>
      <c r="AF14" s="1">
        <v>0.09</v>
      </c>
      <c r="AG14" s="1">
        <v>0.12</v>
      </c>
      <c r="AH14" s="1">
        <v>7.0000000000000007E-2</v>
      </c>
      <c r="AI14" s="1">
        <v>0.254</v>
      </c>
      <c r="AJ14" s="1">
        <v>1.78</v>
      </c>
      <c r="AK14" s="1" t="s">
        <v>43</v>
      </c>
      <c r="AL14" s="1">
        <v>-0.74950000000000006</v>
      </c>
      <c r="AM14" s="2">
        <v>98.694500000000019</v>
      </c>
      <c r="AO14" s="1">
        <v>63.39</v>
      </c>
      <c r="AP14" s="1">
        <v>60.78</v>
      </c>
      <c r="AQ14" s="1">
        <v>2.6100000000000003</v>
      </c>
      <c r="AS14" s="7">
        <v>2.80043</v>
      </c>
      <c r="AT14" s="7" t="s">
        <v>0</v>
      </c>
      <c r="AU14" s="7">
        <v>0.13986999999999999</v>
      </c>
      <c r="AV14" s="7" t="s">
        <v>0</v>
      </c>
      <c r="AW14" s="7" t="s">
        <v>0</v>
      </c>
      <c r="AX14" s="7">
        <v>4.6240000000000003E-2</v>
      </c>
      <c r="AY14" s="7">
        <v>3.8449999999999998E-2</v>
      </c>
      <c r="AZ14" s="7" t="s">
        <v>0</v>
      </c>
      <c r="BA14" s="7">
        <v>1.6297299999999999</v>
      </c>
      <c r="BB14" s="7" t="s">
        <v>0</v>
      </c>
      <c r="BC14" s="7" t="s">
        <v>0</v>
      </c>
      <c r="BD14" s="7">
        <v>1.188E-2</v>
      </c>
      <c r="BE14" s="7">
        <v>0.13370000000000001</v>
      </c>
      <c r="BF14" s="7">
        <v>0.47488999999999998</v>
      </c>
      <c r="BG14" s="7">
        <v>1.4921500000000001</v>
      </c>
      <c r="BH14" s="7">
        <v>0.18257999999999999</v>
      </c>
      <c r="BI14" s="7">
        <v>0.72558</v>
      </c>
      <c r="BJ14" s="7">
        <v>8.2339999999999997E-2</v>
      </c>
      <c r="BK14" s="7">
        <v>8.8599999999999998E-3</v>
      </c>
      <c r="BL14" s="7">
        <v>4.5719999999999997E-2</v>
      </c>
      <c r="BM14" s="7">
        <v>3.14E-3</v>
      </c>
      <c r="BN14" s="7">
        <v>2.1989999999999999E-2</v>
      </c>
      <c r="BO14" s="7" t="s">
        <v>0</v>
      </c>
      <c r="BP14" s="7">
        <v>4.7200000000000002E-3</v>
      </c>
      <c r="BQ14" s="7" t="s">
        <v>0</v>
      </c>
      <c r="BR14" s="7">
        <v>3.7499999999999999E-3</v>
      </c>
      <c r="BS14" s="7">
        <v>3.7299999999999998E-3</v>
      </c>
      <c r="BT14" s="7">
        <v>2.1299999999999999E-3</v>
      </c>
      <c r="BU14" s="8">
        <v>7.8518800000000013</v>
      </c>
      <c r="BW14" s="7">
        <v>12.500030000000002</v>
      </c>
      <c r="BY14" s="7">
        <v>0.23136999999999999</v>
      </c>
      <c r="BZ14" s="7">
        <v>0.76863000000000004</v>
      </c>
      <c r="CA14" s="7" t="s">
        <v>0</v>
      </c>
      <c r="CC14" s="7">
        <v>0.15999999999999837</v>
      </c>
      <c r="CD14" s="7">
        <v>3.1794200000000004</v>
      </c>
      <c r="CE14" s="7">
        <v>4.8150100000000009</v>
      </c>
      <c r="CF14" s="7">
        <v>5.2619660189594332E-2</v>
      </c>
      <c r="CI14" s="10">
        <v>339273.10010536888</v>
      </c>
      <c r="CJ14" s="10">
        <v>415741.18529630249</v>
      </c>
      <c r="CK14" s="10">
        <v>337920.25742814009</v>
      </c>
      <c r="CL14" s="10">
        <v>279155.61478382512</v>
      </c>
      <c r="CM14" s="10">
        <v>101968.03065658205</v>
      </c>
      <c r="CN14" s="10">
        <v>29145.017348134003</v>
      </c>
      <c r="CO14" s="10">
        <v>44033.488446308242</v>
      </c>
      <c r="CP14" s="10">
        <v>16846.599709057948</v>
      </c>
      <c r="CQ14" s="10">
        <v>17709.712960841553</v>
      </c>
      <c r="CR14" s="10">
        <v>9228.5937049529311</v>
      </c>
      <c r="CS14" s="10"/>
      <c r="CT14" s="10">
        <v>6012.3237917766619</v>
      </c>
      <c r="CU14" s="10"/>
      <c r="CV14" s="10">
        <v>4909.2483634901055</v>
      </c>
    </row>
    <row r="15" spans="1:125">
      <c r="A15" s="4" t="s">
        <v>89</v>
      </c>
      <c r="B15" s="4" t="s">
        <v>125</v>
      </c>
      <c r="C15" s="1">
        <v>9.2378999999999998</v>
      </c>
      <c r="D15" s="1">
        <v>45.721600000000002</v>
      </c>
      <c r="E15" s="1">
        <v>20.05</v>
      </c>
      <c r="G15" s="1">
        <v>22.51</v>
      </c>
      <c r="H15" s="1" t="s">
        <v>46</v>
      </c>
      <c r="I15" s="1">
        <v>0.84</v>
      </c>
      <c r="J15" s="1" t="s">
        <v>44</v>
      </c>
      <c r="K15" s="1" t="s">
        <v>45</v>
      </c>
      <c r="L15" s="1">
        <v>0.32</v>
      </c>
      <c r="M15" s="1">
        <v>0.41</v>
      </c>
      <c r="N15" s="1" t="s">
        <v>45</v>
      </c>
      <c r="O15" s="1">
        <v>10.66</v>
      </c>
      <c r="P15" s="1" t="s">
        <v>51</v>
      </c>
      <c r="Q15" s="1" t="s">
        <v>47</v>
      </c>
      <c r="R15" s="1">
        <v>0.21</v>
      </c>
      <c r="S15" s="1">
        <v>1.85</v>
      </c>
      <c r="T15" s="1">
        <v>9.1199999999999992</v>
      </c>
      <c r="U15" s="1">
        <v>30.29</v>
      </c>
      <c r="V15" s="1">
        <v>4.0599999999999996</v>
      </c>
      <c r="W15" s="1">
        <v>14.75</v>
      </c>
      <c r="X15" s="1">
        <v>1.88</v>
      </c>
      <c r="Y15" s="1">
        <v>0.25</v>
      </c>
      <c r="Z15" s="1">
        <v>0.82</v>
      </c>
      <c r="AA15" s="1">
        <v>0.17</v>
      </c>
      <c r="AB15" s="1">
        <v>0.51</v>
      </c>
      <c r="AC15" s="1">
        <v>0.1</v>
      </c>
      <c r="AD15" s="1">
        <v>0.15</v>
      </c>
      <c r="AE15" s="1" t="s">
        <v>46</v>
      </c>
      <c r="AF15" s="1">
        <v>0.06</v>
      </c>
      <c r="AG15" s="1" t="s">
        <v>53</v>
      </c>
      <c r="AH15" s="1">
        <v>7.0000000000000007E-2</v>
      </c>
      <c r="AI15" s="1">
        <v>0.22259999999999999</v>
      </c>
      <c r="AJ15" s="1">
        <v>1.92</v>
      </c>
      <c r="AK15" s="1" t="s">
        <v>43</v>
      </c>
      <c r="AL15" s="1">
        <v>-0.80840000000000001</v>
      </c>
      <c r="AM15" s="2">
        <v>100.3642</v>
      </c>
      <c r="AO15" s="1">
        <v>64.010000000000005</v>
      </c>
      <c r="AP15" s="1">
        <v>61.17</v>
      </c>
      <c r="AQ15" s="1">
        <v>2.84</v>
      </c>
      <c r="AS15" s="7">
        <v>2.97871</v>
      </c>
      <c r="AT15" s="7" t="s">
        <v>0</v>
      </c>
      <c r="AU15" s="7">
        <v>9.4100000000000003E-2</v>
      </c>
      <c r="AV15" s="7" t="s">
        <v>0</v>
      </c>
      <c r="AW15" s="7" t="s">
        <v>0</v>
      </c>
      <c r="AX15" s="7">
        <v>3.1870000000000002E-2</v>
      </c>
      <c r="AY15" s="7">
        <v>4.1300000000000003E-2</v>
      </c>
      <c r="AZ15" s="7" t="s">
        <v>0</v>
      </c>
      <c r="BA15" s="7">
        <v>1.5114000000000001</v>
      </c>
      <c r="BB15" s="7" t="s">
        <v>0</v>
      </c>
      <c r="BC15" s="7" t="s">
        <v>0</v>
      </c>
      <c r="BD15" s="7">
        <v>1.6109999999999999E-2</v>
      </c>
      <c r="BE15" s="7">
        <v>0.13028000000000001</v>
      </c>
      <c r="BF15" s="7">
        <v>0.44511000000000001</v>
      </c>
      <c r="BG15" s="7">
        <v>1.4674400000000001</v>
      </c>
      <c r="BH15" s="7">
        <v>0.19575000000000001</v>
      </c>
      <c r="BI15" s="7">
        <v>0.69706000000000001</v>
      </c>
      <c r="BJ15" s="7">
        <v>8.5730000000000001E-2</v>
      </c>
      <c r="BK15" s="7">
        <v>1.1299999999999999E-2</v>
      </c>
      <c r="BL15" s="7">
        <v>3.5970000000000002E-2</v>
      </c>
      <c r="BM15" s="7">
        <v>7.3899999999999999E-3</v>
      </c>
      <c r="BN15" s="7">
        <v>2.1739999999999999E-2</v>
      </c>
      <c r="BO15" s="7">
        <v>4.2100000000000002E-3</v>
      </c>
      <c r="BP15" s="7">
        <v>6.2399999999999999E-3</v>
      </c>
      <c r="BQ15" s="7" t="s">
        <v>0</v>
      </c>
      <c r="BR15" s="7">
        <v>2.4199999999999998E-3</v>
      </c>
      <c r="BS15" s="7" t="s">
        <v>0</v>
      </c>
      <c r="BT15" s="7">
        <v>2.0600000000000002E-3</v>
      </c>
      <c r="BU15" s="8">
        <v>7.7861900000000004</v>
      </c>
      <c r="BW15" s="7">
        <v>12.500014999999998</v>
      </c>
      <c r="BY15" s="7">
        <v>0.19649</v>
      </c>
      <c r="BZ15" s="7">
        <v>0.80350999999999995</v>
      </c>
      <c r="CA15" s="7" t="s">
        <v>0</v>
      </c>
      <c r="CC15" s="7">
        <v>0.22992000000000079</v>
      </c>
      <c r="CD15" s="7">
        <v>3.1106399999999996</v>
      </c>
      <c r="CE15" s="7">
        <v>4.6241000000000003</v>
      </c>
      <c r="CF15" s="7">
        <v>5.5384101021011767E-2</v>
      </c>
      <c r="CI15" s="10">
        <v>328119.90169257304</v>
      </c>
      <c r="CJ15" s="10">
        <v>421869.36357202678</v>
      </c>
      <c r="CK15" s="10">
        <v>373830.03955265629</v>
      </c>
      <c r="CL15" s="10">
        <v>276716.75524606323</v>
      </c>
      <c r="CM15" s="10">
        <v>109542.79864821385</v>
      </c>
      <c r="CN15" s="10">
        <v>38348.707037018416</v>
      </c>
      <c r="CO15" s="10">
        <v>35749.96091680471</v>
      </c>
      <c r="CP15" s="10">
        <v>40913.170721997871</v>
      </c>
      <c r="CQ15" s="10">
        <v>18063.907220058383</v>
      </c>
      <c r="CR15" s="10">
        <v>9278.7491055233277</v>
      </c>
      <c r="CS15" s="10">
        <v>15988.520112441101</v>
      </c>
      <c r="CT15" s="10">
        <v>8198.6233524227209</v>
      </c>
      <c r="CU15" s="10"/>
      <c r="CV15" s="10">
        <v>3272.8322423267368</v>
      </c>
    </row>
    <row r="16" spans="1:125">
      <c r="A16" s="4" t="s">
        <v>89</v>
      </c>
      <c r="B16" s="4" t="s">
        <v>125</v>
      </c>
      <c r="C16" s="1">
        <v>8.7723999999999993</v>
      </c>
      <c r="D16" s="1">
        <v>46.002800000000001</v>
      </c>
      <c r="E16" s="1">
        <v>20.05</v>
      </c>
      <c r="G16" s="1">
        <v>23.38</v>
      </c>
      <c r="H16" s="1" t="s">
        <v>46</v>
      </c>
      <c r="I16" s="1">
        <v>0.52</v>
      </c>
      <c r="J16" s="1" t="s">
        <v>44</v>
      </c>
      <c r="K16" s="1" t="s">
        <v>45</v>
      </c>
      <c r="L16" s="1">
        <v>0.49</v>
      </c>
      <c r="M16" s="1">
        <v>0.4</v>
      </c>
      <c r="N16" s="1" t="s">
        <v>45</v>
      </c>
      <c r="O16" s="1">
        <v>10.54</v>
      </c>
      <c r="P16" s="1" t="s">
        <v>51</v>
      </c>
      <c r="Q16" s="1" t="s">
        <v>47</v>
      </c>
      <c r="R16" s="1">
        <v>0.22</v>
      </c>
      <c r="S16" s="1">
        <v>1.99</v>
      </c>
      <c r="T16" s="1">
        <v>8.66</v>
      </c>
      <c r="U16" s="1">
        <v>29.48</v>
      </c>
      <c r="V16" s="1">
        <v>3.74</v>
      </c>
      <c r="W16" s="1">
        <v>14.99</v>
      </c>
      <c r="X16" s="1">
        <v>1.89</v>
      </c>
      <c r="Y16" s="1">
        <v>0.3</v>
      </c>
      <c r="Z16" s="1">
        <v>0.89</v>
      </c>
      <c r="AA16" s="1">
        <v>0.08</v>
      </c>
      <c r="AB16" s="1">
        <v>0.52</v>
      </c>
      <c r="AC16" s="1">
        <v>0.15</v>
      </c>
      <c r="AD16" s="1">
        <v>0.13</v>
      </c>
      <c r="AE16" s="1" t="s">
        <v>46</v>
      </c>
      <c r="AF16" s="1">
        <v>0.11</v>
      </c>
      <c r="AG16" s="1" t="s">
        <v>53</v>
      </c>
      <c r="AH16" s="1" t="s">
        <v>44</v>
      </c>
      <c r="AI16" s="1">
        <v>0.34260000000000002</v>
      </c>
      <c r="AJ16" s="1">
        <v>1.68</v>
      </c>
      <c r="AK16" s="1" t="s">
        <v>43</v>
      </c>
      <c r="AL16" s="1">
        <v>-0.70740000000000003</v>
      </c>
      <c r="AM16" s="2">
        <v>99.795199999999994</v>
      </c>
      <c r="AO16" s="1">
        <v>62.93</v>
      </c>
      <c r="AP16" s="1">
        <v>59.95</v>
      </c>
      <c r="AQ16" s="1">
        <v>2.98</v>
      </c>
      <c r="AS16" s="7">
        <v>3.07694</v>
      </c>
      <c r="AT16" s="7" t="s">
        <v>0</v>
      </c>
      <c r="AU16" s="7">
        <v>5.7939999999999998E-2</v>
      </c>
      <c r="AV16" s="7" t="s">
        <v>0</v>
      </c>
      <c r="AW16" s="7" t="s">
        <v>0</v>
      </c>
      <c r="AX16" s="7">
        <v>4.8529999999999997E-2</v>
      </c>
      <c r="AY16" s="7">
        <v>4.0070000000000001E-2</v>
      </c>
      <c r="AZ16" s="7" t="s">
        <v>0</v>
      </c>
      <c r="BA16" s="7">
        <v>1.4862299999999999</v>
      </c>
      <c r="BB16" s="7" t="s">
        <v>0</v>
      </c>
      <c r="BC16" s="7" t="s">
        <v>0</v>
      </c>
      <c r="BD16" s="7">
        <v>1.6789999999999999E-2</v>
      </c>
      <c r="BE16" s="7">
        <v>0.13936999999999999</v>
      </c>
      <c r="BF16" s="7">
        <v>0.42035</v>
      </c>
      <c r="BG16" s="7">
        <v>1.4204000000000001</v>
      </c>
      <c r="BH16" s="7">
        <v>0.17932999999999999</v>
      </c>
      <c r="BI16" s="7">
        <v>0.70452999999999999</v>
      </c>
      <c r="BJ16" s="7">
        <v>8.5709999999999995E-2</v>
      </c>
      <c r="BK16" s="7">
        <v>1.3480000000000001E-2</v>
      </c>
      <c r="BL16" s="7">
        <v>3.8830000000000003E-2</v>
      </c>
      <c r="BM16" s="7">
        <v>3.46E-3</v>
      </c>
      <c r="BN16" s="7">
        <v>2.205E-2</v>
      </c>
      <c r="BO16" s="7">
        <v>6.28E-3</v>
      </c>
      <c r="BP16" s="7">
        <v>5.3699999999999998E-3</v>
      </c>
      <c r="BQ16" s="7" t="s">
        <v>0</v>
      </c>
      <c r="BR16" s="7">
        <v>4.4099999999999999E-3</v>
      </c>
      <c r="BS16" s="7" t="s">
        <v>0</v>
      </c>
      <c r="BT16" s="7" t="s">
        <v>0</v>
      </c>
      <c r="BU16" s="8">
        <v>7.7700699999999996</v>
      </c>
      <c r="BW16" s="7">
        <v>12.500005</v>
      </c>
      <c r="BY16" s="7">
        <v>0.30076999999999998</v>
      </c>
      <c r="BZ16" s="7">
        <v>0.69923000000000002</v>
      </c>
      <c r="CA16" s="7" t="s">
        <v>0</v>
      </c>
      <c r="CC16" s="7">
        <v>0.24671999999999894</v>
      </c>
      <c r="CD16" s="7">
        <v>3.0435700000000003</v>
      </c>
      <c r="CE16" s="7">
        <v>4.5297999999999998</v>
      </c>
      <c r="CF16" s="7">
        <v>5.9449922295199367E-2</v>
      </c>
      <c r="CI16" s="10">
        <v>311569.99437035999</v>
      </c>
      <c r="CJ16" s="10">
        <v>410587.94447353418</v>
      </c>
      <c r="CK16" s="10">
        <v>344365.60293766868</v>
      </c>
      <c r="CL16" s="10">
        <v>281219.2651619314</v>
      </c>
      <c r="CM16" s="10">
        <v>110125.47310910861</v>
      </c>
      <c r="CN16" s="10">
        <v>46018.448444422116</v>
      </c>
      <c r="CO16" s="10">
        <v>38801.786848727068</v>
      </c>
      <c r="CP16" s="10">
        <v>19253.256810351937</v>
      </c>
      <c r="CQ16" s="10">
        <v>18418.101479275214</v>
      </c>
      <c r="CR16" s="10">
        <v>9980.9247135088772</v>
      </c>
      <c r="CS16" s="10">
        <v>23982.780168661644</v>
      </c>
      <c r="CT16" s="10">
        <v>7105.4735720996932</v>
      </c>
      <c r="CU16" s="10"/>
      <c r="CV16" s="10">
        <v>6000.1924442656846</v>
      </c>
    </row>
    <row r="17" spans="1:123">
      <c r="A17" s="4" t="s">
        <v>89</v>
      </c>
      <c r="B17" s="4" t="s">
        <v>125</v>
      </c>
      <c r="C17" s="1">
        <v>8.8331999999999997</v>
      </c>
      <c r="D17" s="1">
        <v>46.002800000000001</v>
      </c>
      <c r="E17" s="1">
        <v>20.05</v>
      </c>
      <c r="G17" s="1">
        <v>23.09</v>
      </c>
      <c r="H17" s="1" t="s">
        <v>46</v>
      </c>
      <c r="I17" s="1">
        <v>0.32</v>
      </c>
      <c r="J17" s="1" t="s">
        <v>44</v>
      </c>
      <c r="K17" s="1" t="s">
        <v>45</v>
      </c>
      <c r="L17" s="1">
        <v>0.49</v>
      </c>
      <c r="M17" s="1">
        <v>0.41</v>
      </c>
      <c r="N17" s="1" t="s">
        <v>45</v>
      </c>
      <c r="O17" s="1">
        <v>10.27</v>
      </c>
      <c r="P17" s="1" t="s">
        <v>51</v>
      </c>
      <c r="Q17" s="1" t="s">
        <v>47</v>
      </c>
      <c r="R17" s="1">
        <v>0.13</v>
      </c>
      <c r="S17" s="1">
        <v>1.93</v>
      </c>
      <c r="T17" s="1">
        <v>8.9</v>
      </c>
      <c r="U17" s="1">
        <v>30.28</v>
      </c>
      <c r="V17" s="1">
        <v>3.75</v>
      </c>
      <c r="W17" s="1">
        <v>15.14</v>
      </c>
      <c r="X17" s="1">
        <v>1.78</v>
      </c>
      <c r="Y17" s="1">
        <v>0.34</v>
      </c>
      <c r="Z17" s="1">
        <v>0.99</v>
      </c>
      <c r="AA17" s="1">
        <v>0.1</v>
      </c>
      <c r="AB17" s="1">
        <v>0.53</v>
      </c>
      <c r="AC17" s="1" t="s">
        <v>54</v>
      </c>
      <c r="AD17" s="1">
        <v>0.14000000000000001</v>
      </c>
      <c r="AE17" s="1" t="s">
        <v>46</v>
      </c>
      <c r="AF17" s="1">
        <v>0.06</v>
      </c>
      <c r="AG17" s="1">
        <v>0.13</v>
      </c>
      <c r="AH17" s="1">
        <v>0.15</v>
      </c>
      <c r="AI17" s="1">
        <v>0.30630000000000002</v>
      </c>
      <c r="AJ17" s="1">
        <v>1.74</v>
      </c>
      <c r="AK17" s="1" t="s">
        <v>43</v>
      </c>
      <c r="AL17" s="1">
        <v>-0.73260000000000003</v>
      </c>
      <c r="AM17" s="2">
        <v>100.24369999999998</v>
      </c>
      <c r="AO17" s="1">
        <v>63.940000000000005</v>
      </c>
      <c r="AP17" s="1">
        <v>61.180000000000007</v>
      </c>
      <c r="AQ17" s="1">
        <v>2.76</v>
      </c>
      <c r="AS17" s="7">
        <v>3.06</v>
      </c>
      <c r="AT17" s="7" t="s">
        <v>0</v>
      </c>
      <c r="AU17" s="7">
        <v>3.5900000000000001E-2</v>
      </c>
      <c r="AV17" s="7" t="s">
        <v>0</v>
      </c>
      <c r="AW17" s="7" t="s">
        <v>0</v>
      </c>
      <c r="AX17" s="7">
        <v>4.8869999999999997E-2</v>
      </c>
      <c r="AY17" s="7">
        <v>4.1360000000000001E-2</v>
      </c>
      <c r="AZ17" s="7" t="s">
        <v>0</v>
      </c>
      <c r="BA17" s="7">
        <v>1.45827</v>
      </c>
      <c r="BB17" s="7" t="s">
        <v>0</v>
      </c>
      <c r="BC17" s="7" t="s">
        <v>0</v>
      </c>
      <c r="BD17" s="7">
        <v>9.9900000000000006E-3</v>
      </c>
      <c r="BE17" s="7">
        <v>0.13611000000000001</v>
      </c>
      <c r="BF17" s="7">
        <v>0.43502000000000002</v>
      </c>
      <c r="BG17" s="7">
        <v>1.4691399999999999</v>
      </c>
      <c r="BH17" s="7">
        <v>0.18107000000000001</v>
      </c>
      <c r="BI17" s="7">
        <v>0.71655000000000002</v>
      </c>
      <c r="BJ17" s="7">
        <v>8.1290000000000001E-2</v>
      </c>
      <c r="BK17" s="7">
        <v>1.5389999999999999E-2</v>
      </c>
      <c r="BL17" s="7">
        <v>4.3490000000000001E-2</v>
      </c>
      <c r="BM17" s="7">
        <v>4.3499999999999997E-3</v>
      </c>
      <c r="BN17" s="7">
        <v>2.2630000000000001E-2</v>
      </c>
      <c r="BO17" s="7" t="s">
        <v>0</v>
      </c>
      <c r="BP17" s="7">
        <v>5.8300000000000001E-3</v>
      </c>
      <c r="BQ17" s="7" t="s">
        <v>0</v>
      </c>
      <c r="BR17" s="7">
        <v>2.4199999999999998E-3</v>
      </c>
      <c r="BS17" s="7">
        <v>3.9199999999999999E-3</v>
      </c>
      <c r="BT17" s="7">
        <v>4.4200000000000003E-3</v>
      </c>
      <c r="BU17" s="8">
        <v>7.7760199999999999</v>
      </c>
      <c r="BW17" s="7">
        <v>12.499970000000001</v>
      </c>
      <c r="BY17" s="7">
        <v>0.27073000000000003</v>
      </c>
      <c r="BZ17" s="7">
        <v>0.72926999999999997</v>
      </c>
      <c r="CA17" s="7" t="s">
        <v>0</v>
      </c>
      <c r="CC17" s="7">
        <v>0.23397000000000023</v>
      </c>
      <c r="CD17" s="7">
        <v>3.1132900000000001</v>
      </c>
      <c r="CE17" s="7">
        <v>4.5799000000000003</v>
      </c>
      <c r="CF17" s="7">
        <v>5.5035027254126671E-2</v>
      </c>
      <c r="CI17" s="10">
        <v>320204.7286254277</v>
      </c>
      <c r="CJ17" s="10">
        <v>421730.08679303312</v>
      </c>
      <c r="CK17" s="10">
        <v>345286.36658188701</v>
      </c>
      <c r="CL17" s="10">
        <v>284033.33385934896</v>
      </c>
      <c r="CM17" s="10">
        <v>103716.05403926632</v>
      </c>
      <c r="CN17" s="10">
        <v>52154.241570345061</v>
      </c>
      <c r="CO17" s="10">
        <v>43161.538180044721</v>
      </c>
      <c r="CP17" s="10">
        <v>24066.571012939919</v>
      </c>
      <c r="CQ17" s="10">
        <v>18772.295738492048</v>
      </c>
      <c r="CR17" s="10">
        <v>9679.992310086498</v>
      </c>
      <c r="CS17" s="10"/>
      <c r="CT17" s="10">
        <v>7652.0484622612075</v>
      </c>
      <c r="CU17" s="10"/>
      <c r="CV17" s="10">
        <v>3272.8322423267368</v>
      </c>
    </row>
    <row r="18" spans="1:123">
      <c r="A18" s="4" t="s">
        <v>89</v>
      </c>
      <c r="B18" s="4" t="s">
        <v>125</v>
      </c>
      <c r="C18" s="1">
        <v>9.2248999999999999</v>
      </c>
      <c r="D18" s="1">
        <v>44.174100000000003</v>
      </c>
      <c r="E18" s="1">
        <v>20.05</v>
      </c>
      <c r="G18" s="1">
        <v>21.4</v>
      </c>
      <c r="H18" s="1" t="s">
        <v>46</v>
      </c>
      <c r="I18" s="1">
        <v>0.93</v>
      </c>
      <c r="J18" s="1" t="s">
        <v>44</v>
      </c>
      <c r="K18" s="1" t="s">
        <v>45</v>
      </c>
      <c r="L18" s="1">
        <v>0.48</v>
      </c>
      <c r="M18" s="1">
        <v>0.32</v>
      </c>
      <c r="N18" s="1" t="s">
        <v>45</v>
      </c>
      <c r="O18" s="1">
        <v>10.64</v>
      </c>
      <c r="P18" s="1" t="s">
        <v>51</v>
      </c>
      <c r="Q18" s="1" t="s">
        <v>47</v>
      </c>
      <c r="R18" s="1">
        <v>0.15</v>
      </c>
      <c r="S18" s="1">
        <v>1.67</v>
      </c>
      <c r="T18" s="1">
        <v>9.27</v>
      </c>
      <c r="U18" s="1">
        <v>30.52</v>
      </c>
      <c r="V18" s="1">
        <v>3.99</v>
      </c>
      <c r="W18" s="1">
        <v>14.67</v>
      </c>
      <c r="X18" s="1">
        <v>1.81</v>
      </c>
      <c r="Y18" s="1">
        <v>0.3</v>
      </c>
      <c r="Z18" s="1">
        <v>0.74</v>
      </c>
      <c r="AA18" s="1">
        <v>0.1</v>
      </c>
      <c r="AB18" s="1">
        <v>0.49</v>
      </c>
      <c r="AC18" s="1">
        <v>0.13</v>
      </c>
      <c r="AD18" s="1">
        <v>0.14000000000000001</v>
      </c>
      <c r="AE18" s="1" t="s">
        <v>46</v>
      </c>
      <c r="AF18" s="1">
        <v>0.1</v>
      </c>
      <c r="AG18" s="1">
        <v>0.13</v>
      </c>
      <c r="AH18" s="1">
        <v>0.39</v>
      </c>
      <c r="AI18" s="1">
        <v>0.24740000000000001</v>
      </c>
      <c r="AJ18" s="1">
        <v>1.82</v>
      </c>
      <c r="AK18" s="1" t="s">
        <v>43</v>
      </c>
      <c r="AL18" s="1">
        <v>-0.76629999999999998</v>
      </c>
      <c r="AM18" s="2">
        <v>99.671099999999953</v>
      </c>
      <c r="AO18" s="1">
        <v>63.930000000000007</v>
      </c>
      <c r="AP18" s="1">
        <v>61.300000000000004</v>
      </c>
      <c r="AQ18" s="1">
        <v>2.63</v>
      </c>
      <c r="AS18" s="7">
        <v>2.8895900000000001</v>
      </c>
      <c r="AT18" s="7" t="s">
        <v>0</v>
      </c>
      <c r="AU18" s="7">
        <v>0.10631</v>
      </c>
      <c r="AV18" s="7" t="s">
        <v>0</v>
      </c>
      <c r="AW18" s="7" t="s">
        <v>0</v>
      </c>
      <c r="AX18" s="7">
        <v>4.8770000000000001E-2</v>
      </c>
      <c r="AY18" s="7">
        <v>3.2890000000000003E-2</v>
      </c>
      <c r="AZ18" s="7" t="s">
        <v>0</v>
      </c>
      <c r="BA18" s="7">
        <v>1.5393399999999999</v>
      </c>
      <c r="BB18" s="7" t="s">
        <v>0</v>
      </c>
      <c r="BC18" s="7" t="s">
        <v>0</v>
      </c>
      <c r="BD18" s="7">
        <v>1.174E-2</v>
      </c>
      <c r="BE18" s="7">
        <v>0.12</v>
      </c>
      <c r="BF18" s="7">
        <v>0.46166000000000001</v>
      </c>
      <c r="BG18" s="7">
        <v>1.50874</v>
      </c>
      <c r="BH18" s="7">
        <v>0.1963</v>
      </c>
      <c r="BI18" s="7">
        <v>0.70742000000000005</v>
      </c>
      <c r="BJ18" s="7">
        <v>8.4220000000000003E-2</v>
      </c>
      <c r="BK18" s="7">
        <v>1.383E-2</v>
      </c>
      <c r="BL18" s="7">
        <v>3.3119999999999997E-2</v>
      </c>
      <c r="BM18" s="7">
        <v>4.4400000000000004E-3</v>
      </c>
      <c r="BN18" s="7">
        <v>2.1319999999999999E-2</v>
      </c>
      <c r="BO18" s="7">
        <v>5.5799999999999999E-3</v>
      </c>
      <c r="BP18" s="7">
        <v>5.94E-3</v>
      </c>
      <c r="BQ18" s="7" t="s">
        <v>0</v>
      </c>
      <c r="BR18" s="7">
        <v>4.1200000000000004E-3</v>
      </c>
      <c r="BS18" s="7">
        <v>3.9899999999999996E-3</v>
      </c>
      <c r="BT18" s="7">
        <v>1.172E-2</v>
      </c>
      <c r="BU18" s="8">
        <v>7.8110400000000002</v>
      </c>
      <c r="BW18" s="7">
        <v>12.499979999999999</v>
      </c>
      <c r="BY18" s="7">
        <v>0.2228</v>
      </c>
      <c r="BZ18" s="7">
        <v>0.7772</v>
      </c>
      <c r="CA18" s="7" t="s">
        <v>0</v>
      </c>
      <c r="CC18" s="7">
        <v>0.20069999999999943</v>
      </c>
      <c r="CD18" s="7">
        <v>3.1666899999999996</v>
      </c>
      <c r="CE18" s="7">
        <v>4.7217399999999996</v>
      </c>
      <c r="CF18" s="7">
        <v>5.0968045498612127E-2</v>
      </c>
      <c r="CI18" s="10">
        <v>333516.61060199037</v>
      </c>
      <c r="CJ18" s="10">
        <v>425072.72948888282</v>
      </c>
      <c r="CK18" s="10">
        <v>367384.69404312782</v>
      </c>
      <c r="CL18" s="10">
        <v>275215.91860744049</v>
      </c>
      <c r="CM18" s="10">
        <v>105464.07742195058</v>
      </c>
      <c r="CN18" s="10">
        <v>46018.448444422116</v>
      </c>
      <c r="CO18" s="10">
        <v>32262.159851750599</v>
      </c>
      <c r="CP18" s="10">
        <v>24066.571012939919</v>
      </c>
      <c r="CQ18" s="10">
        <v>17355.518701624718</v>
      </c>
      <c r="CR18" s="10">
        <v>8375.9518952561921</v>
      </c>
      <c r="CS18" s="10">
        <v>20785.076146173429</v>
      </c>
      <c r="CT18" s="10">
        <v>7652.0484622612075</v>
      </c>
      <c r="CU18" s="10"/>
      <c r="CV18" s="10">
        <v>5454.7204038778955</v>
      </c>
    </row>
    <row r="19" spans="1:123" s="11" customFormat="1">
      <c r="A19" s="11" t="s">
        <v>160</v>
      </c>
      <c r="B19" s="11" t="s">
        <v>125</v>
      </c>
      <c r="C19" s="2"/>
      <c r="D19" s="2"/>
      <c r="E19" s="2"/>
      <c r="F19" s="12"/>
      <c r="G19" s="2">
        <v>22.070000000000004</v>
      </c>
      <c r="H19" s="2" t="s">
        <v>46</v>
      </c>
      <c r="I19" s="2">
        <v>0.77249999999999996</v>
      </c>
      <c r="J19" s="2" t="s">
        <v>44</v>
      </c>
      <c r="K19" s="2" t="s">
        <v>45</v>
      </c>
      <c r="L19" s="2">
        <v>0.46</v>
      </c>
      <c r="M19" s="2">
        <v>0.38750000000000001</v>
      </c>
      <c r="N19" s="2" t="s">
        <v>45</v>
      </c>
      <c r="O19" s="2">
        <v>10.627499999999998</v>
      </c>
      <c r="P19" s="2" t="s">
        <v>51</v>
      </c>
      <c r="Q19" s="2" t="s">
        <v>47</v>
      </c>
      <c r="R19" s="2">
        <v>0.17499999999999996</v>
      </c>
      <c r="S19" s="2">
        <v>1.9575</v>
      </c>
      <c r="T19" s="2">
        <v>9.0637500000000006</v>
      </c>
      <c r="U19" s="2">
        <v>30.053749999999997</v>
      </c>
      <c r="V19" s="2">
        <v>3.8362500000000006</v>
      </c>
      <c r="W19" s="2">
        <v>15.095000000000001</v>
      </c>
      <c r="X19" s="2">
        <v>1.865</v>
      </c>
      <c r="Y19" s="2">
        <v>0.27750000000000002</v>
      </c>
      <c r="Z19" s="2">
        <v>0.9425</v>
      </c>
      <c r="AA19" s="2">
        <v>9.2499999999999999E-2</v>
      </c>
      <c r="AB19" s="2">
        <v>0.52</v>
      </c>
      <c r="AC19" s="2" t="s">
        <v>54</v>
      </c>
      <c r="AD19" s="2">
        <v>0.14000000000000001</v>
      </c>
      <c r="AE19" s="2" t="s">
        <v>46</v>
      </c>
      <c r="AF19" s="2">
        <v>8.3750000000000005E-2</v>
      </c>
      <c r="AG19" s="2">
        <v>0.12666666666666668</v>
      </c>
      <c r="AH19" s="2">
        <v>0.14499999999999999</v>
      </c>
      <c r="AI19" s="2">
        <v>0.30230000000000001</v>
      </c>
      <c r="AJ19" s="2">
        <v>1.7300000000000002</v>
      </c>
      <c r="AK19" s="2" t="s">
        <v>0</v>
      </c>
      <c r="AL19" s="2">
        <v>-0.72842499999999988</v>
      </c>
      <c r="AM19" s="2">
        <v>99.894424999999984</v>
      </c>
      <c r="AN19" s="2"/>
      <c r="AO19" s="2">
        <v>63.986249999999998</v>
      </c>
      <c r="AP19" s="2">
        <v>61.133749999999999</v>
      </c>
      <c r="AQ19" s="2">
        <v>2.8524999999999996</v>
      </c>
      <c r="AR19" s="8"/>
      <c r="AS19" s="8">
        <v>2.9474999999999998</v>
      </c>
      <c r="AT19" s="8" t="s">
        <v>0</v>
      </c>
      <c r="AU19" s="8">
        <v>8.7059999999999998E-2</v>
      </c>
      <c r="AV19" s="8" t="s">
        <v>0</v>
      </c>
      <c r="AW19" s="8" t="s">
        <v>0</v>
      </c>
      <c r="AX19" s="8">
        <v>4.623E-2</v>
      </c>
      <c r="AY19" s="8">
        <v>3.9649999999999998E-2</v>
      </c>
      <c r="AZ19" s="8" t="s">
        <v>0</v>
      </c>
      <c r="BA19" s="8">
        <v>1.5210900000000001</v>
      </c>
      <c r="BB19" s="8" t="s">
        <v>0</v>
      </c>
      <c r="BC19" s="8" t="s">
        <v>0</v>
      </c>
      <c r="BD19" s="8">
        <v>1.3939999999999999E-2</v>
      </c>
      <c r="BE19" s="8">
        <v>0.13930000000000001</v>
      </c>
      <c r="BF19" s="8">
        <v>0.44628000000000001</v>
      </c>
      <c r="BG19" s="8">
        <v>1.4692799999999999</v>
      </c>
      <c r="BH19" s="8">
        <v>0.18684999999999999</v>
      </c>
      <c r="BI19" s="8">
        <v>0.72019999999999995</v>
      </c>
      <c r="BJ19" s="8">
        <v>8.6059999999999998E-2</v>
      </c>
      <c r="BK19" s="8">
        <v>1.277E-2</v>
      </c>
      <c r="BL19" s="8">
        <v>4.1619999999999997E-2</v>
      </c>
      <c r="BM19" s="8">
        <v>3.9500000000000004E-3</v>
      </c>
      <c r="BN19" s="8">
        <v>2.2370000000000001E-2</v>
      </c>
      <c r="BO19" s="8" t="s">
        <v>0</v>
      </c>
      <c r="BP19" s="8">
        <v>5.8700000000000002E-3</v>
      </c>
      <c r="BQ19" s="8" t="s">
        <v>0</v>
      </c>
      <c r="BR19" s="8">
        <v>3.2599999999999999E-3</v>
      </c>
      <c r="BS19" s="8">
        <v>3.9500000000000004E-3</v>
      </c>
      <c r="BT19" s="8">
        <v>4.4600000000000004E-3</v>
      </c>
      <c r="BU19" s="8">
        <v>7.801285</v>
      </c>
      <c r="BW19" s="7">
        <v>12.500035</v>
      </c>
      <c r="BX19" s="27"/>
      <c r="BY19" s="8">
        <v>0.26870375000000002</v>
      </c>
      <c r="BZ19" s="8">
        <v>0.73129624999999998</v>
      </c>
      <c r="CA19" s="8" t="s">
        <v>0</v>
      </c>
      <c r="CC19" s="8">
        <v>0.20886624999999959</v>
      </c>
      <c r="CD19" s="8">
        <v>3.1425025</v>
      </c>
      <c r="CE19" s="8">
        <v>4.6720024999999996</v>
      </c>
      <c r="CF19" s="8">
        <v>5.5691708548318751E-2</v>
      </c>
      <c r="CG19" s="8"/>
      <c r="CH19" s="14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P19" s="15"/>
      <c r="DQ19" s="15"/>
      <c r="DR19" s="15"/>
      <c r="DS19" s="15"/>
    </row>
    <row r="20" spans="1:123" s="16" customFormat="1">
      <c r="A20" s="16" t="s">
        <v>85</v>
      </c>
      <c r="C20" s="5"/>
      <c r="D20" s="5"/>
      <c r="E20" s="5"/>
      <c r="F20" s="17"/>
      <c r="G20" s="3">
        <v>0.94707067167284653</v>
      </c>
      <c r="H20" s="3" t="s">
        <v>0</v>
      </c>
      <c r="I20" s="3">
        <v>0.27358728040608932</v>
      </c>
      <c r="J20" s="3" t="s">
        <v>0</v>
      </c>
      <c r="K20" s="3" t="s">
        <v>0</v>
      </c>
      <c r="L20" s="3">
        <v>5.9521904731427246E-2</v>
      </c>
      <c r="M20" s="3">
        <v>3.1052950170405932E-2</v>
      </c>
      <c r="N20" s="3" t="s">
        <v>0</v>
      </c>
      <c r="O20" s="3">
        <v>0.25132505986129972</v>
      </c>
      <c r="P20" s="3" t="s">
        <v>0</v>
      </c>
      <c r="Q20" s="3" t="s">
        <v>0</v>
      </c>
      <c r="R20" s="3">
        <v>3.6742346141747761E-2</v>
      </c>
      <c r="S20" s="3">
        <v>0.1867580558599051</v>
      </c>
      <c r="T20" s="3">
        <v>0.25280921660414174</v>
      </c>
      <c r="U20" s="3">
        <v>0.35253925819889648</v>
      </c>
      <c r="V20" s="3">
        <v>0.13585049555617063</v>
      </c>
      <c r="W20" s="3">
        <v>0.34213614666846132</v>
      </c>
      <c r="X20" s="3">
        <v>8.2635170651311748E-2</v>
      </c>
      <c r="Y20" s="3">
        <v>5.0071377623776746E-2</v>
      </c>
      <c r="Z20" s="3">
        <v>0.13285330255586414</v>
      </c>
      <c r="AA20" s="3">
        <v>3.4121631178560596E-2</v>
      </c>
      <c r="AB20" s="3">
        <v>1.8516401995451046E-2</v>
      </c>
      <c r="AC20" s="3" t="s">
        <v>0</v>
      </c>
      <c r="AD20" s="3">
        <v>1.6903085094570339E-2</v>
      </c>
      <c r="AE20" s="3" t="s">
        <v>0</v>
      </c>
      <c r="AF20" s="3">
        <v>2.1998376563477806E-2</v>
      </c>
      <c r="AG20" s="3">
        <v>5.7735026918962632E-3</v>
      </c>
      <c r="AH20" s="3">
        <v>0.12549900398011135</v>
      </c>
      <c r="AI20" s="3">
        <v>5.3526815709511788E-2</v>
      </c>
      <c r="AJ20" s="3">
        <v>0.1063686312513502</v>
      </c>
      <c r="AK20" s="3" t="s">
        <v>0</v>
      </c>
      <c r="AL20" s="3">
        <v>4.477421930403383E-2</v>
      </c>
      <c r="AM20" s="3"/>
      <c r="AN20" s="3"/>
      <c r="AO20" s="3"/>
      <c r="AP20" s="3"/>
      <c r="AQ20" s="3"/>
      <c r="AR20" s="19"/>
      <c r="AS20" s="19"/>
      <c r="AT20" s="8"/>
      <c r="AU20" s="19"/>
      <c r="AV20" s="8"/>
      <c r="AW20" s="8"/>
      <c r="AX20" s="19"/>
      <c r="AY20" s="19"/>
      <c r="AZ20" s="8"/>
      <c r="BA20" s="19"/>
      <c r="BB20" s="8"/>
      <c r="BC20" s="8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W20" s="4"/>
      <c r="BX20" s="8"/>
      <c r="BY20" s="8"/>
      <c r="BZ20" s="8"/>
      <c r="CA20" s="8"/>
      <c r="CD20" s="19"/>
      <c r="CE20" s="19"/>
      <c r="CF20" s="19"/>
      <c r="CG20" s="19"/>
      <c r="CH20" s="20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P20" s="21"/>
      <c r="DQ20" s="21"/>
      <c r="DR20" s="21"/>
      <c r="DS20" s="21"/>
    </row>
    <row r="21" spans="1:123" s="16" customFormat="1">
      <c r="C21" s="5"/>
      <c r="D21" s="5"/>
      <c r="E21" s="5"/>
      <c r="F21" s="17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19"/>
      <c r="AS21" s="19"/>
      <c r="AT21" s="8"/>
      <c r="AU21" s="19"/>
      <c r="AV21" s="8"/>
      <c r="AW21" s="8"/>
      <c r="AX21" s="19"/>
      <c r="AY21" s="19"/>
      <c r="AZ21" s="8"/>
      <c r="BA21" s="19"/>
      <c r="BB21" s="8"/>
      <c r="BC21" s="8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W21" s="4"/>
      <c r="BX21" s="8"/>
      <c r="BY21" s="8"/>
      <c r="BZ21" s="8"/>
      <c r="CA21" s="8"/>
      <c r="CD21" s="19"/>
      <c r="CE21" s="19"/>
      <c r="CF21" s="19"/>
      <c r="CG21" s="19"/>
      <c r="CH21" s="20"/>
      <c r="CI21" s="26"/>
      <c r="CJ21" s="26"/>
      <c r="CK21" s="26"/>
      <c r="CL21" s="26"/>
      <c r="CM21" s="26"/>
      <c r="CN21" s="26"/>
      <c r="CO21" s="26"/>
      <c r="CP21" s="26"/>
      <c r="CQ21" s="26"/>
      <c r="CR21" s="26"/>
      <c r="CS21" s="26"/>
      <c r="CT21" s="26"/>
      <c r="CU21" s="26"/>
      <c r="CV21" s="26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P21" s="21"/>
      <c r="DQ21" s="21"/>
      <c r="DR21" s="21"/>
      <c r="DS21" s="21"/>
    </row>
    <row r="22" spans="1:123">
      <c r="A22" s="4" t="s">
        <v>88</v>
      </c>
      <c r="B22" s="4" t="s">
        <v>124</v>
      </c>
      <c r="C22" s="1">
        <v>31.866399999999999</v>
      </c>
      <c r="D22" s="1">
        <v>45.878500000000003</v>
      </c>
      <c r="E22" s="1">
        <v>20.059999999999999</v>
      </c>
      <c r="G22" s="1">
        <v>20.72</v>
      </c>
      <c r="H22" s="1" t="s">
        <v>46</v>
      </c>
      <c r="I22" s="1">
        <v>0.61</v>
      </c>
      <c r="J22" s="1" t="s">
        <v>44</v>
      </c>
      <c r="K22" s="1" t="s">
        <v>45</v>
      </c>
      <c r="L22" s="1">
        <v>0.12</v>
      </c>
      <c r="M22" s="1">
        <v>0.36</v>
      </c>
      <c r="N22" s="1" t="s">
        <v>45</v>
      </c>
      <c r="O22" s="1">
        <v>10.7</v>
      </c>
      <c r="P22" s="1" t="s">
        <v>51</v>
      </c>
      <c r="Q22" s="1" t="s">
        <v>47</v>
      </c>
      <c r="R22" s="1">
        <v>0.3</v>
      </c>
      <c r="S22" s="1">
        <v>1.49</v>
      </c>
      <c r="T22" s="1">
        <v>9.68</v>
      </c>
      <c r="U22" s="1">
        <v>30.31</v>
      </c>
      <c r="V22" s="1">
        <v>3.88</v>
      </c>
      <c r="W22" s="1">
        <v>14.44</v>
      </c>
      <c r="X22" s="1">
        <v>1.61</v>
      </c>
      <c r="Y22" s="1">
        <v>0.36</v>
      </c>
      <c r="Z22" s="1">
        <v>0.81</v>
      </c>
      <c r="AA22" s="1">
        <v>0.11</v>
      </c>
      <c r="AB22" s="1">
        <v>0.43</v>
      </c>
      <c r="AC22" s="1" t="s">
        <v>54</v>
      </c>
      <c r="AD22" s="1">
        <v>0.09</v>
      </c>
      <c r="AE22" s="1" t="s">
        <v>46</v>
      </c>
      <c r="AF22" s="1" t="s">
        <v>46</v>
      </c>
      <c r="AG22" s="1" t="s">
        <v>54</v>
      </c>
      <c r="AH22" s="1" t="s">
        <v>44</v>
      </c>
      <c r="AI22" s="1">
        <v>0.15579999999999999</v>
      </c>
      <c r="AJ22" s="1">
        <v>1.94</v>
      </c>
      <c r="AK22" s="1" t="s">
        <v>43</v>
      </c>
      <c r="AL22" s="1">
        <v>-0.81689999999999996</v>
      </c>
      <c r="AM22" s="2">
        <v>97.298899999999989</v>
      </c>
      <c r="AO22" s="1">
        <v>63.209999999999994</v>
      </c>
      <c r="AP22" s="1">
        <v>61.089999999999996</v>
      </c>
      <c r="AQ22" s="1">
        <v>2.12</v>
      </c>
      <c r="AS22" s="7">
        <v>2.8878699999999999</v>
      </c>
      <c r="AT22" s="7" t="s">
        <v>0</v>
      </c>
      <c r="AU22" s="7">
        <v>7.1980000000000002E-2</v>
      </c>
      <c r="AV22" s="7" t="s">
        <v>0</v>
      </c>
      <c r="AW22" s="7" t="s">
        <v>0</v>
      </c>
      <c r="AX22" s="7">
        <v>1.259E-2</v>
      </c>
      <c r="AY22" s="7">
        <v>3.8190000000000002E-2</v>
      </c>
      <c r="AZ22" s="7" t="s">
        <v>0</v>
      </c>
      <c r="BA22" s="7">
        <v>1.5978699999999999</v>
      </c>
      <c r="BB22" s="7" t="s">
        <v>0</v>
      </c>
      <c r="BC22" s="7" t="s">
        <v>0</v>
      </c>
      <c r="BD22" s="7">
        <v>2.4250000000000001E-2</v>
      </c>
      <c r="BE22" s="7">
        <v>0.11051</v>
      </c>
      <c r="BF22" s="7">
        <v>0.49761</v>
      </c>
      <c r="BG22" s="7">
        <v>1.54661</v>
      </c>
      <c r="BH22" s="7">
        <v>0.19703000000000001</v>
      </c>
      <c r="BI22" s="7">
        <v>0.71875</v>
      </c>
      <c r="BJ22" s="7">
        <v>7.7329999999999996E-2</v>
      </c>
      <c r="BK22" s="7">
        <v>1.7129999999999999E-2</v>
      </c>
      <c r="BL22" s="7">
        <v>3.7420000000000002E-2</v>
      </c>
      <c r="BM22" s="7">
        <v>5.0400000000000002E-3</v>
      </c>
      <c r="BN22" s="7">
        <v>1.9310000000000001E-2</v>
      </c>
      <c r="BO22" s="7" t="s">
        <v>0</v>
      </c>
      <c r="BP22" s="7">
        <v>3.9399999999999999E-3</v>
      </c>
      <c r="BQ22" s="7" t="s">
        <v>0</v>
      </c>
      <c r="BR22" s="7" t="s">
        <v>0</v>
      </c>
      <c r="BS22" s="7" t="s">
        <v>0</v>
      </c>
      <c r="BT22" s="7" t="s">
        <v>0</v>
      </c>
      <c r="BU22" s="8">
        <v>7.8634299999999993</v>
      </c>
      <c r="BW22" s="7">
        <v>12.500000000000002</v>
      </c>
      <c r="BY22" s="7">
        <v>0.14488000000000001</v>
      </c>
      <c r="BZ22" s="7">
        <v>0.85511999999999999</v>
      </c>
      <c r="CA22" s="7" t="s">
        <v>0</v>
      </c>
      <c r="CC22" s="7">
        <v>0.1608199999999993</v>
      </c>
      <c r="CD22" s="7">
        <v>3.2306799999999996</v>
      </c>
      <c r="CE22" s="7">
        <v>4.8285499999999999</v>
      </c>
      <c r="CF22" s="7">
        <v>4.2963091361570949E-2</v>
      </c>
      <c r="CI22" s="10">
        <v>348267.61495439778</v>
      </c>
      <c r="CJ22" s="10">
        <v>422147.91713001428</v>
      </c>
      <c r="CK22" s="10">
        <v>357256.29395672568</v>
      </c>
      <c r="CL22" s="10">
        <v>270901.01327140018</v>
      </c>
      <c r="CM22" s="10">
        <v>93810.588204055501</v>
      </c>
      <c r="CN22" s="10">
        <v>55222.138133306522</v>
      </c>
      <c r="CO22" s="10">
        <v>35313.985783672957</v>
      </c>
      <c r="CP22" s="10">
        <v>26473.228114233909</v>
      </c>
      <c r="CQ22" s="10">
        <v>15230.353146323732</v>
      </c>
      <c r="CR22" s="10">
        <v>7473.1546849890583</v>
      </c>
      <c r="CS22" s="10"/>
      <c r="CT22" s="10">
        <v>4919.1740114536324</v>
      </c>
      <c r="CU22" s="10"/>
      <c r="CV22" s="10"/>
    </row>
    <row r="23" spans="1:123">
      <c r="A23" s="4" t="s">
        <v>88</v>
      </c>
      <c r="B23" s="4" t="s">
        <v>124</v>
      </c>
      <c r="C23" s="1">
        <v>31.947700000000001</v>
      </c>
      <c r="D23" s="1">
        <v>45.878500000000003</v>
      </c>
      <c r="E23" s="1">
        <v>20.05</v>
      </c>
      <c r="G23" s="1">
        <v>20.85</v>
      </c>
      <c r="H23" s="1" t="s">
        <v>46</v>
      </c>
      <c r="I23" s="1">
        <v>0.56999999999999995</v>
      </c>
      <c r="J23" s="1" t="s">
        <v>44</v>
      </c>
      <c r="K23" s="1" t="s">
        <v>45</v>
      </c>
      <c r="L23" s="1">
        <v>0.15</v>
      </c>
      <c r="M23" s="1">
        <v>0.37</v>
      </c>
      <c r="N23" s="1" t="s">
        <v>45</v>
      </c>
      <c r="O23" s="1">
        <v>10.59</v>
      </c>
      <c r="P23" s="1" t="s">
        <v>51</v>
      </c>
      <c r="Q23" s="1" t="s">
        <v>47</v>
      </c>
      <c r="R23" s="1">
        <v>0.32</v>
      </c>
      <c r="S23" s="1">
        <v>1.54</v>
      </c>
      <c r="T23" s="1">
        <v>9.2899999999999991</v>
      </c>
      <c r="U23" s="1">
        <v>30.9</v>
      </c>
      <c r="V23" s="1">
        <v>3.86</v>
      </c>
      <c r="W23" s="1">
        <v>14.56</v>
      </c>
      <c r="X23" s="1">
        <v>1.65</v>
      </c>
      <c r="Y23" s="1">
        <v>0.3</v>
      </c>
      <c r="Z23" s="1">
        <v>0.93</v>
      </c>
      <c r="AA23" s="1" t="s">
        <v>51</v>
      </c>
      <c r="AB23" s="1">
        <v>0.42</v>
      </c>
      <c r="AC23" s="1" t="s">
        <v>54</v>
      </c>
      <c r="AD23" s="1">
        <v>0.11</v>
      </c>
      <c r="AE23" s="1">
        <v>0.06</v>
      </c>
      <c r="AF23" s="1">
        <v>0.1</v>
      </c>
      <c r="AG23" s="1" t="s">
        <v>54</v>
      </c>
      <c r="AH23" s="1" t="s">
        <v>44</v>
      </c>
      <c r="AI23" s="1">
        <v>0.25530000000000003</v>
      </c>
      <c r="AJ23" s="1">
        <v>1.74</v>
      </c>
      <c r="AK23" s="1" t="s">
        <v>43</v>
      </c>
      <c r="AL23" s="1">
        <v>-0.73260000000000003</v>
      </c>
      <c r="AM23" s="2">
        <v>97.832700000000003</v>
      </c>
      <c r="AO23" s="1">
        <v>63.719999999999992</v>
      </c>
      <c r="AP23" s="1">
        <v>61.489999999999995</v>
      </c>
      <c r="AQ23" s="1">
        <v>2.23</v>
      </c>
      <c r="AS23" s="7">
        <v>2.8934199999999999</v>
      </c>
      <c r="AT23" s="7" t="s">
        <v>0</v>
      </c>
      <c r="AU23" s="7">
        <v>6.6970000000000002E-2</v>
      </c>
      <c r="AV23" s="7" t="s">
        <v>0</v>
      </c>
      <c r="AW23" s="7" t="s">
        <v>0</v>
      </c>
      <c r="AX23" s="7">
        <v>1.566E-2</v>
      </c>
      <c r="AY23" s="7">
        <v>3.9079999999999997E-2</v>
      </c>
      <c r="AZ23" s="7" t="s">
        <v>0</v>
      </c>
      <c r="BA23" s="7">
        <v>1.5746</v>
      </c>
      <c r="BB23" s="7" t="s">
        <v>0</v>
      </c>
      <c r="BC23" s="7" t="s">
        <v>0</v>
      </c>
      <c r="BD23" s="7">
        <v>2.5749999999999999E-2</v>
      </c>
      <c r="BE23" s="7">
        <v>0.11373</v>
      </c>
      <c r="BF23" s="7">
        <v>0.47549000000000002</v>
      </c>
      <c r="BG23" s="7">
        <v>1.5699000000000001</v>
      </c>
      <c r="BH23" s="7">
        <v>0.19517000000000001</v>
      </c>
      <c r="BI23" s="7">
        <v>0.72158999999999995</v>
      </c>
      <c r="BJ23" s="7">
        <v>7.8899999999999998E-2</v>
      </c>
      <c r="BK23" s="7">
        <v>1.422E-2</v>
      </c>
      <c r="BL23" s="7">
        <v>4.2779999999999999E-2</v>
      </c>
      <c r="BM23" s="7" t="s">
        <v>0</v>
      </c>
      <c r="BN23" s="7">
        <v>1.8780000000000002E-2</v>
      </c>
      <c r="BO23" s="7" t="s">
        <v>0</v>
      </c>
      <c r="BP23" s="7">
        <v>4.7999999999999996E-3</v>
      </c>
      <c r="BQ23" s="7">
        <v>2.5899999999999999E-3</v>
      </c>
      <c r="BR23" s="7">
        <v>4.2300000000000003E-3</v>
      </c>
      <c r="BS23" s="7" t="s">
        <v>0</v>
      </c>
      <c r="BT23" s="7" t="s">
        <v>0</v>
      </c>
      <c r="BU23" s="8">
        <v>7.8576599999999983</v>
      </c>
      <c r="BW23" s="7">
        <v>12.499995</v>
      </c>
      <c r="BY23" s="7">
        <v>0.23635</v>
      </c>
      <c r="BZ23" s="7">
        <v>0.76365000000000005</v>
      </c>
      <c r="CA23" s="7" t="s">
        <v>0</v>
      </c>
      <c r="CC23" s="7">
        <v>0.16809000000000118</v>
      </c>
      <c r="CD23" s="7">
        <v>3.2421800000000003</v>
      </c>
      <c r="CE23" s="7">
        <v>4.8167800000000005</v>
      </c>
      <c r="CF23" s="7">
        <v>4.445465705173679E-2</v>
      </c>
      <c r="CI23" s="10">
        <v>334236.17178991268</v>
      </c>
      <c r="CJ23" s="10">
        <v>430365.24709064473</v>
      </c>
      <c r="CK23" s="10">
        <v>355414.76666828903</v>
      </c>
      <c r="CL23" s="10">
        <v>273152.26822933427</v>
      </c>
      <c r="CM23" s="10">
        <v>96141.286047634494</v>
      </c>
      <c r="CN23" s="10">
        <v>46018.448444422116</v>
      </c>
      <c r="CO23" s="10">
        <v>40545.687381254131</v>
      </c>
      <c r="CP23" s="10"/>
      <c r="CQ23" s="10">
        <v>14876.158887106902</v>
      </c>
      <c r="CR23" s="10">
        <v>7723.9316878410409</v>
      </c>
      <c r="CS23" s="10"/>
      <c r="CT23" s="10">
        <v>6012.3237917766619</v>
      </c>
      <c r="CU23" s="10">
        <v>21269.862732583166</v>
      </c>
      <c r="CV23" s="10">
        <v>5454.7204038778955</v>
      </c>
    </row>
    <row r="24" spans="1:123">
      <c r="A24" s="4" t="s">
        <v>88</v>
      </c>
      <c r="B24" s="4" t="s">
        <v>124</v>
      </c>
      <c r="C24" s="1">
        <v>32.068899999999999</v>
      </c>
      <c r="D24" s="1">
        <v>45.864899999999999</v>
      </c>
      <c r="E24" s="1">
        <v>20.05</v>
      </c>
      <c r="G24" s="1">
        <v>19.87</v>
      </c>
      <c r="H24" s="1" t="s">
        <v>46</v>
      </c>
      <c r="I24" s="1">
        <v>0.8</v>
      </c>
      <c r="J24" s="1" t="s">
        <v>44</v>
      </c>
      <c r="K24" s="1" t="s">
        <v>45</v>
      </c>
      <c r="L24" s="1">
        <v>0.13</v>
      </c>
      <c r="M24" s="1">
        <v>0.39</v>
      </c>
      <c r="N24" s="1" t="s">
        <v>45</v>
      </c>
      <c r="O24" s="1">
        <v>10.96</v>
      </c>
      <c r="P24" s="1" t="s">
        <v>51</v>
      </c>
      <c r="Q24" s="1" t="s">
        <v>47</v>
      </c>
      <c r="R24" s="1">
        <v>0.32</v>
      </c>
      <c r="S24" s="1">
        <v>1.55</v>
      </c>
      <c r="T24" s="1">
        <v>9.31</v>
      </c>
      <c r="U24" s="1">
        <v>30.59</v>
      </c>
      <c r="V24" s="1">
        <v>3.83</v>
      </c>
      <c r="W24" s="1">
        <v>14.39</v>
      </c>
      <c r="X24" s="1">
        <v>1.68</v>
      </c>
      <c r="Y24" s="1">
        <v>0.24</v>
      </c>
      <c r="Z24" s="1">
        <v>0.85</v>
      </c>
      <c r="AA24" s="1" t="s">
        <v>51</v>
      </c>
      <c r="AB24" s="1">
        <v>0.43</v>
      </c>
      <c r="AC24" s="1" t="s">
        <v>54</v>
      </c>
      <c r="AD24" s="1">
        <v>0.15</v>
      </c>
      <c r="AE24" s="1">
        <v>0.06</v>
      </c>
      <c r="AF24" s="1">
        <v>0.06</v>
      </c>
      <c r="AG24" s="1" t="s">
        <v>53</v>
      </c>
      <c r="AH24" s="1" t="s">
        <v>44</v>
      </c>
      <c r="AI24" s="1">
        <v>0.1676</v>
      </c>
      <c r="AJ24" s="1">
        <v>1.89</v>
      </c>
      <c r="AK24" s="1" t="s">
        <v>43</v>
      </c>
      <c r="AL24" s="1">
        <v>-0.79579999999999995</v>
      </c>
      <c r="AM24" s="2">
        <v>96.871800000000007</v>
      </c>
      <c r="AO24" s="1">
        <v>63.14</v>
      </c>
      <c r="AP24" s="1">
        <v>60.89</v>
      </c>
      <c r="AQ24" s="1">
        <v>2.25</v>
      </c>
      <c r="AS24" s="7">
        <v>2.8004699999999998</v>
      </c>
      <c r="AT24" s="7" t="s">
        <v>0</v>
      </c>
      <c r="AU24" s="7">
        <v>9.5449999999999993E-2</v>
      </c>
      <c r="AV24" s="7" t="s">
        <v>0</v>
      </c>
      <c r="AW24" s="7" t="s">
        <v>0</v>
      </c>
      <c r="AX24" s="7">
        <v>1.379E-2</v>
      </c>
      <c r="AY24" s="7">
        <v>4.1840000000000002E-2</v>
      </c>
      <c r="AZ24" s="7" t="s">
        <v>0</v>
      </c>
      <c r="BA24" s="7">
        <v>1.65506</v>
      </c>
      <c r="BB24" s="7" t="s">
        <v>0</v>
      </c>
      <c r="BC24" s="7" t="s">
        <v>0</v>
      </c>
      <c r="BD24" s="7">
        <v>2.615E-2</v>
      </c>
      <c r="BE24" s="7">
        <v>0.11625000000000001</v>
      </c>
      <c r="BF24" s="7">
        <v>0.48396</v>
      </c>
      <c r="BG24" s="7">
        <v>1.5784199999999999</v>
      </c>
      <c r="BH24" s="7">
        <v>0.19667999999999999</v>
      </c>
      <c r="BI24" s="7">
        <v>0.72430000000000005</v>
      </c>
      <c r="BJ24" s="7">
        <v>8.1589999999999996E-2</v>
      </c>
      <c r="BK24" s="7">
        <v>1.155E-2</v>
      </c>
      <c r="BL24" s="7">
        <v>3.9710000000000002E-2</v>
      </c>
      <c r="BM24" s="7" t="s">
        <v>0</v>
      </c>
      <c r="BN24" s="7">
        <v>1.9519999999999999E-2</v>
      </c>
      <c r="BO24" s="7" t="s">
        <v>0</v>
      </c>
      <c r="BP24" s="7">
        <v>6.6400000000000001E-3</v>
      </c>
      <c r="BQ24" s="7">
        <v>2.63E-3</v>
      </c>
      <c r="BR24" s="7">
        <v>2.5799999999999998E-3</v>
      </c>
      <c r="BS24" s="7" t="s">
        <v>0</v>
      </c>
      <c r="BT24" s="7" t="s">
        <v>0</v>
      </c>
      <c r="BU24" s="8">
        <v>7.8965899999999998</v>
      </c>
      <c r="BW24" s="7">
        <v>12.499965</v>
      </c>
      <c r="BY24" s="7">
        <v>0.15756999999999999</v>
      </c>
      <c r="BZ24" s="7">
        <v>0.84243000000000001</v>
      </c>
      <c r="CA24" s="7" t="s">
        <v>0</v>
      </c>
      <c r="CC24" s="7">
        <v>0.12955999999999968</v>
      </c>
      <c r="CD24" s="7">
        <v>3.26383</v>
      </c>
      <c r="CE24" s="7">
        <v>4.9188900000000002</v>
      </c>
      <c r="CF24" s="7">
        <v>4.522907136707488E-2</v>
      </c>
      <c r="CI24" s="10">
        <v>334955.732977835</v>
      </c>
      <c r="CJ24" s="10">
        <v>426047.66694183892</v>
      </c>
      <c r="CK24" s="10">
        <v>352652.47573563393</v>
      </c>
      <c r="CL24" s="10">
        <v>269962.99037226097</v>
      </c>
      <c r="CM24" s="10">
        <v>97889.309430318768</v>
      </c>
      <c r="CN24" s="10">
        <v>36814.758755537681</v>
      </c>
      <c r="CO24" s="10">
        <v>37057.886316200013</v>
      </c>
      <c r="CP24" s="10"/>
      <c r="CQ24" s="10">
        <v>15230.353146323732</v>
      </c>
      <c r="CR24" s="10">
        <v>7774.0870884114365</v>
      </c>
      <c r="CS24" s="10"/>
      <c r="CT24" s="10">
        <v>8198.6233524227209</v>
      </c>
      <c r="CU24" s="10">
        <v>21269.862732583166</v>
      </c>
      <c r="CV24" s="10">
        <v>3272.8322423267368</v>
      </c>
    </row>
    <row r="25" spans="1:123">
      <c r="A25" s="4" t="s">
        <v>88</v>
      </c>
      <c r="B25" s="4" t="s">
        <v>124</v>
      </c>
      <c r="C25" s="1">
        <v>32.098199999999999</v>
      </c>
      <c r="D25" s="1">
        <v>45.864899999999999</v>
      </c>
      <c r="E25" s="1">
        <v>20.05</v>
      </c>
      <c r="G25" s="1">
        <v>20.56</v>
      </c>
      <c r="H25" s="1" t="s">
        <v>46</v>
      </c>
      <c r="I25" s="1">
        <v>0.54</v>
      </c>
      <c r="J25" s="1" t="s">
        <v>44</v>
      </c>
      <c r="K25" s="1" t="s">
        <v>45</v>
      </c>
      <c r="L25" s="1">
        <v>0.13</v>
      </c>
      <c r="M25" s="1">
        <v>0.39</v>
      </c>
      <c r="N25" s="1" t="s">
        <v>45</v>
      </c>
      <c r="O25" s="1">
        <v>10.74</v>
      </c>
      <c r="P25" s="1" t="s">
        <v>51</v>
      </c>
      <c r="Q25" s="1" t="s">
        <v>47</v>
      </c>
      <c r="R25" s="1">
        <v>0.32</v>
      </c>
      <c r="S25" s="1">
        <v>1.61</v>
      </c>
      <c r="T25" s="1">
        <v>9.6199999999999992</v>
      </c>
      <c r="U25" s="1">
        <v>30.86</v>
      </c>
      <c r="V25" s="1">
        <v>3.97</v>
      </c>
      <c r="W25" s="1">
        <v>14.82</v>
      </c>
      <c r="X25" s="1">
        <v>1.68</v>
      </c>
      <c r="Y25" s="1">
        <v>0.24</v>
      </c>
      <c r="Z25" s="1">
        <v>0.82</v>
      </c>
      <c r="AA25" s="1">
        <v>0.09</v>
      </c>
      <c r="AB25" s="1">
        <v>0.47</v>
      </c>
      <c r="AC25" s="1" t="s">
        <v>54</v>
      </c>
      <c r="AD25" s="1">
        <v>7.0000000000000007E-2</v>
      </c>
      <c r="AE25" s="1" t="s">
        <v>46</v>
      </c>
      <c r="AF25" s="1" t="s">
        <v>46</v>
      </c>
      <c r="AG25" s="1">
        <v>0.13</v>
      </c>
      <c r="AH25" s="1">
        <v>0.09</v>
      </c>
      <c r="AI25" s="1">
        <v>0.27360000000000001</v>
      </c>
      <c r="AJ25" s="1">
        <v>1.7</v>
      </c>
      <c r="AK25" s="1" t="s">
        <v>43</v>
      </c>
      <c r="AL25" s="1">
        <v>-0.71579999999999999</v>
      </c>
      <c r="AM25" s="2">
        <v>98.407799999999995</v>
      </c>
      <c r="AO25" s="1">
        <v>64.25</v>
      </c>
      <c r="AP25" s="1">
        <v>62.01</v>
      </c>
      <c r="AQ25" s="1">
        <v>2.2400000000000002</v>
      </c>
      <c r="AS25" s="7">
        <v>2.8551199999999999</v>
      </c>
      <c r="AT25" s="7" t="s">
        <v>0</v>
      </c>
      <c r="AU25" s="7">
        <v>6.3479999999999995E-2</v>
      </c>
      <c r="AV25" s="7" t="s">
        <v>0</v>
      </c>
      <c r="AW25" s="7" t="s">
        <v>0</v>
      </c>
      <c r="AX25" s="7">
        <v>1.359E-2</v>
      </c>
      <c r="AY25" s="7">
        <v>4.122E-2</v>
      </c>
      <c r="AZ25" s="7" t="s">
        <v>0</v>
      </c>
      <c r="BA25" s="7">
        <v>1.5980000000000001</v>
      </c>
      <c r="BB25" s="7" t="s">
        <v>0</v>
      </c>
      <c r="BC25" s="7" t="s">
        <v>0</v>
      </c>
      <c r="BD25" s="7">
        <v>2.5770000000000001E-2</v>
      </c>
      <c r="BE25" s="7">
        <v>0.11898</v>
      </c>
      <c r="BF25" s="7">
        <v>0.49271999999999999</v>
      </c>
      <c r="BG25" s="7">
        <v>1.56894</v>
      </c>
      <c r="BH25" s="7">
        <v>0.20086999999999999</v>
      </c>
      <c r="BI25" s="7">
        <v>0.73497999999999997</v>
      </c>
      <c r="BJ25" s="7">
        <v>8.0390000000000003E-2</v>
      </c>
      <c r="BK25" s="7">
        <v>1.1379999999999999E-2</v>
      </c>
      <c r="BL25" s="7">
        <v>3.7749999999999999E-2</v>
      </c>
      <c r="BM25" s="7">
        <v>4.1099999999999999E-3</v>
      </c>
      <c r="BN25" s="7">
        <v>2.103E-2</v>
      </c>
      <c r="BO25" s="7" t="s">
        <v>0</v>
      </c>
      <c r="BP25" s="7">
        <v>3.0500000000000002E-3</v>
      </c>
      <c r="BQ25" s="7" t="s">
        <v>0</v>
      </c>
      <c r="BR25" s="7" t="s">
        <v>0</v>
      </c>
      <c r="BS25" s="7">
        <v>4.1099999999999999E-3</v>
      </c>
      <c r="BT25" s="7">
        <v>2.7799999999999999E-3</v>
      </c>
      <c r="BU25" s="8">
        <v>7.8782699999999997</v>
      </c>
      <c r="BW25" s="7">
        <v>12.500005</v>
      </c>
      <c r="BY25" s="7">
        <v>0.25340000000000001</v>
      </c>
      <c r="BZ25" s="7">
        <v>0.74660000000000004</v>
      </c>
      <c r="CA25" s="7" t="s">
        <v>0</v>
      </c>
      <c r="CC25" s="7">
        <v>0.14749999999999996</v>
      </c>
      <c r="CD25" s="7">
        <v>3.2741999999999996</v>
      </c>
      <c r="CE25" s="7">
        <v>4.8790899999999997</v>
      </c>
      <c r="CF25" s="7">
        <v>4.4948384338158946E-2</v>
      </c>
      <c r="CI25" s="10">
        <v>346108.93139063078</v>
      </c>
      <c r="CJ25" s="10">
        <v>429808.13997466979</v>
      </c>
      <c r="CK25" s="10">
        <v>365543.16675469105</v>
      </c>
      <c r="CL25" s="10">
        <v>278029.98730485811</v>
      </c>
      <c r="CM25" s="10">
        <v>97889.309430318768</v>
      </c>
      <c r="CN25" s="10">
        <v>36814.758755537681</v>
      </c>
      <c r="CO25" s="10">
        <v>35749.96091680471</v>
      </c>
      <c r="CP25" s="10">
        <v>21659.913911645926</v>
      </c>
      <c r="CQ25" s="10">
        <v>16647.130183191057</v>
      </c>
      <c r="CR25" s="10">
        <v>8075.0194918338148</v>
      </c>
      <c r="CS25" s="10"/>
      <c r="CT25" s="10">
        <v>3826.0242311306038</v>
      </c>
      <c r="CU25" s="10"/>
      <c r="CV25" s="10"/>
    </row>
    <row r="26" spans="1:123">
      <c r="A26" s="4" t="s">
        <v>88</v>
      </c>
      <c r="B26" s="4" t="s">
        <v>124</v>
      </c>
      <c r="C26" s="1">
        <v>32.127200000000002</v>
      </c>
      <c r="D26" s="1">
        <v>45.7928</v>
      </c>
      <c r="E26" s="1">
        <v>20.05</v>
      </c>
      <c r="G26" s="1">
        <v>20.04</v>
      </c>
      <c r="H26" s="1" t="s">
        <v>46</v>
      </c>
      <c r="I26" s="1">
        <v>0.83</v>
      </c>
      <c r="J26" s="1" t="s">
        <v>44</v>
      </c>
      <c r="K26" s="1" t="s">
        <v>45</v>
      </c>
      <c r="L26" s="1">
        <v>0.15</v>
      </c>
      <c r="M26" s="1">
        <v>0.4</v>
      </c>
      <c r="N26" s="1" t="s">
        <v>45</v>
      </c>
      <c r="O26" s="1">
        <v>11.09</v>
      </c>
      <c r="P26" s="1" t="s">
        <v>51</v>
      </c>
      <c r="Q26" s="1" t="s">
        <v>47</v>
      </c>
      <c r="R26" s="1">
        <v>0.27</v>
      </c>
      <c r="S26" s="1">
        <v>1.57</v>
      </c>
      <c r="T26" s="1">
        <v>9.23</v>
      </c>
      <c r="U26" s="1">
        <v>30.42</v>
      </c>
      <c r="V26" s="1">
        <v>3.64</v>
      </c>
      <c r="W26" s="1">
        <v>14.45</v>
      </c>
      <c r="X26" s="1">
        <v>1.61</v>
      </c>
      <c r="Y26" s="1">
        <v>0.28999999999999998</v>
      </c>
      <c r="Z26" s="1">
        <v>0.93</v>
      </c>
      <c r="AA26" s="1">
        <v>0.1</v>
      </c>
      <c r="AB26" s="1">
        <v>0.44</v>
      </c>
      <c r="AC26" s="1" t="s">
        <v>54</v>
      </c>
      <c r="AD26" s="1">
        <v>0.12</v>
      </c>
      <c r="AE26" s="1" t="s">
        <v>46</v>
      </c>
      <c r="AF26" s="1" t="s">
        <v>46</v>
      </c>
      <c r="AG26" s="1">
        <v>0.09</v>
      </c>
      <c r="AH26" s="1">
        <v>0.09</v>
      </c>
      <c r="AI26" s="1">
        <v>0.22989999999999999</v>
      </c>
      <c r="AJ26" s="1">
        <v>1.77</v>
      </c>
      <c r="AK26" s="1" t="s">
        <v>43</v>
      </c>
      <c r="AL26" s="1">
        <v>-0.74529999999999996</v>
      </c>
      <c r="AM26" s="2">
        <v>97.014600000000016</v>
      </c>
      <c r="AO26" s="1">
        <v>62.800000000000004</v>
      </c>
      <c r="AP26" s="1">
        <v>60.570000000000007</v>
      </c>
      <c r="AQ26" s="1">
        <v>2.23</v>
      </c>
      <c r="AS26" s="7">
        <v>2.8102</v>
      </c>
      <c r="AT26" s="7" t="s">
        <v>0</v>
      </c>
      <c r="AU26" s="7">
        <v>9.8540000000000003E-2</v>
      </c>
      <c r="AV26" s="7" t="s">
        <v>0</v>
      </c>
      <c r="AW26" s="7" t="s">
        <v>0</v>
      </c>
      <c r="AX26" s="7">
        <v>1.583E-2</v>
      </c>
      <c r="AY26" s="7">
        <v>4.2700000000000002E-2</v>
      </c>
      <c r="AZ26" s="7" t="s">
        <v>0</v>
      </c>
      <c r="BA26" s="7">
        <v>1.6662600000000001</v>
      </c>
      <c r="BB26" s="7" t="s">
        <v>0</v>
      </c>
      <c r="BC26" s="7" t="s">
        <v>0</v>
      </c>
      <c r="BD26" s="7">
        <v>2.1950000000000001E-2</v>
      </c>
      <c r="BE26" s="7">
        <v>0.11716</v>
      </c>
      <c r="BF26" s="7">
        <v>0.47738000000000003</v>
      </c>
      <c r="BG26" s="7">
        <v>1.5617399999999999</v>
      </c>
      <c r="BH26" s="7">
        <v>0.18598000000000001</v>
      </c>
      <c r="BI26" s="7">
        <v>0.72365999999999997</v>
      </c>
      <c r="BJ26" s="7">
        <v>7.7799999999999994E-2</v>
      </c>
      <c r="BK26" s="7">
        <v>1.389E-2</v>
      </c>
      <c r="BL26" s="7">
        <v>4.3229999999999998E-2</v>
      </c>
      <c r="BM26" s="7">
        <v>4.6100000000000004E-3</v>
      </c>
      <c r="BN26" s="7">
        <v>1.9879999999999998E-2</v>
      </c>
      <c r="BO26" s="7" t="s">
        <v>0</v>
      </c>
      <c r="BP26" s="7">
        <v>5.2900000000000004E-3</v>
      </c>
      <c r="BQ26" s="7" t="s">
        <v>0</v>
      </c>
      <c r="BR26" s="7" t="s">
        <v>0</v>
      </c>
      <c r="BS26" s="7">
        <v>2.8700000000000002E-3</v>
      </c>
      <c r="BT26" s="7">
        <v>2.81E-3</v>
      </c>
      <c r="BU26" s="8">
        <v>7.891779999999998</v>
      </c>
      <c r="BW26" s="7">
        <v>12.500044999999998</v>
      </c>
      <c r="BY26" s="7">
        <v>0.21503</v>
      </c>
      <c r="BZ26" s="7">
        <v>0.78496999999999995</v>
      </c>
      <c r="CA26" s="7" t="s">
        <v>0</v>
      </c>
      <c r="CC26" s="7">
        <v>0.13017000000000056</v>
      </c>
      <c r="CD26" s="7">
        <v>3.2306199999999992</v>
      </c>
      <c r="CE26" s="7">
        <v>4.9025599999999994</v>
      </c>
      <c r="CF26" s="7">
        <v>4.5483529477313961E-2</v>
      </c>
      <c r="CI26" s="10">
        <v>332077.48822614574</v>
      </c>
      <c r="CJ26" s="10">
        <v>423679.96169894538</v>
      </c>
      <c r="CK26" s="10">
        <v>335157.96649548499</v>
      </c>
      <c r="CL26" s="10">
        <v>271088.61785122799</v>
      </c>
      <c r="CM26" s="10">
        <v>93810.588204055501</v>
      </c>
      <c r="CN26" s="10">
        <v>44484.500162941375</v>
      </c>
      <c r="CO26" s="10">
        <v>40545.687381254131</v>
      </c>
      <c r="CP26" s="10">
        <v>24066.571012939919</v>
      </c>
      <c r="CQ26" s="10">
        <v>15584.547405540565</v>
      </c>
      <c r="CR26" s="10">
        <v>7874.3978895522287</v>
      </c>
      <c r="CS26" s="10"/>
      <c r="CT26" s="10">
        <v>6558.8986819381762</v>
      </c>
      <c r="CU26" s="10"/>
      <c r="CV26" s="10"/>
    </row>
    <row r="27" spans="1:123">
      <c r="A27" s="4" t="s">
        <v>88</v>
      </c>
      <c r="B27" s="4" t="s">
        <v>124</v>
      </c>
      <c r="C27" s="1">
        <v>32.104700000000001</v>
      </c>
      <c r="D27" s="1">
        <v>45.785400000000003</v>
      </c>
      <c r="E27" s="1">
        <v>20.059999999999999</v>
      </c>
      <c r="G27" s="1">
        <v>20.440000000000001</v>
      </c>
      <c r="H27" s="1" t="s">
        <v>46</v>
      </c>
      <c r="I27" s="1">
        <v>0.28000000000000003</v>
      </c>
      <c r="J27" s="1" t="s">
        <v>44</v>
      </c>
      <c r="K27" s="1" t="s">
        <v>45</v>
      </c>
      <c r="L27" s="1">
        <v>0.12</v>
      </c>
      <c r="M27" s="1">
        <v>0.41</v>
      </c>
      <c r="N27" s="1" t="s">
        <v>45</v>
      </c>
      <c r="O27" s="1">
        <v>10.17</v>
      </c>
      <c r="P27" s="1" t="s">
        <v>51</v>
      </c>
      <c r="Q27" s="1" t="s">
        <v>47</v>
      </c>
      <c r="R27" s="1">
        <v>0.32</v>
      </c>
      <c r="S27" s="1">
        <v>1.68</v>
      </c>
      <c r="T27" s="1">
        <v>9.3000000000000007</v>
      </c>
      <c r="U27" s="1">
        <v>30.79</v>
      </c>
      <c r="V27" s="1">
        <v>3.79</v>
      </c>
      <c r="W27" s="1">
        <v>14.68</v>
      </c>
      <c r="X27" s="1">
        <v>1.72</v>
      </c>
      <c r="Y27" s="1">
        <v>0.24</v>
      </c>
      <c r="Z27" s="1">
        <v>0.78</v>
      </c>
      <c r="AA27" s="1">
        <v>0.09</v>
      </c>
      <c r="AB27" s="1">
        <v>0.47</v>
      </c>
      <c r="AC27" s="1" t="s">
        <v>54</v>
      </c>
      <c r="AD27" s="1">
        <v>0.09</v>
      </c>
      <c r="AE27" s="1" t="s">
        <v>46</v>
      </c>
      <c r="AF27" s="1">
        <v>0.1</v>
      </c>
      <c r="AG27" s="1" t="s">
        <v>54</v>
      </c>
      <c r="AH27" s="1" t="s">
        <v>44</v>
      </c>
      <c r="AI27" s="1">
        <v>0.17649999999999999</v>
      </c>
      <c r="AJ27" s="1">
        <v>1.86</v>
      </c>
      <c r="AK27" s="1" t="s">
        <v>43</v>
      </c>
      <c r="AL27" s="1">
        <v>-0.78320000000000001</v>
      </c>
      <c r="AM27" s="2">
        <v>96.723299999999995</v>
      </c>
      <c r="AO27" s="1">
        <v>63.730000000000004</v>
      </c>
      <c r="AP27" s="1">
        <v>61.300000000000004</v>
      </c>
      <c r="AQ27" s="1">
        <v>2.4299999999999997</v>
      </c>
      <c r="AS27" s="7">
        <v>2.8952499999999999</v>
      </c>
      <c r="AT27" s="7" t="s">
        <v>0</v>
      </c>
      <c r="AU27" s="7">
        <v>3.3579999999999999E-2</v>
      </c>
      <c r="AV27" s="7" t="s">
        <v>0</v>
      </c>
      <c r="AW27" s="7" t="s">
        <v>0</v>
      </c>
      <c r="AX27" s="7">
        <v>1.2789999999999999E-2</v>
      </c>
      <c r="AY27" s="7">
        <v>4.4200000000000003E-2</v>
      </c>
      <c r="AZ27" s="7" t="s">
        <v>0</v>
      </c>
      <c r="BA27" s="7">
        <v>1.5434600000000001</v>
      </c>
      <c r="BB27" s="7" t="s">
        <v>0</v>
      </c>
      <c r="BC27" s="7" t="s">
        <v>0</v>
      </c>
      <c r="BD27" s="7">
        <v>2.6280000000000001E-2</v>
      </c>
      <c r="BE27" s="7">
        <v>0.12664</v>
      </c>
      <c r="BF27" s="7">
        <v>0.48586000000000001</v>
      </c>
      <c r="BG27" s="7">
        <v>1.5967</v>
      </c>
      <c r="BH27" s="7">
        <v>0.1956</v>
      </c>
      <c r="BI27" s="7">
        <v>0.74260000000000004</v>
      </c>
      <c r="BJ27" s="7">
        <v>8.3949999999999997E-2</v>
      </c>
      <c r="BK27" s="7">
        <v>1.1610000000000001E-2</v>
      </c>
      <c r="BL27" s="7">
        <v>3.6630000000000003E-2</v>
      </c>
      <c r="BM27" s="7">
        <v>4.1900000000000001E-3</v>
      </c>
      <c r="BN27" s="7">
        <v>2.145E-2</v>
      </c>
      <c r="BO27" s="7" t="s">
        <v>0</v>
      </c>
      <c r="BP27" s="7">
        <v>4.0000000000000001E-3</v>
      </c>
      <c r="BQ27" s="7" t="s">
        <v>0</v>
      </c>
      <c r="BR27" s="7">
        <v>4.3200000000000001E-3</v>
      </c>
      <c r="BS27" s="7" t="s">
        <v>0</v>
      </c>
      <c r="BT27" s="7" t="s">
        <v>0</v>
      </c>
      <c r="BU27" s="8">
        <v>7.8691099999999992</v>
      </c>
      <c r="BW27" s="7">
        <v>12.5</v>
      </c>
      <c r="BY27" s="7">
        <v>0.16678999999999999</v>
      </c>
      <c r="BZ27" s="7">
        <v>0.83321000000000001</v>
      </c>
      <c r="CA27" s="7" t="s">
        <v>0</v>
      </c>
      <c r="CC27" s="7">
        <v>0.1571700000000007</v>
      </c>
      <c r="CD27" s="7">
        <v>3.3135500000000002</v>
      </c>
      <c r="CE27" s="7">
        <v>4.8570100000000007</v>
      </c>
      <c r="CF27" s="7">
        <v>4.8467655535603803E-2</v>
      </c>
      <c r="CI27" s="10">
        <v>334595.95238387387</v>
      </c>
      <c r="CJ27" s="10">
        <v>428833.20252171363</v>
      </c>
      <c r="CK27" s="10">
        <v>348969.4211587605</v>
      </c>
      <c r="CL27" s="10">
        <v>275403.52318726829</v>
      </c>
      <c r="CM27" s="10">
        <v>100220.00727389779</v>
      </c>
      <c r="CN27" s="10">
        <v>36814.758755537681</v>
      </c>
      <c r="CO27" s="10">
        <v>34006.060384277662</v>
      </c>
      <c r="CP27" s="10">
        <v>21659.913911645926</v>
      </c>
      <c r="CQ27" s="10">
        <v>16647.130183191057</v>
      </c>
      <c r="CR27" s="10">
        <v>8426.1072958265886</v>
      </c>
      <c r="CS27" s="10"/>
      <c r="CT27" s="10">
        <v>4919.1740114536324</v>
      </c>
      <c r="CU27" s="10"/>
      <c r="CV27" s="10">
        <v>5454.7204038778955</v>
      </c>
    </row>
    <row r="28" spans="1:123">
      <c r="A28" s="4" t="s">
        <v>88</v>
      </c>
      <c r="B28" s="4" t="s">
        <v>124</v>
      </c>
      <c r="C28" s="1">
        <v>32.1248</v>
      </c>
      <c r="D28" s="1">
        <v>45.756599999999999</v>
      </c>
      <c r="E28" s="1">
        <v>20.05</v>
      </c>
      <c r="G28" s="1">
        <v>20.78</v>
      </c>
      <c r="H28" s="1" t="s">
        <v>46</v>
      </c>
      <c r="I28" s="1">
        <v>0.24</v>
      </c>
      <c r="J28" s="1" t="s">
        <v>44</v>
      </c>
      <c r="K28" s="1" t="s">
        <v>45</v>
      </c>
      <c r="L28" s="1">
        <v>0.14000000000000001</v>
      </c>
      <c r="M28" s="1">
        <v>0.41</v>
      </c>
      <c r="N28" s="1" t="s">
        <v>45</v>
      </c>
      <c r="O28" s="1">
        <v>10.130000000000001</v>
      </c>
      <c r="P28" s="1" t="s">
        <v>51</v>
      </c>
      <c r="Q28" s="1" t="s">
        <v>47</v>
      </c>
      <c r="R28" s="1">
        <v>0.39</v>
      </c>
      <c r="S28" s="1">
        <v>1.51</v>
      </c>
      <c r="T28" s="1">
        <v>9.61</v>
      </c>
      <c r="U28" s="1">
        <v>30.91</v>
      </c>
      <c r="V28" s="1">
        <v>3.95</v>
      </c>
      <c r="W28" s="1">
        <v>14.98</v>
      </c>
      <c r="X28" s="1">
        <v>1.88</v>
      </c>
      <c r="Y28" s="1">
        <v>0.32</v>
      </c>
      <c r="Z28" s="1">
        <v>0.95</v>
      </c>
      <c r="AA28" s="1" t="s">
        <v>51</v>
      </c>
      <c r="AB28" s="1">
        <v>0.49</v>
      </c>
      <c r="AC28" s="1" t="s">
        <v>54</v>
      </c>
      <c r="AD28" s="1">
        <v>0.1</v>
      </c>
      <c r="AE28" s="1" t="s">
        <v>46</v>
      </c>
      <c r="AF28" s="1">
        <v>7.0000000000000007E-2</v>
      </c>
      <c r="AG28" s="1" t="s">
        <v>54</v>
      </c>
      <c r="AH28" s="1" t="s">
        <v>44</v>
      </c>
      <c r="AI28" s="1">
        <v>0.23749999999999999</v>
      </c>
      <c r="AJ28" s="1">
        <v>1.76</v>
      </c>
      <c r="AK28" s="1" t="s">
        <v>43</v>
      </c>
      <c r="AL28" s="1">
        <v>-0.74109999999999998</v>
      </c>
      <c r="AM28" s="2">
        <v>98.116399999999985</v>
      </c>
      <c r="AO28" s="1">
        <v>64.77000000000001</v>
      </c>
      <c r="AP28" s="1">
        <v>62.600000000000009</v>
      </c>
      <c r="AQ28" s="1">
        <v>2.17</v>
      </c>
      <c r="AS28" s="7">
        <v>2.9062000000000001</v>
      </c>
      <c r="AT28" s="7" t="s">
        <v>0</v>
      </c>
      <c r="AU28" s="7">
        <v>2.8420000000000001E-2</v>
      </c>
      <c r="AV28" s="7" t="s">
        <v>0</v>
      </c>
      <c r="AW28" s="7" t="s">
        <v>0</v>
      </c>
      <c r="AX28" s="7">
        <v>1.473E-2</v>
      </c>
      <c r="AY28" s="7">
        <v>4.3650000000000001E-2</v>
      </c>
      <c r="AZ28" s="7" t="s">
        <v>0</v>
      </c>
      <c r="BA28" s="7">
        <v>1.51796</v>
      </c>
      <c r="BB28" s="7" t="s">
        <v>0</v>
      </c>
      <c r="BC28" s="7" t="s">
        <v>0</v>
      </c>
      <c r="BD28" s="7">
        <v>3.1629999999999998E-2</v>
      </c>
      <c r="BE28" s="7">
        <v>0.11237999999999999</v>
      </c>
      <c r="BF28" s="7">
        <v>0.49570999999999998</v>
      </c>
      <c r="BG28" s="7">
        <v>1.58266</v>
      </c>
      <c r="BH28" s="7">
        <v>0.20127999999999999</v>
      </c>
      <c r="BI28" s="7">
        <v>0.74819999999999998</v>
      </c>
      <c r="BJ28" s="7">
        <v>9.06E-2</v>
      </c>
      <c r="BK28" s="7">
        <v>1.528E-2</v>
      </c>
      <c r="BL28" s="7">
        <v>4.4040000000000003E-2</v>
      </c>
      <c r="BM28" s="7" t="s">
        <v>0</v>
      </c>
      <c r="BN28" s="7">
        <v>2.2079999999999999E-2</v>
      </c>
      <c r="BO28" s="7" t="s">
        <v>0</v>
      </c>
      <c r="BP28" s="7">
        <v>4.3899999999999998E-3</v>
      </c>
      <c r="BQ28" s="7" t="s">
        <v>0</v>
      </c>
      <c r="BR28" s="7">
        <v>2.99E-3</v>
      </c>
      <c r="BS28" s="7" t="s">
        <v>0</v>
      </c>
      <c r="BT28" s="7" t="s">
        <v>0</v>
      </c>
      <c r="BU28" s="8">
        <v>7.8621999999999987</v>
      </c>
      <c r="BW28" s="7">
        <v>12.500024999999999</v>
      </c>
      <c r="BY28" s="7">
        <v>0.22155</v>
      </c>
      <c r="BZ28" s="7">
        <v>0.77844999999999998</v>
      </c>
      <c r="CA28" s="7" t="s">
        <v>0</v>
      </c>
      <c r="CC28" s="7">
        <v>0.16943000000000019</v>
      </c>
      <c r="CD28" s="7">
        <v>3.3196099999999995</v>
      </c>
      <c r="CE28" s="7">
        <v>4.8375699999999995</v>
      </c>
      <c r="CF28" s="7">
        <v>4.2727910808799834E-2</v>
      </c>
      <c r="CI28" s="10">
        <v>345749.15079666965</v>
      </c>
      <c r="CJ28" s="10">
        <v>430504.52386963856</v>
      </c>
      <c r="CK28" s="10">
        <v>363701.63946625427</v>
      </c>
      <c r="CL28" s="10">
        <v>281031.66058210353</v>
      </c>
      <c r="CM28" s="10">
        <v>109542.79864821385</v>
      </c>
      <c r="CN28" s="10">
        <v>49086.345007383585</v>
      </c>
      <c r="CO28" s="10">
        <v>41417.637647517658</v>
      </c>
      <c r="CP28" s="10"/>
      <c r="CQ28" s="10">
        <v>17355.518701624718</v>
      </c>
      <c r="CR28" s="10">
        <v>7573.4654861298513</v>
      </c>
      <c r="CS28" s="10"/>
      <c r="CT28" s="10">
        <v>5465.7489016151476</v>
      </c>
      <c r="CU28" s="10"/>
      <c r="CV28" s="10">
        <v>3818.3042827145268</v>
      </c>
    </row>
    <row r="29" spans="1:123">
      <c r="A29" s="4" t="s">
        <v>88</v>
      </c>
      <c r="B29" s="4" t="s">
        <v>124</v>
      </c>
      <c r="C29" s="1">
        <v>32.059399999999997</v>
      </c>
      <c r="D29" s="1">
        <v>45.715899999999998</v>
      </c>
      <c r="E29" s="1">
        <v>20.059999999999999</v>
      </c>
      <c r="G29" s="1">
        <v>20.47</v>
      </c>
      <c r="H29" s="1" t="s">
        <v>46</v>
      </c>
      <c r="I29" s="1">
        <v>0.8</v>
      </c>
      <c r="J29" s="1" t="s">
        <v>44</v>
      </c>
      <c r="K29" s="1" t="s">
        <v>45</v>
      </c>
      <c r="L29" s="1">
        <v>0.11</v>
      </c>
      <c r="M29" s="1">
        <v>0.42</v>
      </c>
      <c r="N29" s="1" t="s">
        <v>45</v>
      </c>
      <c r="O29" s="1">
        <v>10.75</v>
      </c>
      <c r="P29" s="1" t="s">
        <v>51</v>
      </c>
      <c r="Q29" s="1" t="s">
        <v>47</v>
      </c>
      <c r="R29" s="1">
        <v>0.34</v>
      </c>
      <c r="S29" s="1">
        <v>1.6</v>
      </c>
      <c r="T29" s="1">
        <v>9.32</v>
      </c>
      <c r="U29" s="1">
        <v>30.08</v>
      </c>
      <c r="V29" s="1">
        <v>3.66</v>
      </c>
      <c r="W29" s="1">
        <v>14.32</v>
      </c>
      <c r="X29" s="1">
        <v>1.69</v>
      </c>
      <c r="Y29" s="1">
        <v>0.21</v>
      </c>
      <c r="Z29" s="1">
        <v>0.87</v>
      </c>
      <c r="AA29" s="1">
        <v>0.06</v>
      </c>
      <c r="AB29" s="1">
        <v>0.47</v>
      </c>
      <c r="AC29" s="1" t="s">
        <v>54</v>
      </c>
      <c r="AD29" s="1">
        <v>0.09</v>
      </c>
      <c r="AE29" s="1" t="s">
        <v>46</v>
      </c>
      <c r="AF29" s="1">
        <v>0.1</v>
      </c>
      <c r="AG29" s="1" t="s">
        <v>54</v>
      </c>
      <c r="AH29" s="1" t="s">
        <v>44</v>
      </c>
      <c r="AI29" s="1">
        <v>0.218</v>
      </c>
      <c r="AJ29" s="1">
        <v>1.8</v>
      </c>
      <c r="AK29" s="1" t="s">
        <v>43</v>
      </c>
      <c r="AL29" s="1">
        <v>-0.75790000000000002</v>
      </c>
      <c r="AM29" s="2">
        <v>96.620099999999994</v>
      </c>
      <c r="AO29" s="1">
        <v>62.47</v>
      </c>
      <c r="AP29" s="1">
        <v>60.15</v>
      </c>
      <c r="AQ29" s="1">
        <v>2.3200000000000003</v>
      </c>
      <c r="AS29" s="7">
        <v>2.8642400000000001</v>
      </c>
      <c r="AT29" s="7" t="s">
        <v>0</v>
      </c>
      <c r="AU29" s="7">
        <v>9.4769999999999993E-2</v>
      </c>
      <c r="AV29" s="7" t="s">
        <v>0</v>
      </c>
      <c r="AW29" s="7" t="s">
        <v>0</v>
      </c>
      <c r="AX29" s="7">
        <v>1.158E-2</v>
      </c>
      <c r="AY29" s="7">
        <v>4.4729999999999999E-2</v>
      </c>
      <c r="AZ29" s="7" t="s">
        <v>0</v>
      </c>
      <c r="BA29" s="7">
        <v>1.61165</v>
      </c>
      <c r="BB29" s="7" t="s">
        <v>0</v>
      </c>
      <c r="BC29" s="7" t="s">
        <v>0</v>
      </c>
      <c r="BD29" s="7">
        <v>2.759E-2</v>
      </c>
      <c r="BE29" s="7">
        <v>0.11914</v>
      </c>
      <c r="BF29" s="7">
        <v>0.48098999999999997</v>
      </c>
      <c r="BG29" s="7">
        <v>1.54091</v>
      </c>
      <c r="BH29" s="7">
        <v>0.18659000000000001</v>
      </c>
      <c r="BI29" s="7">
        <v>0.71557999999999999</v>
      </c>
      <c r="BJ29" s="7">
        <v>8.1490000000000007E-2</v>
      </c>
      <c r="BK29" s="7">
        <v>1.0030000000000001E-2</v>
      </c>
      <c r="BL29" s="7">
        <v>4.0349999999999997E-2</v>
      </c>
      <c r="BM29" s="7">
        <v>2.7599999999999999E-3</v>
      </c>
      <c r="BN29" s="7">
        <v>2.1190000000000001E-2</v>
      </c>
      <c r="BO29" s="7" t="s">
        <v>0</v>
      </c>
      <c r="BP29" s="7">
        <v>3.96E-3</v>
      </c>
      <c r="BQ29" s="7" t="s">
        <v>0</v>
      </c>
      <c r="BR29" s="7">
        <v>4.2700000000000004E-3</v>
      </c>
      <c r="BS29" s="7" t="s">
        <v>0</v>
      </c>
      <c r="BT29" s="7" t="s">
        <v>0</v>
      </c>
      <c r="BU29" s="8">
        <v>7.8618200000000007</v>
      </c>
      <c r="BW29" s="7">
        <v>12.5</v>
      </c>
      <c r="BY29" s="7">
        <v>0.20347000000000001</v>
      </c>
      <c r="BZ29" s="7">
        <v>0.79652999999999996</v>
      </c>
      <c r="CA29" s="7" t="s">
        <v>0</v>
      </c>
      <c r="CC29" s="7">
        <v>0.16576999999999931</v>
      </c>
      <c r="CD29" s="7">
        <v>3.2072599999999998</v>
      </c>
      <c r="CE29" s="7">
        <v>4.8189099999999998</v>
      </c>
      <c r="CF29" s="7">
        <v>4.7180459332888509E-2</v>
      </c>
      <c r="CI29" s="10">
        <v>335315.51357179624</v>
      </c>
      <c r="CJ29" s="10">
        <v>418944.55121315835</v>
      </c>
      <c r="CK29" s="10">
        <v>336999.4937839217</v>
      </c>
      <c r="CL29" s="10">
        <v>268649.7583134661</v>
      </c>
      <c r="CM29" s="10">
        <v>98471.983891213531</v>
      </c>
      <c r="CN29" s="10">
        <v>32212.913911095475</v>
      </c>
      <c r="CO29" s="10">
        <v>37929.83658246354</v>
      </c>
      <c r="CP29" s="10">
        <v>14439.942607763951</v>
      </c>
      <c r="CQ29" s="10">
        <v>16647.130183191057</v>
      </c>
      <c r="CR29" s="10">
        <v>8024.8640912634182</v>
      </c>
      <c r="CS29" s="10"/>
      <c r="CT29" s="10">
        <v>4919.1740114536324</v>
      </c>
      <c r="CU29" s="10"/>
      <c r="CV29" s="10">
        <v>5454.7204038778955</v>
      </c>
    </row>
    <row r="30" spans="1:123">
      <c r="A30" s="4" t="s">
        <v>88</v>
      </c>
      <c r="B30" s="4" t="s">
        <v>124</v>
      </c>
      <c r="C30" s="1">
        <v>32.073399999999999</v>
      </c>
      <c r="D30" s="1">
        <v>45.709200000000003</v>
      </c>
      <c r="E30" s="1">
        <v>20.059999999999999</v>
      </c>
      <c r="G30" s="1">
        <v>20.38</v>
      </c>
      <c r="H30" s="1" t="s">
        <v>46</v>
      </c>
      <c r="I30" s="1">
        <v>0.63</v>
      </c>
      <c r="J30" s="1" t="s">
        <v>44</v>
      </c>
      <c r="K30" s="1" t="s">
        <v>45</v>
      </c>
      <c r="L30" s="1">
        <v>0.09</v>
      </c>
      <c r="M30" s="1">
        <v>0.37</v>
      </c>
      <c r="N30" s="1" t="s">
        <v>45</v>
      </c>
      <c r="O30" s="1">
        <v>10.8</v>
      </c>
      <c r="P30" s="1" t="s">
        <v>51</v>
      </c>
      <c r="Q30" s="1" t="s">
        <v>47</v>
      </c>
      <c r="R30" s="1">
        <v>0.39</v>
      </c>
      <c r="S30" s="1">
        <v>1.48</v>
      </c>
      <c r="T30" s="1">
        <v>9.33</v>
      </c>
      <c r="U30" s="1">
        <v>29.96</v>
      </c>
      <c r="V30" s="1">
        <v>3.49</v>
      </c>
      <c r="W30" s="1">
        <v>14.51</v>
      </c>
      <c r="X30" s="1">
        <v>1.81</v>
      </c>
      <c r="Y30" s="1">
        <v>0.17</v>
      </c>
      <c r="Z30" s="1">
        <v>0.93</v>
      </c>
      <c r="AA30" s="1">
        <v>0.09</v>
      </c>
      <c r="AB30" s="1">
        <v>0.47</v>
      </c>
      <c r="AC30" s="1" t="s">
        <v>54</v>
      </c>
      <c r="AD30" s="1">
        <v>0.13</v>
      </c>
      <c r="AE30" s="1" t="s">
        <v>46</v>
      </c>
      <c r="AF30" s="1" t="s">
        <v>46</v>
      </c>
      <c r="AG30" s="1" t="s">
        <v>54</v>
      </c>
      <c r="AH30" s="1" t="s">
        <v>44</v>
      </c>
      <c r="AI30" s="1">
        <v>0.23899999999999999</v>
      </c>
      <c r="AJ30" s="1">
        <v>1.74</v>
      </c>
      <c r="AK30" s="1" t="s">
        <v>43</v>
      </c>
      <c r="AL30" s="1">
        <v>-0.73260000000000003</v>
      </c>
      <c r="AM30" s="2">
        <v>96.276399999999995</v>
      </c>
      <c r="AO30" s="1">
        <v>62.370000000000005</v>
      </c>
      <c r="AP30" s="1">
        <v>60.2</v>
      </c>
      <c r="AQ30" s="1">
        <v>2.17</v>
      </c>
      <c r="AS30" s="7">
        <v>2.87174</v>
      </c>
      <c r="AT30" s="7" t="s">
        <v>0</v>
      </c>
      <c r="AU30" s="7">
        <v>7.5149999999999995E-2</v>
      </c>
      <c r="AV30" s="7" t="s">
        <v>0</v>
      </c>
      <c r="AW30" s="7" t="s">
        <v>0</v>
      </c>
      <c r="AX30" s="7">
        <v>9.5399999999999999E-3</v>
      </c>
      <c r="AY30" s="7">
        <v>3.968E-2</v>
      </c>
      <c r="AZ30" s="7" t="s">
        <v>0</v>
      </c>
      <c r="BA30" s="7">
        <v>1.6305499999999999</v>
      </c>
      <c r="BB30" s="7" t="s">
        <v>0</v>
      </c>
      <c r="BC30" s="7" t="s">
        <v>0</v>
      </c>
      <c r="BD30" s="7">
        <v>3.1870000000000002E-2</v>
      </c>
      <c r="BE30" s="7">
        <v>0.11098</v>
      </c>
      <c r="BF30" s="7">
        <v>0.48488999999999999</v>
      </c>
      <c r="BG30" s="7">
        <v>1.54558</v>
      </c>
      <c r="BH30" s="7">
        <v>0.17918000000000001</v>
      </c>
      <c r="BI30" s="7">
        <v>0.73019000000000001</v>
      </c>
      <c r="BJ30" s="7">
        <v>8.7889999999999996E-2</v>
      </c>
      <c r="BK30" s="7">
        <v>8.1799999999999998E-3</v>
      </c>
      <c r="BL30" s="7">
        <v>4.3439999999999999E-2</v>
      </c>
      <c r="BM30" s="7">
        <v>4.1700000000000001E-3</v>
      </c>
      <c r="BN30" s="7">
        <v>2.1340000000000001E-2</v>
      </c>
      <c r="BO30" s="7" t="s">
        <v>0</v>
      </c>
      <c r="BP30" s="7">
        <v>5.7499999999999999E-3</v>
      </c>
      <c r="BQ30" s="7" t="s">
        <v>0</v>
      </c>
      <c r="BR30" s="7" t="s">
        <v>0</v>
      </c>
      <c r="BS30" s="7" t="s">
        <v>0</v>
      </c>
      <c r="BT30" s="7" t="s">
        <v>0</v>
      </c>
      <c r="BU30" s="8">
        <v>7.8801199999999998</v>
      </c>
      <c r="BW30" s="7">
        <v>12.49999</v>
      </c>
      <c r="BY30" s="7">
        <v>0.22459999999999999</v>
      </c>
      <c r="BZ30" s="7">
        <v>0.77539999999999998</v>
      </c>
      <c r="CA30" s="7" t="s">
        <v>0</v>
      </c>
      <c r="CC30" s="7">
        <v>0.15174999999999983</v>
      </c>
      <c r="CD30" s="7">
        <v>3.2215899999999991</v>
      </c>
      <c r="CE30" s="7">
        <v>4.8521399999999986</v>
      </c>
      <c r="CF30" s="7">
        <v>4.4152111224581667E-2</v>
      </c>
      <c r="CI30" s="10">
        <v>335675.29416575737</v>
      </c>
      <c r="CJ30" s="10">
        <v>417273.22986523359</v>
      </c>
      <c r="CK30" s="10">
        <v>321346.51183220954</v>
      </c>
      <c r="CL30" s="10">
        <v>272214.24533019506</v>
      </c>
      <c r="CM30" s="10">
        <v>105464.07742195058</v>
      </c>
      <c r="CN30" s="10">
        <v>26077.12078517253</v>
      </c>
      <c r="CO30" s="10">
        <v>40545.687381254131</v>
      </c>
      <c r="CP30" s="10">
        <v>21659.913911645926</v>
      </c>
      <c r="CQ30" s="10">
        <v>16647.130183191057</v>
      </c>
      <c r="CR30" s="10">
        <v>7422.9992844186618</v>
      </c>
      <c r="CS30" s="10"/>
      <c r="CT30" s="10">
        <v>7105.4735720996932</v>
      </c>
      <c r="CU30" s="10"/>
      <c r="CV30" s="10"/>
    </row>
    <row r="31" spans="1:123">
      <c r="A31" s="4" t="s">
        <v>88</v>
      </c>
      <c r="B31" s="4" t="s">
        <v>124</v>
      </c>
      <c r="C31" s="1">
        <v>32.107199999999999</v>
      </c>
      <c r="D31" s="1">
        <v>45.718400000000003</v>
      </c>
      <c r="E31" s="1">
        <v>20.059999999999999</v>
      </c>
      <c r="G31" s="1">
        <v>20.43</v>
      </c>
      <c r="H31" s="1" t="s">
        <v>46</v>
      </c>
      <c r="I31" s="1">
        <v>0.97</v>
      </c>
      <c r="J31" s="1" t="s">
        <v>44</v>
      </c>
      <c r="K31" s="1" t="s">
        <v>45</v>
      </c>
      <c r="L31" s="1">
        <v>0.13</v>
      </c>
      <c r="M31" s="1">
        <v>0.42</v>
      </c>
      <c r="N31" s="1" t="s">
        <v>45</v>
      </c>
      <c r="O31" s="1">
        <v>10.92</v>
      </c>
      <c r="P31" s="1" t="s">
        <v>51</v>
      </c>
      <c r="Q31" s="1" t="s">
        <v>47</v>
      </c>
      <c r="R31" s="1">
        <v>0.32</v>
      </c>
      <c r="S31" s="1">
        <v>1.43</v>
      </c>
      <c r="T31" s="1">
        <v>9.17</v>
      </c>
      <c r="U31" s="1">
        <v>30.31</v>
      </c>
      <c r="V31" s="1">
        <v>3.73</v>
      </c>
      <c r="W31" s="1">
        <v>14.46</v>
      </c>
      <c r="X31" s="1">
        <v>1.73</v>
      </c>
      <c r="Y31" s="1">
        <v>0.14000000000000001</v>
      </c>
      <c r="Z31" s="1">
        <v>0.94</v>
      </c>
      <c r="AA31" s="1">
        <v>0.1</v>
      </c>
      <c r="AB31" s="1">
        <v>0.45</v>
      </c>
      <c r="AC31" s="1" t="s">
        <v>54</v>
      </c>
      <c r="AD31" s="1">
        <v>0.05</v>
      </c>
      <c r="AE31" s="1" t="s">
        <v>46</v>
      </c>
      <c r="AF31" s="1">
        <v>0.06</v>
      </c>
      <c r="AG31" s="1" t="s">
        <v>54</v>
      </c>
      <c r="AH31" s="1" t="s">
        <v>44</v>
      </c>
      <c r="AI31" s="1">
        <v>0.2475</v>
      </c>
      <c r="AJ31" s="1">
        <v>1.75</v>
      </c>
      <c r="AK31" s="1" t="s">
        <v>43</v>
      </c>
      <c r="AL31" s="1">
        <v>-0.7369</v>
      </c>
      <c r="AM31" s="2">
        <v>97.020599999999988</v>
      </c>
      <c r="AO31" s="1">
        <v>62.569999999999993</v>
      </c>
      <c r="AP31" s="1">
        <v>60.47999999999999</v>
      </c>
      <c r="AQ31" s="1">
        <v>2.09</v>
      </c>
      <c r="AS31" s="7">
        <v>2.8431700000000002</v>
      </c>
      <c r="AT31" s="7" t="s">
        <v>0</v>
      </c>
      <c r="AU31" s="7">
        <v>0.11428000000000001</v>
      </c>
      <c r="AV31" s="7" t="s">
        <v>0</v>
      </c>
      <c r="AW31" s="7" t="s">
        <v>0</v>
      </c>
      <c r="AX31" s="7">
        <v>1.3610000000000001E-2</v>
      </c>
      <c r="AY31" s="7">
        <v>4.4490000000000002E-2</v>
      </c>
      <c r="AZ31" s="7" t="s">
        <v>0</v>
      </c>
      <c r="BA31" s="7">
        <v>1.6282700000000001</v>
      </c>
      <c r="BB31" s="7" t="s">
        <v>0</v>
      </c>
      <c r="BC31" s="7" t="s">
        <v>0</v>
      </c>
      <c r="BD31" s="7">
        <v>2.5819999999999999E-2</v>
      </c>
      <c r="BE31" s="7">
        <v>0.10589999999999999</v>
      </c>
      <c r="BF31" s="7">
        <v>0.47067999999999999</v>
      </c>
      <c r="BG31" s="7">
        <v>1.5442899999999999</v>
      </c>
      <c r="BH31" s="7">
        <v>0.18912999999999999</v>
      </c>
      <c r="BI31" s="7">
        <v>0.71867000000000003</v>
      </c>
      <c r="BJ31" s="7">
        <v>8.2960000000000006E-2</v>
      </c>
      <c r="BK31" s="7">
        <v>6.6499999999999997E-3</v>
      </c>
      <c r="BL31" s="7">
        <v>4.3369999999999999E-2</v>
      </c>
      <c r="BM31" s="7">
        <v>4.5700000000000003E-3</v>
      </c>
      <c r="BN31" s="7">
        <v>2.018E-2</v>
      </c>
      <c r="BO31" s="7" t="s">
        <v>0</v>
      </c>
      <c r="BP31" s="7">
        <v>2.1900000000000001E-3</v>
      </c>
      <c r="BQ31" s="7" t="s">
        <v>0</v>
      </c>
      <c r="BR31" s="7">
        <v>2.5500000000000002E-3</v>
      </c>
      <c r="BS31" s="7" t="s">
        <v>0</v>
      </c>
      <c r="BT31" s="7" t="s">
        <v>0</v>
      </c>
      <c r="BU31" s="8">
        <v>7.8607800000000001</v>
      </c>
      <c r="BW31" s="7">
        <v>12.49999</v>
      </c>
      <c r="BY31" s="7">
        <v>0.22978999999999999</v>
      </c>
      <c r="BZ31" s="7">
        <v>0.77020999999999995</v>
      </c>
      <c r="CA31" s="7" t="s">
        <v>0</v>
      </c>
      <c r="CC31" s="7">
        <v>0.16503999999999941</v>
      </c>
      <c r="CD31" s="7">
        <v>3.1911399999999999</v>
      </c>
      <c r="CE31" s="7">
        <v>4.8194099999999995</v>
      </c>
      <c r="CF31" s="7">
        <v>4.2426844325225463E-2</v>
      </c>
      <c r="CI31" s="10">
        <v>329918.80466237885</v>
      </c>
      <c r="CJ31" s="10">
        <v>422147.91713001428</v>
      </c>
      <c r="CK31" s="10">
        <v>343444.83929345023</v>
      </c>
      <c r="CL31" s="10">
        <v>271276.22243105585</v>
      </c>
      <c r="CM31" s="10">
        <v>100802.68173479255</v>
      </c>
      <c r="CN31" s="10">
        <v>21475.27594073032</v>
      </c>
      <c r="CO31" s="10">
        <v>40981.662514385891</v>
      </c>
      <c r="CP31" s="10">
        <v>24066.571012939919</v>
      </c>
      <c r="CQ31" s="10">
        <v>15938.741664757397</v>
      </c>
      <c r="CR31" s="10">
        <v>7172.2222815666801</v>
      </c>
      <c r="CS31" s="10"/>
      <c r="CT31" s="10">
        <v>2732.8744508075738</v>
      </c>
      <c r="CU31" s="10"/>
      <c r="CV31" s="10">
        <v>3272.8322423267368</v>
      </c>
    </row>
    <row r="32" spans="1:123">
      <c r="A32" s="4" t="s">
        <v>88</v>
      </c>
      <c r="B32" s="4" t="s">
        <v>124</v>
      </c>
      <c r="C32" s="1">
        <v>32.175899999999999</v>
      </c>
      <c r="D32" s="1">
        <v>45.7074</v>
      </c>
      <c r="E32" s="1">
        <v>20.059999999999999</v>
      </c>
      <c r="G32" s="1">
        <v>20.79</v>
      </c>
      <c r="H32" s="1" t="s">
        <v>46</v>
      </c>
      <c r="I32" s="1">
        <v>0.56999999999999995</v>
      </c>
      <c r="J32" s="1" t="s">
        <v>44</v>
      </c>
      <c r="K32" s="1" t="s">
        <v>45</v>
      </c>
      <c r="L32" s="1">
        <v>0.11</v>
      </c>
      <c r="M32" s="1">
        <v>0.39</v>
      </c>
      <c r="N32" s="1" t="s">
        <v>45</v>
      </c>
      <c r="O32" s="1">
        <v>10.66</v>
      </c>
      <c r="P32" s="1" t="s">
        <v>51</v>
      </c>
      <c r="Q32" s="1" t="s">
        <v>47</v>
      </c>
      <c r="R32" s="1">
        <v>0.3</v>
      </c>
      <c r="S32" s="1">
        <v>1.55</v>
      </c>
      <c r="T32" s="1">
        <v>9.15</v>
      </c>
      <c r="U32" s="1">
        <v>29.9</v>
      </c>
      <c r="V32" s="1">
        <v>3.86</v>
      </c>
      <c r="W32" s="1">
        <v>14.49</v>
      </c>
      <c r="X32" s="1">
        <v>1.72</v>
      </c>
      <c r="Y32" s="1">
        <v>0.27</v>
      </c>
      <c r="Z32" s="1">
        <v>0.76</v>
      </c>
      <c r="AA32" s="1">
        <v>7.0000000000000007E-2</v>
      </c>
      <c r="AB32" s="1">
        <v>0.52</v>
      </c>
      <c r="AC32" s="1" t="s">
        <v>54</v>
      </c>
      <c r="AD32" s="1">
        <v>0.11</v>
      </c>
      <c r="AE32" s="1" t="s">
        <v>46</v>
      </c>
      <c r="AF32" s="1">
        <v>0.06</v>
      </c>
      <c r="AG32" s="1">
        <v>0.13</v>
      </c>
      <c r="AH32" s="1" t="s">
        <v>44</v>
      </c>
      <c r="AI32" s="1">
        <v>0.18049999999999999</v>
      </c>
      <c r="AJ32" s="1">
        <v>1.88</v>
      </c>
      <c r="AK32" s="1" t="s">
        <v>43</v>
      </c>
      <c r="AL32" s="1">
        <v>-0.79159999999999997</v>
      </c>
      <c r="AM32" s="2">
        <v>96.678899999999956</v>
      </c>
      <c r="AO32" s="1">
        <v>62.46</v>
      </c>
      <c r="AP32" s="1">
        <v>60.15</v>
      </c>
      <c r="AQ32" s="1">
        <v>2.31</v>
      </c>
      <c r="AS32" s="7">
        <v>2.9077899999999999</v>
      </c>
      <c r="AT32" s="7" t="s">
        <v>0</v>
      </c>
      <c r="AU32" s="7">
        <v>6.7489999999999994E-2</v>
      </c>
      <c r="AV32" s="7" t="s">
        <v>0</v>
      </c>
      <c r="AW32" s="7" t="s">
        <v>0</v>
      </c>
      <c r="AX32" s="7">
        <v>1.158E-2</v>
      </c>
      <c r="AY32" s="7">
        <v>4.1520000000000001E-2</v>
      </c>
      <c r="AZ32" s="7" t="s">
        <v>0</v>
      </c>
      <c r="BA32" s="7">
        <v>1.59748</v>
      </c>
      <c r="BB32" s="7" t="s">
        <v>0</v>
      </c>
      <c r="BC32" s="7" t="s">
        <v>0</v>
      </c>
      <c r="BD32" s="7">
        <v>2.4330000000000001E-2</v>
      </c>
      <c r="BE32" s="7">
        <v>0.11537</v>
      </c>
      <c r="BF32" s="7">
        <v>0.47200999999999999</v>
      </c>
      <c r="BG32" s="7">
        <v>1.53104</v>
      </c>
      <c r="BH32" s="7">
        <v>0.19670000000000001</v>
      </c>
      <c r="BI32" s="7">
        <v>0.72377000000000002</v>
      </c>
      <c r="BJ32" s="7">
        <v>8.2900000000000001E-2</v>
      </c>
      <c r="BK32" s="7">
        <v>1.289E-2</v>
      </c>
      <c r="BL32" s="7">
        <v>3.524E-2</v>
      </c>
      <c r="BM32" s="7">
        <v>3.2200000000000002E-3</v>
      </c>
      <c r="BN32" s="7">
        <v>2.3429999999999999E-2</v>
      </c>
      <c r="BO32" s="7" t="s">
        <v>0</v>
      </c>
      <c r="BP32" s="7">
        <v>4.8300000000000001E-3</v>
      </c>
      <c r="BQ32" s="7" t="s">
        <v>0</v>
      </c>
      <c r="BR32" s="7">
        <v>2.5600000000000002E-3</v>
      </c>
      <c r="BS32" s="7">
        <v>4.1399999999999996E-3</v>
      </c>
      <c r="BT32" s="7" t="s">
        <v>0</v>
      </c>
      <c r="BU32" s="8">
        <v>7.8582899999999993</v>
      </c>
      <c r="BW32" s="7">
        <v>12.499984999999999</v>
      </c>
      <c r="BY32" s="7">
        <v>0.16841999999999999</v>
      </c>
      <c r="BZ32" s="7">
        <v>0.83157999999999999</v>
      </c>
      <c r="CA32" s="7" t="s">
        <v>0</v>
      </c>
      <c r="CC32" s="7">
        <v>0.16603999999999974</v>
      </c>
      <c r="CD32" s="7">
        <v>3.2039599999999995</v>
      </c>
      <c r="CE32" s="7">
        <v>4.8055799999999991</v>
      </c>
      <c r="CF32" s="7">
        <v>4.6632916765502699E-2</v>
      </c>
      <c r="CI32" s="10">
        <v>329199.2434744566</v>
      </c>
      <c r="CJ32" s="10">
        <v>416437.56919127115</v>
      </c>
      <c r="CK32" s="10">
        <v>355414.76666828903</v>
      </c>
      <c r="CL32" s="10">
        <v>271839.03617053939</v>
      </c>
      <c r="CM32" s="10">
        <v>100220.00727389779</v>
      </c>
      <c r="CN32" s="10">
        <v>41416.603599979906</v>
      </c>
      <c r="CO32" s="10">
        <v>33134.110118014127</v>
      </c>
      <c r="CP32" s="10">
        <v>16846.599709057948</v>
      </c>
      <c r="CQ32" s="10">
        <v>18418.101479275214</v>
      </c>
      <c r="CR32" s="10">
        <v>7774.0870884114365</v>
      </c>
      <c r="CS32" s="10"/>
      <c r="CT32" s="10">
        <v>6012.3237917766619</v>
      </c>
      <c r="CU32" s="10"/>
      <c r="CV32" s="10">
        <v>3272.8322423267368</v>
      </c>
    </row>
    <row r="33" spans="1:123" s="11" customFormat="1">
      <c r="A33" s="11" t="s">
        <v>159</v>
      </c>
      <c r="B33" s="11" t="s">
        <v>124</v>
      </c>
      <c r="C33" s="2"/>
      <c r="D33" s="2"/>
      <c r="E33" s="2"/>
      <c r="F33" s="12"/>
      <c r="G33" s="2">
        <v>20.484545454545454</v>
      </c>
      <c r="H33" s="2" t="s">
        <v>46</v>
      </c>
      <c r="I33" s="2">
        <v>0.62181818181818183</v>
      </c>
      <c r="J33" s="2" t="s">
        <v>44</v>
      </c>
      <c r="K33" s="2" t="s">
        <v>45</v>
      </c>
      <c r="L33" s="2">
        <v>0.12545454545454546</v>
      </c>
      <c r="M33" s="2">
        <v>0.39363636363636362</v>
      </c>
      <c r="N33" s="2" t="s">
        <v>45</v>
      </c>
      <c r="O33" s="2">
        <v>10.682727272727272</v>
      </c>
      <c r="P33" s="2" t="s">
        <v>51</v>
      </c>
      <c r="Q33" s="2" t="s">
        <v>47</v>
      </c>
      <c r="R33" s="2">
        <v>0.32636363636363636</v>
      </c>
      <c r="S33" s="2">
        <v>1.5463636363636366</v>
      </c>
      <c r="T33" s="2">
        <v>9.3645454545454534</v>
      </c>
      <c r="U33" s="2">
        <v>30.45727272727272</v>
      </c>
      <c r="V33" s="2">
        <v>3.7872727272727271</v>
      </c>
      <c r="W33" s="2">
        <v>14.554545454545456</v>
      </c>
      <c r="X33" s="2">
        <v>1.7072727272727271</v>
      </c>
      <c r="Y33" s="2">
        <v>0.25272727272727274</v>
      </c>
      <c r="Z33" s="2">
        <v>0.87</v>
      </c>
      <c r="AA33" s="2">
        <v>8.8749999999999996E-2</v>
      </c>
      <c r="AB33" s="2">
        <v>0.46</v>
      </c>
      <c r="AC33" s="2" t="s">
        <v>54</v>
      </c>
      <c r="AD33" s="2">
        <v>0.10090909090909092</v>
      </c>
      <c r="AE33" s="2" t="s">
        <v>46</v>
      </c>
      <c r="AF33" s="2">
        <v>7.8571428571428584E-2</v>
      </c>
      <c r="AG33" s="2" t="s">
        <v>54</v>
      </c>
      <c r="AH33" s="2" t="s">
        <v>44</v>
      </c>
      <c r="AI33" s="2">
        <v>0.21759999999999999</v>
      </c>
      <c r="AJ33" s="2">
        <v>1.8027272727272725</v>
      </c>
      <c r="AK33" s="2" t="s">
        <v>0</v>
      </c>
      <c r="AL33" s="2">
        <v>-0.75906363636363638</v>
      </c>
      <c r="AM33" s="2">
        <v>97.16291233766232</v>
      </c>
      <c r="AN33" s="2"/>
      <c r="AO33" s="2">
        <v>63.268230519480504</v>
      </c>
      <c r="AP33" s="2">
        <v>60.993636363636348</v>
      </c>
      <c r="AQ33" s="2">
        <v>2.2745941558441563</v>
      </c>
      <c r="AR33" s="8"/>
      <c r="AS33" s="8">
        <v>2.8666700000000001</v>
      </c>
      <c r="AT33" s="8" t="s">
        <v>0</v>
      </c>
      <c r="AU33" s="8">
        <v>7.3469999999999994E-2</v>
      </c>
      <c r="AV33" s="8" t="s">
        <v>0</v>
      </c>
      <c r="AW33" s="8" t="s">
        <v>0</v>
      </c>
      <c r="AX33" s="8">
        <v>1.3690000000000001E-2</v>
      </c>
      <c r="AY33" s="8">
        <v>4.1549999999999997E-2</v>
      </c>
      <c r="AZ33" s="8" t="s">
        <v>0</v>
      </c>
      <c r="BA33" s="8">
        <v>1.6017300000000001</v>
      </c>
      <c r="BB33" s="8" t="s">
        <v>0</v>
      </c>
      <c r="BC33" s="8" t="s">
        <v>0</v>
      </c>
      <c r="BD33" s="8">
        <v>2.6780000000000002E-2</v>
      </c>
      <c r="BE33" s="8">
        <v>0.11545999999999999</v>
      </c>
      <c r="BF33" s="8">
        <v>0.48321999999999998</v>
      </c>
      <c r="BG33" s="8">
        <v>1.56094</v>
      </c>
      <c r="BH33" s="8">
        <v>0.19328999999999999</v>
      </c>
      <c r="BI33" s="8">
        <v>0.72733999999999999</v>
      </c>
      <c r="BJ33" s="8">
        <v>8.2479999999999998E-2</v>
      </c>
      <c r="BK33" s="8">
        <v>1.1950000000000001E-2</v>
      </c>
      <c r="BL33" s="8">
        <v>4.0370000000000003E-2</v>
      </c>
      <c r="BM33" s="8">
        <v>4.1399999999999996E-3</v>
      </c>
      <c r="BN33" s="8">
        <v>2.0740000000000001E-2</v>
      </c>
      <c r="BO33" s="8" t="s">
        <v>0</v>
      </c>
      <c r="BP33" s="8">
        <v>4.4000000000000003E-3</v>
      </c>
      <c r="BQ33" s="8" t="s">
        <v>0</v>
      </c>
      <c r="BR33" s="8">
        <v>3.4099999999999998E-3</v>
      </c>
      <c r="BS33" s="8" t="s">
        <v>0</v>
      </c>
      <c r="BT33" s="8" t="s">
        <v>0</v>
      </c>
      <c r="BU33" s="8">
        <v>7.8803661958874462</v>
      </c>
      <c r="BV33" s="8"/>
      <c r="BW33" s="7">
        <v>12.499995</v>
      </c>
      <c r="BX33" s="27"/>
      <c r="BY33" s="8">
        <v>0.20207</v>
      </c>
      <c r="BZ33" s="8">
        <v>0.79793000000000003</v>
      </c>
      <c r="CA33" s="8" t="s">
        <v>0</v>
      </c>
      <c r="CB33" s="8"/>
      <c r="CC33" s="8">
        <v>0.11963380411255375</v>
      </c>
      <c r="CD33" s="8">
        <v>3.2497990746753245</v>
      </c>
      <c r="CE33" s="8">
        <v>4.8515290746753248</v>
      </c>
      <c r="CF33" s="8">
        <v>4.561633628307684E-2</v>
      </c>
      <c r="CG33" s="8"/>
      <c r="CH33" s="14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P33" s="15"/>
      <c r="DQ33" s="15"/>
      <c r="DR33" s="15"/>
      <c r="DS33" s="15"/>
    </row>
    <row r="34" spans="1:123" s="16" customFormat="1">
      <c r="A34" s="16" t="s">
        <v>94</v>
      </c>
      <c r="C34" s="1"/>
      <c r="D34" s="1"/>
      <c r="E34" s="1"/>
      <c r="F34" s="17"/>
      <c r="G34" s="3">
        <v>0.3109136097491918</v>
      </c>
      <c r="H34" s="3" t="s">
        <v>0</v>
      </c>
      <c r="I34" s="3">
        <v>0.22426850790149666</v>
      </c>
      <c r="J34" s="3" t="s">
        <v>0</v>
      </c>
      <c r="K34" s="3" t="s">
        <v>0</v>
      </c>
      <c r="L34" s="3">
        <v>1.8090680674665707E-2</v>
      </c>
      <c r="M34" s="3">
        <v>2.0626549528569852E-2</v>
      </c>
      <c r="N34" s="3" t="s">
        <v>0</v>
      </c>
      <c r="O34" s="3">
        <v>0.29973624769423229</v>
      </c>
      <c r="P34" s="3" t="s">
        <v>0</v>
      </c>
      <c r="Q34" s="3" t="s">
        <v>0</v>
      </c>
      <c r="R34" s="3">
        <v>3.6131074512870016E-2</v>
      </c>
      <c r="S34" s="3">
        <v>6.9176979880987491E-2</v>
      </c>
      <c r="T34" s="3">
        <v>0.18516822817987055</v>
      </c>
      <c r="U34" s="3">
        <v>0.37900107939400152</v>
      </c>
      <c r="V34" s="3">
        <v>0.14505798213755136</v>
      </c>
      <c r="W34" s="3">
        <v>0.19709711496435647</v>
      </c>
      <c r="X34" s="3">
        <v>8.0757774745334424E-2</v>
      </c>
      <c r="Y34" s="3">
        <v>6.4666979068286196E-2</v>
      </c>
      <c r="Z34" s="3">
        <v>6.9856996786291925E-2</v>
      </c>
      <c r="AA34" s="3">
        <v>1.6420805617960929E-2</v>
      </c>
      <c r="AB34" s="3">
        <v>2.9664793948382655E-2</v>
      </c>
      <c r="AC34" s="3" t="s">
        <v>0</v>
      </c>
      <c r="AD34" s="3">
        <v>2.773248833211522E-2</v>
      </c>
      <c r="AE34" s="3" t="s">
        <v>0</v>
      </c>
      <c r="AF34" s="3">
        <v>2.0354009783964296E-2</v>
      </c>
      <c r="AG34" s="3" t="s">
        <v>0</v>
      </c>
      <c r="AH34" s="3" t="s">
        <v>0</v>
      </c>
      <c r="AI34" s="3">
        <v>3.9783918633264082E-2</v>
      </c>
      <c r="AJ34" s="3">
        <v>7.7342214746011634E-2</v>
      </c>
      <c r="AK34" s="3" t="s">
        <v>0</v>
      </c>
      <c r="AL34" s="3">
        <v>3.2577423861541666E-2</v>
      </c>
      <c r="AM34" s="3"/>
      <c r="AN34" s="3"/>
      <c r="AO34" s="3"/>
      <c r="AP34" s="3"/>
      <c r="AQ34" s="3"/>
      <c r="AR34" s="19"/>
      <c r="AS34" s="19"/>
      <c r="AT34" s="19"/>
      <c r="AU34" s="19"/>
      <c r="AV34" s="19"/>
      <c r="AW34" s="19"/>
      <c r="AX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27"/>
      <c r="BV34" s="19"/>
      <c r="BW34" s="7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20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P34" s="21"/>
      <c r="DQ34" s="21"/>
      <c r="DR34" s="21"/>
      <c r="DS34" s="21"/>
    </row>
    <row r="35" spans="1:123"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</row>
    <row r="36" spans="1:123">
      <c r="A36" s="4" t="s">
        <v>115</v>
      </c>
      <c r="B36" s="4" t="s">
        <v>124</v>
      </c>
      <c r="C36" s="1">
        <v>63.444800000000001</v>
      </c>
      <c r="D36" s="1">
        <v>42.186399999999999</v>
      </c>
      <c r="E36" s="1">
        <v>20.059999999999999</v>
      </c>
      <c r="G36" s="1">
        <v>22.6338655178</v>
      </c>
      <c r="H36" s="1" t="s">
        <v>47</v>
      </c>
      <c r="I36" s="1">
        <v>1.05401405616</v>
      </c>
      <c r="J36" s="1" t="s">
        <v>43</v>
      </c>
      <c r="K36" s="1" t="s">
        <v>44</v>
      </c>
      <c r="L36" s="1">
        <v>0.21227074939510002</v>
      </c>
      <c r="M36" s="1">
        <v>0.56036308802400003</v>
      </c>
      <c r="N36" s="1" t="s">
        <v>45</v>
      </c>
      <c r="O36" s="1">
        <v>11.1096207396</v>
      </c>
      <c r="P36" s="1" t="s">
        <v>46</v>
      </c>
      <c r="Q36" s="1" t="s">
        <v>80</v>
      </c>
      <c r="R36" s="1" t="s">
        <v>47</v>
      </c>
      <c r="S36" s="1">
        <v>2.9970386200700001</v>
      </c>
      <c r="T36" s="1">
        <v>6.6026870727300002</v>
      </c>
      <c r="U36" s="1">
        <v>25.9437621328</v>
      </c>
      <c r="V36" s="1">
        <v>3.74500376665</v>
      </c>
      <c r="W36" s="1">
        <v>17.297365642500001</v>
      </c>
      <c r="X36" s="1">
        <v>2.56273134477</v>
      </c>
      <c r="Y36" s="1">
        <v>0.39369357216200002</v>
      </c>
      <c r="Z36" s="1">
        <v>1.4061886804499999</v>
      </c>
      <c r="AA36" s="1">
        <v>0.20718087454299999</v>
      </c>
      <c r="AB36" s="1">
        <v>0.826331815385</v>
      </c>
      <c r="AC36" s="1">
        <v>0.126005759281</v>
      </c>
      <c r="AD36" s="1">
        <v>0.194391781608</v>
      </c>
      <c r="AE36" s="1">
        <v>6.8523495625900002E-2</v>
      </c>
      <c r="AF36" s="1">
        <v>0.125254400361</v>
      </c>
      <c r="AG36" s="1">
        <v>0.102410981199</v>
      </c>
      <c r="AH36" s="1">
        <v>0.12478719538700001</v>
      </c>
      <c r="AI36" s="1">
        <v>0.23330000000000001</v>
      </c>
      <c r="AJ36" s="1">
        <v>1.91</v>
      </c>
      <c r="AK36" s="1" t="s">
        <v>47</v>
      </c>
      <c r="AL36" s="1">
        <v>-0.80420000000000003</v>
      </c>
      <c r="AM36" s="2">
        <v>99.632591286500997</v>
      </c>
      <c r="AO36" s="1">
        <v>62.496158958935908</v>
      </c>
      <c r="AP36" s="1">
        <v>57.951432212062009</v>
      </c>
      <c r="AQ36" s="1">
        <v>4.5447267468739003</v>
      </c>
      <c r="AS36" s="7">
        <v>2.9794999999999998</v>
      </c>
      <c r="AT36" s="7" t="s">
        <v>0</v>
      </c>
      <c r="AU36" s="7">
        <v>0.11745999999999999</v>
      </c>
      <c r="AV36" s="7" t="s">
        <v>0</v>
      </c>
      <c r="AW36" s="7" t="s">
        <v>0</v>
      </c>
      <c r="AX36" s="7">
        <v>2.103E-2</v>
      </c>
      <c r="AY36" s="7">
        <v>5.6149999999999999E-2</v>
      </c>
      <c r="AZ36" s="7" t="s">
        <v>0</v>
      </c>
      <c r="BA36" s="7">
        <v>1.5669500000000001</v>
      </c>
      <c r="BB36" s="7" t="s">
        <v>0</v>
      </c>
      <c r="BC36" s="7" t="s">
        <v>0</v>
      </c>
      <c r="BD36" s="7" t="s">
        <v>0</v>
      </c>
      <c r="BE36" s="7">
        <v>0.20995</v>
      </c>
      <c r="BF36" s="7">
        <v>0.32057000000000002</v>
      </c>
      <c r="BG36" s="7">
        <v>1.2503299999999999</v>
      </c>
      <c r="BH36" s="7">
        <v>0.17962</v>
      </c>
      <c r="BI36" s="7">
        <v>0.81318000000000001</v>
      </c>
      <c r="BJ36" s="7">
        <v>0.11625000000000001</v>
      </c>
      <c r="BK36" s="7">
        <v>1.77E-2</v>
      </c>
      <c r="BL36" s="7">
        <v>6.1359999999999998E-2</v>
      </c>
      <c r="BM36" s="7">
        <v>8.9599999999999992E-3</v>
      </c>
      <c r="BN36" s="7">
        <v>3.5040000000000002E-2</v>
      </c>
      <c r="BO36" s="7">
        <v>5.28E-3</v>
      </c>
      <c r="BP36" s="7">
        <v>8.0400000000000003E-3</v>
      </c>
      <c r="BQ36" s="7">
        <v>2.81E-3</v>
      </c>
      <c r="BR36" s="7">
        <v>5.0299999999999997E-3</v>
      </c>
      <c r="BS36" s="7">
        <v>3.0699999999999998E-3</v>
      </c>
      <c r="BT36" s="7">
        <v>3.6600000000000001E-3</v>
      </c>
      <c r="BU36" s="8">
        <v>7.7819399999999996</v>
      </c>
      <c r="BW36" s="7">
        <v>12.50001</v>
      </c>
      <c r="BY36" s="7">
        <v>0.20483000000000001</v>
      </c>
      <c r="BZ36" s="7">
        <v>0.79517000000000004</v>
      </c>
      <c r="CA36" s="7" t="s">
        <v>0</v>
      </c>
      <c r="CC36" s="7">
        <v>0.33552000000000071</v>
      </c>
      <c r="CD36" s="7">
        <v>3.0341200000000002</v>
      </c>
      <c r="CE36" s="7">
        <v>4.6078000000000001</v>
      </c>
      <c r="CF36" s="7">
        <v>9.0672089436146214E-2</v>
      </c>
      <c r="CI36" s="10">
        <v>237551.86767664374</v>
      </c>
      <c r="CJ36" s="10">
        <v>361336.36248360464</v>
      </c>
      <c r="CK36" s="10">
        <v>344826.33157921588</v>
      </c>
      <c r="CL36" s="10">
        <v>324506.50134897185</v>
      </c>
      <c r="CM36" s="10">
        <v>149323.8104731949</v>
      </c>
      <c r="CN36" s="10">
        <v>60390.557844791241</v>
      </c>
      <c r="CO36" s="10">
        <v>61306.32971675694</v>
      </c>
      <c r="CP36" s="10">
        <v>49861.332297121058</v>
      </c>
      <c r="CQ36" s="10">
        <v>29268.198521758921</v>
      </c>
      <c r="CR36" s="10">
        <v>15031.767251455882</v>
      </c>
      <c r="CS36" s="10">
        <v>20146.456165476804</v>
      </c>
      <c r="CT36" s="10">
        <v>10624.966668069375</v>
      </c>
      <c r="CU36" s="10">
        <v>24291.422431994266</v>
      </c>
      <c r="CV36" s="10">
        <v>6832.2773332463748</v>
      </c>
    </row>
    <row r="37" spans="1:123">
      <c r="A37" s="4" t="s">
        <v>115</v>
      </c>
      <c r="B37" s="4" t="s">
        <v>124</v>
      </c>
      <c r="C37" s="1">
        <v>62.2301</v>
      </c>
      <c r="D37" s="1">
        <v>42.758800000000001</v>
      </c>
      <c r="E37" s="1">
        <v>20.09</v>
      </c>
      <c r="G37" s="1">
        <v>22.933368464200001</v>
      </c>
      <c r="H37" s="1" t="s">
        <v>47</v>
      </c>
      <c r="I37" s="1">
        <v>0.98527400901399997</v>
      </c>
      <c r="J37" s="1" t="s">
        <v>43</v>
      </c>
      <c r="K37" s="1" t="s">
        <v>44</v>
      </c>
      <c r="L37" s="1">
        <v>0.24057351598170001</v>
      </c>
      <c r="M37" s="1">
        <v>0.60346794137699999</v>
      </c>
      <c r="N37" s="1" t="s">
        <v>45</v>
      </c>
      <c r="O37" s="1">
        <v>11.6553074006</v>
      </c>
      <c r="P37" s="1" t="s">
        <v>46</v>
      </c>
      <c r="Q37" s="1" t="s">
        <v>80</v>
      </c>
      <c r="R37" s="1" t="s">
        <v>47</v>
      </c>
      <c r="S37" s="1">
        <v>2.9716399876900002</v>
      </c>
      <c r="T37" s="1">
        <v>6.5557763297599996</v>
      </c>
      <c r="U37" s="1">
        <v>26.576251141899998</v>
      </c>
      <c r="V37" s="1">
        <v>3.8386288608200001</v>
      </c>
      <c r="W37" s="1">
        <v>16.690849787200001</v>
      </c>
      <c r="X37" s="1">
        <v>2.6323077613699999</v>
      </c>
      <c r="Y37" s="1">
        <v>0.39369357216200002</v>
      </c>
      <c r="Z37" s="1">
        <v>1.47534550079</v>
      </c>
      <c r="AA37" s="1">
        <v>0.149630631614</v>
      </c>
      <c r="AB37" s="1">
        <v>0.76894766153799998</v>
      </c>
      <c r="AC37" s="1" t="s">
        <v>54</v>
      </c>
      <c r="AD37" s="1">
        <v>0.22869621365699999</v>
      </c>
      <c r="AE37" s="1">
        <v>6.8523495625900002E-2</v>
      </c>
      <c r="AF37" s="1">
        <v>0.148027927699</v>
      </c>
      <c r="AG37" s="1">
        <v>0.113789979109</v>
      </c>
      <c r="AH37" s="1">
        <v>0.17016435734599999</v>
      </c>
      <c r="AI37" s="1">
        <v>0.2334</v>
      </c>
      <c r="AJ37" s="1">
        <v>1.9389000000000001</v>
      </c>
      <c r="AK37" s="1" t="s">
        <v>47</v>
      </c>
      <c r="AL37" s="1">
        <v>-0.81640000000000001</v>
      </c>
      <c r="AM37" s="2">
        <v>100.55616453945359</v>
      </c>
      <c r="AO37" s="1">
        <v>62.498318871825902</v>
      </c>
      <c r="AP37" s="1">
        <v>58.162852954001998</v>
      </c>
      <c r="AQ37" s="1">
        <v>4.3354659178238997</v>
      </c>
      <c r="AS37" s="7">
        <v>2.98271</v>
      </c>
      <c r="AT37" s="7" t="s">
        <v>0</v>
      </c>
      <c r="AU37" s="7">
        <v>0.10849</v>
      </c>
      <c r="AV37" s="7" t="s">
        <v>0</v>
      </c>
      <c r="AW37" s="7" t="s">
        <v>0</v>
      </c>
      <c r="AX37" s="7">
        <v>2.3550000000000001E-2</v>
      </c>
      <c r="AY37" s="7">
        <v>5.9740000000000001E-2</v>
      </c>
      <c r="AZ37" s="7" t="s">
        <v>0</v>
      </c>
      <c r="BA37" s="7">
        <v>1.62419</v>
      </c>
      <c r="BB37" s="7" t="s">
        <v>0</v>
      </c>
      <c r="BC37" s="7" t="s">
        <v>0</v>
      </c>
      <c r="BD37" s="7" t="s">
        <v>0</v>
      </c>
      <c r="BE37" s="7">
        <v>0.20568</v>
      </c>
      <c r="BF37" s="7">
        <v>0.31447999999999998</v>
      </c>
      <c r="BG37" s="7">
        <v>1.26545</v>
      </c>
      <c r="BH37" s="7">
        <v>0.18190000000000001</v>
      </c>
      <c r="BI37" s="7">
        <v>0.77525999999999995</v>
      </c>
      <c r="BJ37" s="7">
        <v>0.11798</v>
      </c>
      <c r="BK37" s="7">
        <v>1.7479999999999999E-2</v>
      </c>
      <c r="BL37" s="7">
        <v>6.361E-2</v>
      </c>
      <c r="BM37" s="7">
        <v>6.3899999999999998E-3</v>
      </c>
      <c r="BN37" s="7">
        <v>3.2219999999999999E-2</v>
      </c>
      <c r="BO37" s="7" t="s">
        <v>0</v>
      </c>
      <c r="BP37" s="7">
        <v>9.3399999999999993E-3</v>
      </c>
      <c r="BQ37" s="7">
        <v>2.7799999999999999E-3</v>
      </c>
      <c r="BR37" s="7">
        <v>5.8700000000000002E-3</v>
      </c>
      <c r="BS37" s="7">
        <v>3.3700000000000002E-3</v>
      </c>
      <c r="BT37" s="7">
        <v>4.9199999999999999E-3</v>
      </c>
      <c r="BU37" s="8">
        <v>7.8054100000000002</v>
      </c>
      <c r="BW37" s="7">
        <v>12.500010000000001</v>
      </c>
      <c r="BY37" s="7">
        <v>0.20250000000000001</v>
      </c>
      <c r="BZ37" s="7">
        <v>0.79749999999999999</v>
      </c>
      <c r="CA37" s="7" t="s">
        <v>0</v>
      </c>
      <c r="CC37" s="7">
        <v>0.30308000000000135</v>
      </c>
      <c r="CD37" s="7">
        <v>2.99844</v>
      </c>
      <c r="CE37" s="7">
        <v>4.6309199999999997</v>
      </c>
      <c r="CF37" s="7">
        <v>8.7472152185803287E-2</v>
      </c>
      <c r="CI37" s="10">
        <v>235864.11017975313</v>
      </c>
      <c r="CJ37" s="10">
        <v>370145.46567724342</v>
      </c>
      <c r="CK37" s="10">
        <v>353446.98986904154</v>
      </c>
      <c r="CL37" s="10">
        <v>313127.98612972401</v>
      </c>
      <c r="CM37" s="10">
        <v>153377.85057653431</v>
      </c>
      <c r="CN37" s="10">
        <v>60390.557844791241</v>
      </c>
      <c r="CO37" s="10">
        <v>64321.395112227059</v>
      </c>
      <c r="CP37" s="10">
        <v>36010.96221449384</v>
      </c>
      <c r="CQ37" s="10">
        <v>27235.684735496641</v>
      </c>
      <c r="CR37" s="10">
        <v>14904.379393359966</v>
      </c>
      <c r="CS37" s="10"/>
      <c r="CT37" s="10">
        <v>12499.960785992907</v>
      </c>
      <c r="CU37" s="10">
        <v>24291.422431994266</v>
      </c>
      <c r="CV37" s="10">
        <v>8074.509575634972</v>
      </c>
    </row>
    <row r="38" spans="1:123">
      <c r="A38" s="4" t="s">
        <v>115</v>
      </c>
      <c r="B38" s="4" t="s">
        <v>124</v>
      </c>
      <c r="C38" s="1">
        <v>62.203000000000003</v>
      </c>
      <c r="D38" s="1">
        <v>42.7286</v>
      </c>
      <c r="E38" s="1">
        <v>20.11</v>
      </c>
      <c r="G38" s="1">
        <v>22.976154599299999</v>
      </c>
      <c r="H38" s="1" t="s">
        <v>47</v>
      </c>
      <c r="I38" s="1">
        <v>0.93944731092099998</v>
      </c>
      <c r="J38" s="1" t="s">
        <v>43</v>
      </c>
      <c r="K38" s="1" t="s">
        <v>44</v>
      </c>
      <c r="L38" s="1">
        <v>0.32548181574039997</v>
      </c>
      <c r="M38" s="1">
        <v>0.617836225086</v>
      </c>
      <c r="N38" s="1" t="s">
        <v>45</v>
      </c>
      <c r="O38" s="1">
        <v>11.473411846899999</v>
      </c>
      <c r="P38" s="1" t="s">
        <v>46</v>
      </c>
      <c r="Q38" s="1" t="s">
        <v>80</v>
      </c>
      <c r="R38" s="1" t="s">
        <v>47</v>
      </c>
      <c r="S38" s="1">
        <v>2.9462413553200002</v>
      </c>
      <c r="T38" s="1">
        <v>6.5205932725300002</v>
      </c>
      <c r="U38" s="1">
        <v>25.744645222500001</v>
      </c>
      <c r="V38" s="1">
        <v>3.8971445446700002</v>
      </c>
      <c r="W38" s="1">
        <v>17.0290990142</v>
      </c>
      <c r="X38" s="1">
        <v>2.8062488028699999</v>
      </c>
      <c r="Y38" s="1">
        <v>0.416852017583</v>
      </c>
      <c r="Z38" s="1">
        <v>1.60213300477</v>
      </c>
      <c r="AA38" s="1">
        <v>0.115100485857</v>
      </c>
      <c r="AB38" s="1">
        <v>0.86076230769200002</v>
      </c>
      <c r="AC38" s="1" t="s">
        <v>54</v>
      </c>
      <c r="AD38" s="1">
        <v>0.194391781608</v>
      </c>
      <c r="AE38" s="1" t="s">
        <v>45</v>
      </c>
      <c r="AF38" s="1">
        <v>0.15941469136799999</v>
      </c>
      <c r="AG38" s="1">
        <v>0.15930597075299999</v>
      </c>
      <c r="AH38" s="1">
        <v>0.226885809795</v>
      </c>
      <c r="AI38" s="1">
        <v>0.189</v>
      </c>
      <c r="AJ38" s="1">
        <v>2.0278999999999998</v>
      </c>
      <c r="AK38" s="1" t="s">
        <v>47</v>
      </c>
      <c r="AL38" s="1">
        <v>-0.85389999999999999</v>
      </c>
      <c r="AM38" s="2">
        <v>100.37415007946338</v>
      </c>
      <c r="AO38" s="1">
        <v>62.292626500968005</v>
      </c>
      <c r="AP38" s="1">
        <v>58.016715879123005</v>
      </c>
      <c r="AQ38" s="1">
        <v>4.275910621845</v>
      </c>
      <c r="AS38" s="7">
        <v>2.9939499999999999</v>
      </c>
      <c r="AT38" s="7" t="s">
        <v>0</v>
      </c>
      <c r="AU38" s="7">
        <v>0.10364</v>
      </c>
      <c r="AV38" s="7" t="s">
        <v>0</v>
      </c>
      <c r="AW38" s="7" t="s">
        <v>0</v>
      </c>
      <c r="AX38" s="7">
        <v>3.1919999999999997E-2</v>
      </c>
      <c r="AY38" s="7">
        <v>6.1280000000000001E-2</v>
      </c>
      <c r="AZ38" s="7" t="s">
        <v>0</v>
      </c>
      <c r="BA38" s="7">
        <v>1.60188</v>
      </c>
      <c r="BB38" s="7" t="s">
        <v>0</v>
      </c>
      <c r="BC38" s="7" t="s">
        <v>0</v>
      </c>
      <c r="BD38" s="7" t="s">
        <v>0</v>
      </c>
      <c r="BE38" s="7">
        <v>0.20430999999999999</v>
      </c>
      <c r="BF38" s="7">
        <v>0.31337999999999999</v>
      </c>
      <c r="BG38" s="7">
        <v>1.22818</v>
      </c>
      <c r="BH38" s="7">
        <v>0.18503</v>
      </c>
      <c r="BI38" s="7">
        <v>0.79247000000000001</v>
      </c>
      <c r="BJ38" s="7">
        <v>0.12601000000000001</v>
      </c>
      <c r="BK38" s="7">
        <v>1.8550000000000001E-2</v>
      </c>
      <c r="BL38" s="7">
        <v>6.9209999999999994E-2</v>
      </c>
      <c r="BM38" s="7">
        <v>4.9300000000000004E-3</v>
      </c>
      <c r="BN38" s="7">
        <v>3.6139999999999999E-2</v>
      </c>
      <c r="BO38" s="7" t="s">
        <v>0</v>
      </c>
      <c r="BP38" s="7">
        <v>7.9600000000000001E-3</v>
      </c>
      <c r="BQ38" s="7" t="s">
        <v>0</v>
      </c>
      <c r="BR38" s="7">
        <v>6.3299999999999997E-3</v>
      </c>
      <c r="BS38" s="7">
        <v>4.7200000000000002E-3</v>
      </c>
      <c r="BT38" s="7">
        <v>6.5799999999999999E-3</v>
      </c>
      <c r="BU38" s="8">
        <v>7.7964699999999985</v>
      </c>
      <c r="BW38" s="7">
        <v>12.500029999999999</v>
      </c>
      <c r="BY38" s="7">
        <v>0.16431000000000001</v>
      </c>
      <c r="BZ38" s="7">
        <v>0.83569000000000004</v>
      </c>
      <c r="CA38" s="7" t="s">
        <v>0</v>
      </c>
      <c r="CC38" s="7">
        <v>0.30716999999999928</v>
      </c>
      <c r="CD38" s="7">
        <v>2.9925000000000002</v>
      </c>
      <c r="CE38" s="7">
        <v>4.6056799999999996</v>
      </c>
      <c r="CF38" s="7">
        <v>8.6773600668337517E-2</v>
      </c>
      <c r="CI38" s="10">
        <v>234598.29205699527</v>
      </c>
      <c r="CJ38" s="10">
        <v>358563.12629262783</v>
      </c>
      <c r="CK38" s="10">
        <v>358834.90129960713</v>
      </c>
      <c r="CL38" s="10">
        <v>319473.69654056663</v>
      </c>
      <c r="CM38" s="10">
        <v>163512.95083488277</v>
      </c>
      <c r="CN38" s="10">
        <v>63942.943600322076</v>
      </c>
      <c r="CO38" s="10">
        <v>69849.015004939516</v>
      </c>
      <c r="CP38" s="10">
        <v>27700.740165013773</v>
      </c>
      <c r="CQ38" s="10">
        <v>30487.706793473793</v>
      </c>
      <c r="CR38" s="10">
        <v>14776.99153531421</v>
      </c>
      <c r="CS38" s="10"/>
      <c r="CT38" s="10">
        <v>10624.966668069375</v>
      </c>
      <c r="CU38" s="10"/>
      <c r="CV38" s="10">
        <v>8695.6256968292691</v>
      </c>
    </row>
    <row r="39" spans="1:123">
      <c r="A39" s="4" t="s">
        <v>115</v>
      </c>
      <c r="B39" s="4" t="s">
        <v>124</v>
      </c>
      <c r="C39" s="1">
        <v>63.16</v>
      </c>
      <c r="D39" s="1">
        <v>42.396700000000003</v>
      </c>
      <c r="E39" s="1">
        <v>20.11</v>
      </c>
      <c r="G39" s="1">
        <v>22.569686314999998</v>
      </c>
      <c r="H39" s="1" t="s">
        <v>47</v>
      </c>
      <c r="I39" s="1">
        <v>0.75614051854599995</v>
      </c>
      <c r="J39" s="1" t="s">
        <v>43</v>
      </c>
      <c r="K39" s="1" t="s">
        <v>44</v>
      </c>
      <c r="L39" s="1">
        <v>0.25472489927500003</v>
      </c>
      <c r="M39" s="1">
        <v>0.57473137284599995</v>
      </c>
      <c r="N39" s="1" t="s">
        <v>45</v>
      </c>
      <c r="O39" s="1">
        <v>11.4174439842</v>
      </c>
      <c r="P39" s="1" t="s">
        <v>46</v>
      </c>
      <c r="Q39" s="1" t="s">
        <v>80</v>
      </c>
      <c r="R39" s="1" t="s">
        <v>47</v>
      </c>
      <c r="S39" s="1">
        <v>2.81924819345</v>
      </c>
      <c r="T39" s="1">
        <v>7.1187052453700002</v>
      </c>
      <c r="U39" s="1">
        <v>26.470836307100001</v>
      </c>
      <c r="V39" s="1">
        <v>3.8854414079000001</v>
      </c>
      <c r="W39" s="1">
        <v>16.632530954900002</v>
      </c>
      <c r="X39" s="1">
        <v>2.50475099761</v>
      </c>
      <c r="Y39" s="1">
        <v>0.42843124029399998</v>
      </c>
      <c r="Z39" s="1">
        <v>1.4061886804499999</v>
      </c>
      <c r="AA39" s="1">
        <v>0.18416077737100001</v>
      </c>
      <c r="AB39" s="1">
        <v>0.73451716923099997</v>
      </c>
      <c r="AC39" s="1">
        <v>0.114550690255</v>
      </c>
      <c r="AD39" s="1">
        <v>0.22869621365699999</v>
      </c>
      <c r="AE39" s="1" t="s">
        <v>45</v>
      </c>
      <c r="AF39" s="1">
        <v>0.13664116403000001</v>
      </c>
      <c r="AG39" s="1">
        <v>9.1031983287599996E-2</v>
      </c>
      <c r="AH39" s="1" t="s">
        <v>51</v>
      </c>
      <c r="AI39" s="1">
        <v>0.23230000000000001</v>
      </c>
      <c r="AJ39" s="1">
        <v>1.903</v>
      </c>
      <c r="AK39" s="1" t="s">
        <v>47</v>
      </c>
      <c r="AL39" s="1">
        <v>-0.80130000000000001</v>
      </c>
      <c r="AM39" s="2">
        <v>99.662458114772633</v>
      </c>
      <c r="AO39" s="1">
        <v>62.664699041618015</v>
      </c>
      <c r="AP39" s="1">
        <v>58.446884833624011</v>
      </c>
      <c r="AQ39" s="1">
        <v>4.2178142079940004</v>
      </c>
      <c r="AS39" s="7">
        <v>2.9822199999999999</v>
      </c>
      <c r="AT39" s="7" t="s">
        <v>0</v>
      </c>
      <c r="AU39" s="7">
        <v>8.4580000000000002E-2</v>
      </c>
      <c r="AV39" s="7" t="s">
        <v>0</v>
      </c>
      <c r="AW39" s="7" t="s">
        <v>0</v>
      </c>
      <c r="AX39" s="7">
        <v>2.5329999999999998E-2</v>
      </c>
      <c r="AY39" s="7">
        <v>5.7799999999999997E-2</v>
      </c>
      <c r="AZ39" s="7" t="s">
        <v>0</v>
      </c>
      <c r="BA39" s="7">
        <v>1.61642</v>
      </c>
      <c r="BB39" s="7" t="s">
        <v>0</v>
      </c>
      <c r="BC39" s="7" t="s">
        <v>0</v>
      </c>
      <c r="BD39" s="7" t="s">
        <v>0</v>
      </c>
      <c r="BE39" s="7">
        <v>0.19824</v>
      </c>
      <c r="BF39" s="7">
        <v>0.34693000000000002</v>
      </c>
      <c r="BG39" s="7">
        <v>1.2805299999999999</v>
      </c>
      <c r="BH39" s="7">
        <v>0.18706</v>
      </c>
      <c r="BI39" s="7">
        <v>0.78486999999999996</v>
      </c>
      <c r="BJ39" s="7">
        <v>0.11405</v>
      </c>
      <c r="BK39" s="7">
        <v>1.933E-2</v>
      </c>
      <c r="BL39" s="7">
        <v>6.1589999999999999E-2</v>
      </c>
      <c r="BM39" s="7">
        <v>7.9900000000000006E-3</v>
      </c>
      <c r="BN39" s="7">
        <v>3.1269999999999999E-2</v>
      </c>
      <c r="BO39" s="7">
        <v>4.81E-3</v>
      </c>
      <c r="BP39" s="7">
        <v>9.4900000000000002E-3</v>
      </c>
      <c r="BQ39" s="7" t="s">
        <v>0</v>
      </c>
      <c r="BR39" s="7">
        <v>5.5100000000000001E-3</v>
      </c>
      <c r="BS39" s="7">
        <v>2.7399999999999998E-3</v>
      </c>
      <c r="BT39" s="7" t="s">
        <v>0</v>
      </c>
      <c r="BU39" s="8">
        <v>7.8207599999999999</v>
      </c>
      <c r="BW39" s="7">
        <v>12.499989999999999</v>
      </c>
      <c r="BY39" s="7">
        <v>0.20479</v>
      </c>
      <c r="BZ39" s="7">
        <v>0.79520999999999997</v>
      </c>
      <c r="CA39" s="7" t="s">
        <v>0</v>
      </c>
      <c r="CC39" s="7">
        <v>0.26381999999999906</v>
      </c>
      <c r="CD39" s="7">
        <v>3.0516700000000001</v>
      </c>
      <c r="CE39" s="7">
        <v>4.6708300000000005</v>
      </c>
      <c r="CF39" s="7">
        <v>8.4317766993154575E-2</v>
      </c>
      <c r="CI39" s="10">
        <v>256117.20014136058</v>
      </c>
      <c r="CJ39" s="10">
        <v>368677.28181233344</v>
      </c>
      <c r="CK39" s="10">
        <v>357757.31901349401</v>
      </c>
      <c r="CL39" s="10">
        <v>312033.89812675485</v>
      </c>
      <c r="CM39" s="10">
        <v>145945.44372080054</v>
      </c>
      <c r="CN39" s="10">
        <v>65719.13647816419</v>
      </c>
      <c r="CO39" s="10">
        <v>61306.32971675694</v>
      </c>
      <c r="CP39" s="10">
        <v>44321.184263973904</v>
      </c>
      <c r="CQ39" s="10">
        <v>26016.176463781776</v>
      </c>
      <c r="CR39" s="10">
        <v>14140.052244985105</v>
      </c>
      <c r="CS39" s="10">
        <v>18314.960150360781</v>
      </c>
      <c r="CT39" s="10">
        <v>12499.960785992907</v>
      </c>
      <c r="CU39" s="10"/>
      <c r="CV39" s="10">
        <v>7453.3934544406738</v>
      </c>
    </row>
    <row r="40" spans="1:123">
      <c r="A40" s="4" t="s">
        <v>115</v>
      </c>
      <c r="B40" s="4" t="s">
        <v>124</v>
      </c>
      <c r="C40" s="1">
        <v>62.6755</v>
      </c>
      <c r="D40" s="1">
        <v>42.465000000000003</v>
      </c>
      <c r="E40" s="1">
        <v>20.12</v>
      </c>
      <c r="G40" s="1">
        <v>22.7194377882</v>
      </c>
      <c r="H40" s="1" t="s">
        <v>47</v>
      </c>
      <c r="I40" s="1">
        <v>1.0998407542499999</v>
      </c>
      <c r="J40" s="1" t="s">
        <v>43</v>
      </c>
      <c r="K40" s="1" t="s">
        <v>44</v>
      </c>
      <c r="L40" s="1">
        <v>0.26887628256830004</v>
      </c>
      <c r="M40" s="1">
        <v>0.57473137284599995</v>
      </c>
      <c r="N40" s="1" t="s">
        <v>45</v>
      </c>
      <c r="O40" s="1">
        <v>11.7532511602</v>
      </c>
      <c r="P40" s="1" t="s">
        <v>46</v>
      </c>
      <c r="Q40" s="1" t="s">
        <v>80</v>
      </c>
      <c r="R40" s="1" t="s">
        <v>47</v>
      </c>
      <c r="S40" s="1">
        <v>2.79384956108</v>
      </c>
      <c r="T40" s="1">
        <v>6.8255131018200004</v>
      </c>
      <c r="U40" s="1">
        <v>26.482549066499999</v>
      </c>
      <c r="V40" s="1">
        <v>3.70989435634</v>
      </c>
      <c r="W40" s="1">
        <v>16.935788882600001</v>
      </c>
      <c r="X40" s="1">
        <v>2.67869203911</v>
      </c>
      <c r="Y40" s="1">
        <v>0.50948579926799997</v>
      </c>
      <c r="Z40" s="1">
        <v>1.4061886804499999</v>
      </c>
      <c r="AA40" s="1">
        <v>0.12661053444299999</v>
      </c>
      <c r="AB40" s="1">
        <v>0.79190132307700001</v>
      </c>
      <c r="AC40" s="1">
        <v>0.19473617343399999</v>
      </c>
      <c r="AD40" s="1">
        <v>0.25156583502199997</v>
      </c>
      <c r="AE40" s="1">
        <v>5.7102913021599998E-2</v>
      </c>
      <c r="AF40" s="1">
        <v>0.148027927699</v>
      </c>
      <c r="AG40" s="1">
        <v>0.113789979109</v>
      </c>
      <c r="AH40" s="1">
        <v>0.113442904898</v>
      </c>
      <c r="AI40" s="1">
        <v>0.18690000000000001</v>
      </c>
      <c r="AJ40" s="1">
        <v>2.0385</v>
      </c>
      <c r="AK40" s="1" t="s">
        <v>47</v>
      </c>
      <c r="AL40" s="1">
        <v>-0.85829999999999995</v>
      </c>
      <c r="AM40" s="2">
        <v>100.9223764359359</v>
      </c>
      <c r="AO40" s="1">
        <v>62.911906193864596</v>
      </c>
      <c r="AP40" s="1">
        <v>58.548111926087998</v>
      </c>
      <c r="AQ40" s="1">
        <v>4.3637942677766004</v>
      </c>
      <c r="AS40" s="7">
        <v>2.9531299999999998</v>
      </c>
      <c r="AT40" s="7" t="s">
        <v>0</v>
      </c>
      <c r="AU40" s="7">
        <v>0.12103</v>
      </c>
      <c r="AV40" s="7" t="s">
        <v>0</v>
      </c>
      <c r="AW40" s="7" t="s">
        <v>0</v>
      </c>
      <c r="AX40" s="7">
        <v>2.63E-2</v>
      </c>
      <c r="AY40" s="7">
        <v>5.6860000000000001E-2</v>
      </c>
      <c r="AZ40" s="7" t="s">
        <v>0</v>
      </c>
      <c r="BA40" s="7">
        <v>1.63687</v>
      </c>
      <c r="BB40" s="7" t="s">
        <v>0</v>
      </c>
      <c r="BC40" s="7" t="s">
        <v>0</v>
      </c>
      <c r="BD40" s="7" t="s">
        <v>0</v>
      </c>
      <c r="BE40" s="7">
        <v>0.19325999999999999</v>
      </c>
      <c r="BF40" s="7">
        <v>0.32722000000000001</v>
      </c>
      <c r="BG40" s="7">
        <v>1.26024</v>
      </c>
      <c r="BH40" s="7">
        <v>0.1757</v>
      </c>
      <c r="BI40" s="7">
        <v>0.78617000000000004</v>
      </c>
      <c r="BJ40" s="7">
        <v>0.11998</v>
      </c>
      <c r="BK40" s="7">
        <v>2.2610000000000002E-2</v>
      </c>
      <c r="BL40" s="7">
        <v>6.0589999999999998E-2</v>
      </c>
      <c r="BM40" s="7">
        <v>5.4099999999999999E-3</v>
      </c>
      <c r="BN40" s="7">
        <v>3.3160000000000002E-2</v>
      </c>
      <c r="BO40" s="7">
        <v>8.0499999999999999E-3</v>
      </c>
      <c r="BP40" s="7">
        <v>1.027E-2</v>
      </c>
      <c r="BQ40" s="7">
        <v>2.31E-3</v>
      </c>
      <c r="BR40" s="7">
        <v>5.8700000000000002E-3</v>
      </c>
      <c r="BS40" s="7">
        <v>3.3700000000000002E-3</v>
      </c>
      <c r="BT40" s="7">
        <v>3.2799999999999999E-3</v>
      </c>
      <c r="BU40" s="8">
        <v>7.8116800000000017</v>
      </c>
      <c r="BW40" s="7">
        <v>12.500005</v>
      </c>
      <c r="BY40" s="7">
        <v>0.16202</v>
      </c>
      <c r="BZ40" s="7">
        <v>0.83797999999999995</v>
      </c>
      <c r="CA40" s="7" t="s">
        <v>0</v>
      </c>
      <c r="CC40" s="7">
        <v>0.30934999999999935</v>
      </c>
      <c r="CD40" s="7">
        <v>3.0108399999999991</v>
      </c>
      <c r="CE40" s="7">
        <v>4.6543599999999987</v>
      </c>
      <c r="CF40" s="7">
        <v>8.5799976086407784E-2</v>
      </c>
      <c r="CI40" s="10">
        <v>245568.71578624431</v>
      </c>
      <c r="CJ40" s="10">
        <v>368840.41335256945</v>
      </c>
      <c r="CK40" s="10">
        <v>341593.58472087653</v>
      </c>
      <c r="CL40" s="10">
        <v>317723.15573731676</v>
      </c>
      <c r="CM40" s="10">
        <v>156080.54397914902</v>
      </c>
      <c r="CN40" s="10">
        <v>78152.486622598823</v>
      </c>
      <c r="CO40" s="10">
        <v>61306.32971675694</v>
      </c>
      <c r="CP40" s="10">
        <v>30470.81418158735</v>
      </c>
      <c r="CQ40" s="10">
        <v>28048.690250008636</v>
      </c>
      <c r="CR40" s="10">
        <v>14012.664386939347</v>
      </c>
      <c r="CS40" s="10">
        <v>31135.432255693268</v>
      </c>
      <c r="CT40" s="10">
        <v>13749.956864553937</v>
      </c>
      <c r="CU40" s="10">
        <v>20242.852026667799</v>
      </c>
      <c r="CV40" s="10">
        <v>8074.509575634972</v>
      </c>
    </row>
    <row r="41" spans="1:123">
      <c r="A41" s="4" t="s">
        <v>115</v>
      </c>
      <c r="B41" s="4" t="s">
        <v>124</v>
      </c>
      <c r="C41" s="1">
        <v>62.617699999999999</v>
      </c>
      <c r="D41" s="1">
        <v>42.479300000000002</v>
      </c>
      <c r="E41" s="1">
        <v>20.12</v>
      </c>
      <c r="G41" s="1">
        <v>22.612472450199999</v>
      </c>
      <c r="H41" s="1" t="s">
        <v>47</v>
      </c>
      <c r="I41" s="1">
        <v>1.03110070711</v>
      </c>
      <c r="J41" s="1" t="s">
        <v>43</v>
      </c>
      <c r="K41" s="1" t="s">
        <v>44</v>
      </c>
      <c r="L41" s="1">
        <v>0.2971790491538</v>
      </c>
      <c r="M41" s="1">
        <v>0.60346794137699999</v>
      </c>
      <c r="N41" s="1" t="s">
        <v>45</v>
      </c>
      <c r="O41" s="1">
        <v>11.781235091599999</v>
      </c>
      <c r="P41" s="1" t="s">
        <v>46</v>
      </c>
      <c r="Q41" s="1" t="s">
        <v>80</v>
      </c>
      <c r="R41" s="1" t="s">
        <v>47</v>
      </c>
      <c r="S41" s="1">
        <v>3.0859338333799999</v>
      </c>
      <c r="T41" s="1">
        <v>6.7082362444000001</v>
      </c>
      <c r="U41" s="1">
        <v>25.650943147100001</v>
      </c>
      <c r="V41" s="1">
        <v>3.6630818092599999</v>
      </c>
      <c r="W41" s="1">
        <v>17.157400445099999</v>
      </c>
      <c r="X41" s="1">
        <v>2.5511352753400001</v>
      </c>
      <c r="Y41" s="1">
        <v>0.48632735384699999</v>
      </c>
      <c r="Z41" s="1">
        <v>1.6367114149399999</v>
      </c>
      <c r="AA41" s="1">
        <v>9.2080388685600006E-2</v>
      </c>
      <c r="AB41" s="1">
        <v>0.78042449230800004</v>
      </c>
      <c r="AC41" s="1" t="s">
        <v>54</v>
      </c>
      <c r="AD41" s="1">
        <v>0.18295697092499999</v>
      </c>
      <c r="AE41" s="1">
        <v>5.7102913021599998E-2</v>
      </c>
      <c r="AF41" s="1">
        <v>0.125254400361</v>
      </c>
      <c r="AG41" s="1">
        <v>0.12516897701999999</v>
      </c>
      <c r="AH41" s="1">
        <v>0.17016435734599999</v>
      </c>
      <c r="AI41" s="1">
        <v>0.29060000000000002</v>
      </c>
      <c r="AJ41" s="1">
        <v>1.8057000000000001</v>
      </c>
      <c r="AK41" s="1" t="s">
        <v>47</v>
      </c>
      <c r="AL41" s="1">
        <v>-0.76029999999999998</v>
      </c>
      <c r="AM41" s="2">
        <v>100.134377262475</v>
      </c>
      <c r="AO41" s="1">
        <v>62.177588688668202</v>
      </c>
      <c r="AP41" s="1">
        <v>57.853835689987001</v>
      </c>
      <c r="AQ41" s="1">
        <v>4.3237529986812007</v>
      </c>
      <c r="AS41" s="7">
        <v>2.9561600000000001</v>
      </c>
      <c r="AT41" s="7" t="s">
        <v>0</v>
      </c>
      <c r="AU41" s="7">
        <v>0.11412</v>
      </c>
      <c r="AV41" s="7" t="s">
        <v>0</v>
      </c>
      <c r="AW41" s="7" t="s">
        <v>0</v>
      </c>
      <c r="AX41" s="7">
        <v>2.9239999999999999E-2</v>
      </c>
      <c r="AY41" s="7">
        <v>6.0049999999999999E-2</v>
      </c>
      <c r="AZ41" s="7" t="s">
        <v>0</v>
      </c>
      <c r="BA41" s="7">
        <v>1.65022</v>
      </c>
      <c r="BB41" s="7" t="s">
        <v>0</v>
      </c>
      <c r="BC41" s="7" t="s">
        <v>0</v>
      </c>
      <c r="BD41" s="7" t="s">
        <v>0</v>
      </c>
      <c r="BE41" s="7">
        <v>0.21468999999999999</v>
      </c>
      <c r="BF41" s="7">
        <v>0.32345000000000002</v>
      </c>
      <c r="BG41" s="7">
        <v>1.2277</v>
      </c>
      <c r="BH41" s="7">
        <v>0.17448</v>
      </c>
      <c r="BI41" s="7">
        <v>0.80103999999999997</v>
      </c>
      <c r="BJ41" s="7">
        <v>0.11493</v>
      </c>
      <c r="BK41" s="7">
        <v>2.171E-2</v>
      </c>
      <c r="BL41" s="7">
        <v>7.0930000000000007E-2</v>
      </c>
      <c r="BM41" s="7">
        <v>3.9500000000000004E-3</v>
      </c>
      <c r="BN41" s="7">
        <v>3.2870000000000003E-2</v>
      </c>
      <c r="BO41" s="7" t="s">
        <v>0</v>
      </c>
      <c r="BP41" s="7">
        <v>7.5100000000000002E-3</v>
      </c>
      <c r="BQ41" s="7">
        <v>2.32E-3</v>
      </c>
      <c r="BR41" s="7">
        <v>4.9899999999999996E-3</v>
      </c>
      <c r="BS41" s="7">
        <v>3.7200000000000002E-3</v>
      </c>
      <c r="BT41" s="7">
        <v>4.9500000000000004E-3</v>
      </c>
      <c r="BU41" s="8">
        <v>7.8190299999999997</v>
      </c>
      <c r="BW41" s="7">
        <v>12.499970000000001</v>
      </c>
      <c r="BY41" s="7">
        <v>0.25345000000000001</v>
      </c>
      <c r="BZ41" s="7">
        <v>0.74655000000000005</v>
      </c>
      <c r="CA41" s="7" t="s">
        <v>0</v>
      </c>
      <c r="CC41" s="7">
        <v>0.29509000000000096</v>
      </c>
      <c r="CD41" s="7">
        <v>3.0005700000000006</v>
      </c>
      <c r="CE41" s="7">
        <v>4.659460000000001</v>
      </c>
      <c r="CF41" s="7">
        <v>8.8759802304228849E-2</v>
      </c>
      <c r="CI41" s="10">
        <v>241349.32204419773</v>
      </c>
      <c r="CJ41" s="10">
        <v>357258.07396795379</v>
      </c>
      <c r="CK41" s="10">
        <v>337283.25557642401</v>
      </c>
      <c r="CL41" s="10">
        <v>321880.69014409708</v>
      </c>
      <c r="CM41" s="10">
        <v>148648.13712283259</v>
      </c>
      <c r="CN41" s="10">
        <v>74600.100867067988</v>
      </c>
      <c r="CO41" s="10">
        <v>71356.547702674579</v>
      </c>
      <c r="CP41" s="10">
        <v>22160.592132011025</v>
      </c>
      <c r="CQ41" s="10">
        <v>27642.18749277035</v>
      </c>
      <c r="CR41" s="10">
        <v>15477.624754691267</v>
      </c>
      <c r="CS41" s="10"/>
      <c r="CT41" s="10">
        <v>9999.9686287615314</v>
      </c>
      <c r="CU41" s="10">
        <v>20242.852026667799</v>
      </c>
      <c r="CV41" s="10">
        <v>6832.2773332463748</v>
      </c>
    </row>
    <row r="42" spans="1:123" s="11" customFormat="1">
      <c r="A42" s="11" t="s">
        <v>162</v>
      </c>
      <c r="B42" s="11" t="s">
        <v>124</v>
      </c>
      <c r="C42" s="2"/>
      <c r="D42" s="2"/>
      <c r="E42" s="2"/>
      <c r="G42" s="2">
        <v>22.740830855783333</v>
      </c>
      <c r="H42" s="2" t="s">
        <v>47</v>
      </c>
      <c r="I42" s="2">
        <v>0.97763622600016664</v>
      </c>
      <c r="J42" s="2" t="s">
        <v>43</v>
      </c>
      <c r="K42" s="2" t="s">
        <v>44</v>
      </c>
      <c r="L42" s="2">
        <v>0.26651771868571666</v>
      </c>
      <c r="M42" s="2">
        <v>0.58909965692600008</v>
      </c>
      <c r="N42" s="2" t="s">
        <v>45</v>
      </c>
      <c r="O42" s="2">
        <v>11.53171170385</v>
      </c>
      <c r="P42" s="2" t="s">
        <v>46</v>
      </c>
      <c r="Q42" s="2" t="s">
        <v>80</v>
      </c>
      <c r="R42" s="2" t="s">
        <v>47</v>
      </c>
      <c r="S42" s="2">
        <v>2.9356585918316664</v>
      </c>
      <c r="T42" s="2">
        <v>6.7219185444349998</v>
      </c>
      <c r="U42" s="2">
        <v>26.144831169650001</v>
      </c>
      <c r="V42" s="2">
        <v>3.78986579094</v>
      </c>
      <c r="W42" s="2">
        <v>16.957172454416668</v>
      </c>
      <c r="X42" s="2">
        <v>2.6226443701783331</v>
      </c>
      <c r="Y42" s="2">
        <v>0.43808059255266668</v>
      </c>
      <c r="Z42" s="2">
        <v>1.4887926603083332</v>
      </c>
      <c r="AA42" s="2">
        <v>0.14579394875226664</v>
      </c>
      <c r="AB42" s="2">
        <v>0.79381412820516661</v>
      </c>
      <c r="AC42" s="2">
        <v>0.14509754099</v>
      </c>
      <c r="AD42" s="2">
        <v>0.21344979941283335</v>
      </c>
      <c r="AE42" s="2">
        <v>6.2813204323749997E-2</v>
      </c>
      <c r="AF42" s="2">
        <v>0.14043675191966667</v>
      </c>
      <c r="AG42" s="2">
        <v>0.11758297841293332</v>
      </c>
      <c r="AH42" s="2">
        <v>0.1610889249544</v>
      </c>
      <c r="AI42" s="2">
        <v>0.2271</v>
      </c>
      <c r="AJ42" s="2">
        <v>1.9373333333333334</v>
      </c>
      <c r="AK42" s="2" t="s">
        <v>47</v>
      </c>
      <c r="AL42" s="2">
        <v>-0.81573333333333331</v>
      </c>
      <c r="AM42" s="2">
        <v>100.33402094586221</v>
      </c>
      <c r="AN42" s="2"/>
      <c r="AO42" s="2">
        <v>62.600369547916351</v>
      </c>
      <c r="AP42" s="2">
        <v>58.163305582481001</v>
      </c>
      <c r="AQ42" s="2">
        <v>4.4370639654353496</v>
      </c>
      <c r="AR42" s="8"/>
      <c r="AS42" s="8">
        <v>2.97248</v>
      </c>
      <c r="AT42" s="8" t="s">
        <v>0</v>
      </c>
      <c r="AU42" s="8">
        <v>0.10845</v>
      </c>
      <c r="AV42" s="8" t="s">
        <v>0</v>
      </c>
      <c r="AW42" s="8" t="s">
        <v>0</v>
      </c>
      <c r="AX42" s="8">
        <v>2.656E-2</v>
      </c>
      <c r="AY42" s="8">
        <v>5.8700000000000002E-2</v>
      </c>
      <c r="AZ42" s="8" t="s">
        <v>0</v>
      </c>
      <c r="BA42" s="8">
        <v>1.61483</v>
      </c>
      <c r="BB42" s="8" t="s">
        <v>0</v>
      </c>
      <c r="BC42" s="8" t="s">
        <v>0</v>
      </c>
      <c r="BD42" s="8" t="s">
        <v>0</v>
      </c>
      <c r="BE42" s="8">
        <v>0.20451</v>
      </c>
      <c r="BF42" s="8">
        <v>0.32397999999999999</v>
      </c>
      <c r="BG42" s="8">
        <v>1.2509600000000001</v>
      </c>
      <c r="BH42" s="8">
        <v>0.18049999999999999</v>
      </c>
      <c r="BI42" s="8">
        <v>0.79173000000000004</v>
      </c>
      <c r="BJ42" s="8">
        <v>0.11802</v>
      </c>
      <c r="BK42" s="8">
        <v>1.9640000000000001E-2</v>
      </c>
      <c r="BL42" s="8">
        <v>6.4560000000000006E-2</v>
      </c>
      <c r="BM42" s="8">
        <v>6.4400000000000004E-3</v>
      </c>
      <c r="BN42" s="8">
        <v>3.3270000000000001E-2</v>
      </c>
      <c r="BO42" s="8">
        <v>6.2399999999999999E-3</v>
      </c>
      <c r="BP42" s="8">
        <v>8.6199999999999992E-3</v>
      </c>
      <c r="BQ42" s="8">
        <v>2.4399999999999999E-3</v>
      </c>
      <c r="BR42" s="8">
        <v>5.5799999999999999E-3</v>
      </c>
      <c r="BS42" s="8">
        <v>3.5699999999999998E-3</v>
      </c>
      <c r="BT42" s="8">
        <v>4.6499999999999996E-3</v>
      </c>
      <c r="BU42" s="8">
        <v>7.8105363333333333</v>
      </c>
      <c r="BW42" s="7">
        <v>12.499979999999999</v>
      </c>
      <c r="BX42" s="27"/>
      <c r="BY42" s="8">
        <v>0.19905</v>
      </c>
      <c r="BZ42" s="8">
        <v>0.80095000000000005</v>
      </c>
      <c r="CA42" s="8" t="s">
        <v>0</v>
      </c>
      <c r="CC42" s="8">
        <v>0.1894636666666667</v>
      </c>
      <c r="CD42" s="8">
        <v>3.0185650000000002</v>
      </c>
      <c r="CE42" s="8">
        <v>4.6416149999999998</v>
      </c>
      <c r="CF42" s="8">
        <v>8.8546622067369671E-2</v>
      </c>
      <c r="CG42" s="8"/>
      <c r="CH42" s="14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P42" s="15"/>
      <c r="DQ42" s="15"/>
      <c r="DR42" s="15"/>
      <c r="DS42" s="15"/>
    </row>
    <row r="43" spans="1:123" s="16" customFormat="1">
      <c r="A43" s="16" t="s">
        <v>86</v>
      </c>
      <c r="B43" s="11"/>
      <c r="C43" s="5"/>
      <c r="D43" s="5"/>
      <c r="E43" s="5"/>
      <c r="G43" s="3">
        <v>0.1732706414323302</v>
      </c>
      <c r="H43" s="3" t="s">
        <v>0</v>
      </c>
      <c r="I43" s="3">
        <v>0.1218220405262892</v>
      </c>
      <c r="J43" s="3" t="s">
        <v>0</v>
      </c>
      <c r="K43" s="3" t="s">
        <v>0</v>
      </c>
      <c r="L43" s="3">
        <v>4.0440946259832633E-2</v>
      </c>
      <c r="M43" s="3">
        <v>2.225925026954223E-2</v>
      </c>
      <c r="N43" s="3" t="s">
        <v>0</v>
      </c>
      <c r="O43" s="3">
        <v>0.25346964914368098</v>
      </c>
      <c r="P43" s="3" t="s">
        <v>0</v>
      </c>
      <c r="Q43" s="3" t="s">
        <v>0</v>
      </c>
      <c r="R43" s="3" t="s">
        <v>0</v>
      </c>
      <c r="S43" s="3">
        <v>0.11083139796467253</v>
      </c>
      <c r="T43" s="3">
        <v>0.22392408005509337</v>
      </c>
      <c r="U43" s="3">
        <v>0.41254305197088137</v>
      </c>
      <c r="V43" s="3">
        <v>9.7471509816234703E-2</v>
      </c>
      <c r="W43" s="3">
        <v>0.259912757247165</v>
      </c>
      <c r="X43" s="3">
        <v>0.10913045274325477</v>
      </c>
      <c r="Y43" s="3">
        <v>4.8807030382987539E-2</v>
      </c>
      <c r="Z43" s="3">
        <v>0.10523979306221751</v>
      </c>
      <c r="AA43" s="3">
        <v>4.3474882209794022E-2</v>
      </c>
      <c r="AB43" s="3">
        <v>4.4400158551827502E-2</v>
      </c>
      <c r="AC43" s="3">
        <v>4.3368191393929563E-2</v>
      </c>
      <c r="AD43" s="3">
        <v>2.6735620956528382E-2</v>
      </c>
      <c r="AE43" s="3">
        <v>6.5936764408949652E-3</v>
      </c>
      <c r="AF43" s="3">
        <v>1.379005562178892E-2</v>
      </c>
      <c r="AG43" s="3">
        <v>2.3504357016179016E-2</v>
      </c>
      <c r="AH43" s="3">
        <v>4.494973803515348E-2</v>
      </c>
      <c r="AI43" s="3">
        <v>3.7956997598159306E-2</v>
      </c>
      <c r="AJ43" s="3">
        <v>8.6824758373787919E-2</v>
      </c>
      <c r="AK43" s="3" t="s">
        <v>0</v>
      </c>
      <c r="AL43" s="3">
        <v>3.6560233405527734E-2</v>
      </c>
      <c r="AM43" s="3"/>
      <c r="AN43" s="3"/>
      <c r="AO43" s="3"/>
      <c r="AP43" s="3"/>
      <c r="AQ43" s="3"/>
      <c r="AR43" s="19"/>
      <c r="AS43" s="19"/>
      <c r="AT43" s="8"/>
      <c r="AU43" s="19"/>
      <c r="AV43" s="8"/>
      <c r="AW43" s="8"/>
      <c r="AX43" s="19"/>
      <c r="AY43" s="19"/>
      <c r="AZ43" s="8"/>
      <c r="BA43" s="19"/>
      <c r="BB43" s="8"/>
      <c r="BC43" s="8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W43" s="4"/>
      <c r="BX43" s="8"/>
      <c r="BY43" s="8"/>
      <c r="BZ43" s="8"/>
      <c r="CA43" s="8"/>
      <c r="CD43" s="19"/>
      <c r="CE43" s="19"/>
      <c r="CF43" s="19"/>
      <c r="CG43" s="19"/>
      <c r="CH43" s="20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P43" s="21"/>
      <c r="DQ43" s="21"/>
      <c r="DR43" s="21"/>
      <c r="DS43" s="21"/>
    </row>
    <row r="44" spans="1:123" s="16" customFormat="1">
      <c r="B44" s="11"/>
      <c r="C44" s="5"/>
      <c r="D44" s="5"/>
      <c r="E44" s="5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19"/>
      <c r="AS44" s="19"/>
      <c r="AT44" s="8"/>
      <c r="AU44" s="19"/>
      <c r="AV44" s="8"/>
      <c r="AW44" s="8"/>
      <c r="AX44" s="19"/>
      <c r="AY44" s="19"/>
      <c r="AZ44" s="8"/>
      <c r="BA44" s="19"/>
      <c r="BB44" s="8"/>
      <c r="BC44" s="8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W44" s="4"/>
      <c r="BX44" s="8"/>
      <c r="BY44" s="8"/>
      <c r="BZ44" s="8"/>
      <c r="CA44" s="8"/>
      <c r="CD44" s="19"/>
      <c r="CE44" s="19"/>
      <c r="CF44" s="19"/>
      <c r="CG44" s="19"/>
      <c r="CH44" s="20"/>
      <c r="CI44" s="2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P44" s="21"/>
      <c r="DQ44" s="21"/>
      <c r="DR44" s="21"/>
      <c r="DS44" s="21"/>
    </row>
    <row r="45" spans="1:123">
      <c r="A45" s="4" t="s">
        <v>127</v>
      </c>
      <c r="B45" s="4" t="s">
        <v>177</v>
      </c>
      <c r="C45" s="1">
        <v>13.9031</v>
      </c>
      <c r="D45" s="1">
        <v>36.112499999999997</v>
      </c>
      <c r="E45" s="1">
        <v>20.29</v>
      </c>
      <c r="G45" s="1">
        <v>22.61</v>
      </c>
      <c r="H45" s="1" t="s">
        <v>44</v>
      </c>
      <c r="I45" s="1">
        <v>0.87</v>
      </c>
      <c r="J45" s="1" t="s">
        <v>43</v>
      </c>
      <c r="K45" s="1" t="s">
        <v>44</v>
      </c>
      <c r="L45" s="1">
        <v>0.28894980791820002</v>
      </c>
      <c r="M45" s="1">
        <v>0.53412912252</v>
      </c>
      <c r="N45" s="1" t="s">
        <v>44</v>
      </c>
      <c r="O45" s="1">
        <v>10.89</v>
      </c>
      <c r="P45" s="1" t="s">
        <v>51</v>
      </c>
      <c r="Q45" s="7" t="s">
        <v>47</v>
      </c>
      <c r="R45" s="1">
        <v>0.2</v>
      </c>
      <c r="S45" s="1">
        <v>2.16</v>
      </c>
      <c r="T45" s="1">
        <v>8.4</v>
      </c>
      <c r="U45" s="1">
        <v>29.16</v>
      </c>
      <c r="V45" s="1">
        <v>3.87</v>
      </c>
      <c r="W45" s="1">
        <v>15.94</v>
      </c>
      <c r="X45" s="1">
        <v>2.16</v>
      </c>
      <c r="Y45" s="1">
        <v>0.28999999999999998</v>
      </c>
      <c r="Z45" s="1">
        <v>1.1299999999999999</v>
      </c>
      <c r="AA45" s="1">
        <v>0.06</v>
      </c>
      <c r="AB45" s="1">
        <v>0.59</v>
      </c>
      <c r="AC45" s="1" t="s">
        <v>54</v>
      </c>
      <c r="AD45" s="1">
        <v>0.15</v>
      </c>
      <c r="AE45" s="1" t="s">
        <v>46</v>
      </c>
      <c r="AF45" s="1">
        <v>0.1</v>
      </c>
      <c r="AG45" s="1" t="s">
        <v>53</v>
      </c>
      <c r="AH45" s="1" t="s">
        <v>44</v>
      </c>
      <c r="AI45" s="1">
        <v>0</v>
      </c>
      <c r="AJ45" s="1">
        <v>2.91</v>
      </c>
      <c r="AK45" s="7" t="s">
        <v>47</v>
      </c>
      <c r="AL45" s="1">
        <v>-1.2253000000000001</v>
      </c>
      <c r="AM45" s="2">
        <v>101.0047</v>
      </c>
      <c r="AO45" s="1">
        <v>64.010000000000005</v>
      </c>
      <c r="AP45" s="1">
        <v>60.95</v>
      </c>
      <c r="AQ45" s="1">
        <v>3.06</v>
      </c>
      <c r="AS45" s="7">
        <v>2.97255</v>
      </c>
      <c r="AT45" s="7" t="s">
        <v>0</v>
      </c>
      <c r="AU45" s="7">
        <v>9.6829999999999999E-2</v>
      </c>
      <c r="AV45" s="7" t="s">
        <v>0</v>
      </c>
      <c r="AW45" s="7" t="s">
        <v>0</v>
      </c>
      <c r="AX45" s="7">
        <v>2.8590000000000001E-2</v>
      </c>
      <c r="AY45" s="7">
        <v>5.3449999999999998E-2</v>
      </c>
      <c r="AZ45" s="7" t="s">
        <v>0</v>
      </c>
      <c r="BA45" s="7">
        <v>1.5340100000000001</v>
      </c>
      <c r="BB45" s="7" t="s">
        <v>0</v>
      </c>
      <c r="BC45" s="7" t="s">
        <v>0</v>
      </c>
      <c r="BD45" s="7">
        <v>1.525E-2</v>
      </c>
      <c r="BE45" s="7">
        <v>0.15112</v>
      </c>
      <c r="BF45" s="7">
        <v>0.40732000000000002</v>
      </c>
      <c r="BG45" s="7">
        <v>1.40354</v>
      </c>
      <c r="BH45" s="7">
        <v>0.18537999999999999</v>
      </c>
      <c r="BI45" s="7">
        <v>0.74841000000000002</v>
      </c>
      <c r="BJ45" s="7">
        <v>9.7860000000000003E-2</v>
      </c>
      <c r="BK45" s="7">
        <v>1.302E-2</v>
      </c>
      <c r="BL45" s="7">
        <v>4.9250000000000002E-2</v>
      </c>
      <c r="BM45" s="7">
        <v>2.5899999999999999E-3</v>
      </c>
      <c r="BN45" s="7">
        <v>2.4989999999999998E-2</v>
      </c>
      <c r="BO45" s="7" t="s">
        <v>0</v>
      </c>
      <c r="BP45" s="7">
        <v>6.1999999999999998E-3</v>
      </c>
      <c r="BQ45" s="7" t="s">
        <v>0</v>
      </c>
      <c r="BR45" s="7">
        <v>4.0099999999999997E-3</v>
      </c>
      <c r="BS45" s="7" t="s">
        <v>0</v>
      </c>
      <c r="BT45" s="7" t="s">
        <v>0</v>
      </c>
      <c r="BU45" s="8">
        <v>7.7943699999999998</v>
      </c>
      <c r="BW45" s="7">
        <v>12.500029999999999</v>
      </c>
      <c r="BY45" s="7" t="s">
        <v>0</v>
      </c>
      <c r="BZ45" s="7">
        <v>1.2099299999999999</v>
      </c>
      <c r="CA45" s="7" t="s">
        <v>0</v>
      </c>
      <c r="CC45" s="7">
        <v>0.2056300000000002</v>
      </c>
      <c r="CD45" s="7">
        <v>3.0936899999999996</v>
      </c>
      <c r="CE45" s="7">
        <v>4.6276999999999999</v>
      </c>
      <c r="CF45" s="7">
        <v>6.1063002433986616E-2</v>
      </c>
      <c r="CI45" s="10">
        <v>302216.8120337553</v>
      </c>
      <c r="CJ45" s="10">
        <v>406132.57235399674</v>
      </c>
      <c r="CK45" s="10">
        <v>356336.82681573281</v>
      </c>
      <c r="CL45" s="10">
        <v>299042.76672428881</v>
      </c>
      <c r="CM45" s="10">
        <v>125858.11665270271</v>
      </c>
      <c r="CN45" s="10">
        <v>44484.651846891647</v>
      </c>
      <c r="CO45" s="10">
        <v>49265.353130000003</v>
      </c>
      <c r="CP45" s="10">
        <v>14439.989971551247</v>
      </c>
      <c r="CQ45" s="10">
        <v>20897.528524756097</v>
      </c>
      <c r="CR45" s="10">
        <v>10833.624095286623</v>
      </c>
      <c r="CS45" s="10"/>
      <c r="CT45" s="10">
        <v>8198.6490725625008</v>
      </c>
      <c r="CU45" s="10"/>
      <c r="CV45" s="10">
        <v>5454.7370128136645</v>
      </c>
    </row>
    <row r="46" spans="1:123">
      <c r="A46" s="4" t="s">
        <v>128</v>
      </c>
      <c r="B46" s="4" t="s">
        <v>177</v>
      </c>
      <c r="C46" s="1">
        <v>13.9465</v>
      </c>
      <c r="D46" s="1">
        <v>36.082700000000003</v>
      </c>
      <c r="E46" s="1">
        <v>20.29</v>
      </c>
      <c r="G46" s="1">
        <v>22.85</v>
      </c>
      <c r="H46" s="1" t="s">
        <v>44</v>
      </c>
      <c r="I46" s="1">
        <v>0.8</v>
      </c>
      <c r="J46" s="1" t="s">
        <v>43</v>
      </c>
      <c r="K46" s="1" t="s">
        <v>44</v>
      </c>
      <c r="L46" s="1">
        <v>0.23338253716469998</v>
      </c>
      <c r="M46" s="1">
        <v>0.55638450262500005</v>
      </c>
      <c r="N46" s="1" t="s">
        <v>44</v>
      </c>
      <c r="O46" s="1">
        <v>10.94</v>
      </c>
      <c r="P46" s="1" t="s">
        <v>51</v>
      </c>
      <c r="Q46" s="7" t="s">
        <v>47</v>
      </c>
      <c r="R46" s="1">
        <v>0.35</v>
      </c>
      <c r="S46" s="1">
        <v>2.25</v>
      </c>
      <c r="T46" s="1">
        <v>8.0299999999999994</v>
      </c>
      <c r="U46" s="1">
        <v>28.97</v>
      </c>
      <c r="V46" s="1">
        <v>4.03</v>
      </c>
      <c r="W46" s="1">
        <v>16.309999999999999</v>
      </c>
      <c r="X46" s="1">
        <v>2.2799999999999998</v>
      </c>
      <c r="Y46" s="1">
        <v>0.32</v>
      </c>
      <c r="Z46" s="1">
        <v>1.19</v>
      </c>
      <c r="AA46" s="1">
        <v>0.1</v>
      </c>
      <c r="AB46" s="1">
        <v>0.61</v>
      </c>
      <c r="AC46" s="1" t="s">
        <v>54</v>
      </c>
      <c r="AD46" s="1">
        <v>0.18</v>
      </c>
      <c r="AE46" s="1" t="s">
        <v>46</v>
      </c>
      <c r="AF46" s="1">
        <v>0.08</v>
      </c>
      <c r="AG46" s="1" t="s">
        <v>53</v>
      </c>
      <c r="AH46" s="1">
        <v>0.08</v>
      </c>
      <c r="AI46" s="1">
        <v>0</v>
      </c>
      <c r="AJ46" s="1">
        <v>2.85</v>
      </c>
      <c r="AK46" s="7" t="s">
        <v>47</v>
      </c>
      <c r="AL46" s="1">
        <v>-1.2</v>
      </c>
      <c r="AM46" s="2">
        <v>101.73</v>
      </c>
      <c r="AO46" s="1">
        <v>64.350000000000009</v>
      </c>
      <c r="AP46" s="1">
        <v>61.13</v>
      </c>
      <c r="AQ46" s="1">
        <v>3.2199999999999998</v>
      </c>
      <c r="AS46" s="7">
        <v>2.9833699999999999</v>
      </c>
      <c r="AT46" s="7" t="s">
        <v>0</v>
      </c>
      <c r="AU46" s="7">
        <v>8.8429999999999995E-2</v>
      </c>
      <c r="AV46" s="7" t="s">
        <v>0</v>
      </c>
      <c r="AW46" s="7" t="s">
        <v>0</v>
      </c>
      <c r="AX46" s="7">
        <v>2.2929999999999999E-2</v>
      </c>
      <c r="AY46" s="7">
        <v>5.5289999999999999E-2</v>
      </c>
      <c r="AZ46" s="7" t="s">
        <v>0</v>
      </c>
      <c r="BA46" s="7">
        <v>1.53041</v>
      </c>
      <c r="BB46" s="7" t="s">
        <v>0</v>
      </c>
      <c r="BC46" s="7" t="s">
        <v>0</v>
      </c>
      <c r="BD46" s="7">
        <v>2.6499999999999999E-2</v>
      </c>
      <c r="BE46" s="7">
        <v>0.15633</v>
      </c>
      <c r="BF46" s="7">
        <v>0.38668999999999998</v>
      </c>
      <c r="BG46" s="7">
        <v>1.3847700000000001</v>
      </c>
      <c r="BH46" s="7">
        <v>0.19170999999999999</v>
      </c>
      <c r="BI46" s="7">
        <v>0.76049999999999995</v>
      </c>
      <c r="BJ46" s="7">
        <v>0.10258</v>
      </c>
      <c r="BK46" s="7">
        <v>1.427E-2</v>
      </c>
      <c r="BL46" s="7">
        <v>5.1499999999999997E-2</v>
      </c>
      <c r="BM46" s="7">
        <v>4.2900000000000004E-3</v>
      </c>
      <c r="BN46" s="7">
        <v>2.5659999999999999E-2</v>
      </c>
      <c r="BO46" s="7" t="s">
        <v>0</v>
      </c>
      <c r="BP46" s="7">
        <v>7.3800000000000003E-3</v>
      </c>
      <c r="BQ46" s="7" t="s">
        <v>0</v>
      </c>
      <c r="BR46" s="7">
        <v>3.1800000000000001E-3</v>
      </c>
      <c r="BS46" s="7" t="s">
        <v>0</v>
      </c>
      <c r="BT46" s="7">
        <v>2.32E-3</v>
      </c>
      <c r="BU46" s="8">
        <v>7.7981099999999994</v>
      </c>
      <c r="BW46" s="7">
        <v>12.499985000000001</v>
      </c>
      <c r="BY46" s="7" t="s">
        <v>0</v>
      </c>
      <c r="BZ46" s="7">
        <v>1.1768000000000001</v>
      </c>
      <c r="CA46" s="7" t="s">
        <v>0</v>
      </c>
      <c r="CC46" s="7">
        <v>0.20189000000000057</v>
      </c>
      <c r="CD46" s="7">
        <v>3.0888599999999995</v>
      </c>
      <c r="CE46" s="7">
        <v>4.6215899999999994</v>
      </c>
      <c r="CF46" s="7">
        <v>6.3725775852579908E-2</v>
      </c>
      <c r="CI46" s="10">
        <v>288904.88102742616</v>
      </c>
      <c r="CJ46" s="10">
        <v>403486.3038792822</v>
      </c>
      <c r="CK46" s="10">
        <v>371069.09872521559</v>
      </c>
      <c r="CL46" s="10">
        <v>305984.16093435447</v>
      </c>
      <c r="CM46" s="10">
        <v>132850.23424459461</v>
      </c>
      <c r="CN46" s="10">
        <v>49086.512382770867</v>
      </c>
      <c r="CO46" s="10">
        <v>51881.212588442213</v>
      </c>
      <c r="CP46" s="10">
        <v>24066.649952576179</v>
      </c>
      <c r="CQ46" s="10">
        <v>21605.919322235775</v>
      </c>
      <c r="CR46" s="10">
        <v>11285.025099299362</v>
      </c>
      <c r="CS46" s="10"/>
      <c r="CT46" s="10">
        <v>9838.3788871249999</v>
      </c>
      <c r="CU46" s="10"/>
      <c r="CV46" s="10">
        <v>4363.7896102484465</v>
      </c>
    </row>
    <row r="47" spans="1:123">
      <c r="A47" s="4" t="s">
        <v>129</v>
      </c>
      <c r="B47" s="4" t="s">
        <v>177</v>
      </c>
      <c r="C47" s="1">
        <v>13.9465</v>
      </c>
      <c r="D47" s="1">
        <v>36.044400000000003</v>
      </c>
      <c r="E47" s="1">
        <v>20.29</v>
      </c>
      <c r="G47" s="1">
        <v>22.89</v>
      </c>
      <c r="H47" s="1" t="s">
        <v>44</v>
      </c>
      <c r="I47" s="1">
        <v>0.53</v>
      </c>
      <c r="J47" s="1" t="s">
        <v>43</v>
      </c>
      <c r="K47" s="1" t="s">
        <v>44</v>
      </c>
      <c r="L47" s="1">
        <v>0.16670181226049999</v>
      </c>
      <c r="M47" s="1">
        <v>0.57863988273000011</v>
      </c>
      <c r="N47" s="1" t="s">
        <v>44</v>
      </c>
      <c r="O47" s="1">
        <v>10.73</v>
      </c>
      <c r="P47" s="1" t="s">
        <v>51</v>
      </c>
      <c r="Q47" s="7" t="s">
        <v>47</v>
      </c>
      <c r="R47" s="1">
        <v>0.13</v>
      </c>
      <c r="S47" s="1">
        <v>2.21</v>
      </c>
      <c r="T47" s="1">
        <v>8.09</v>
      </c>
      <c r="U47" s="1">
        <v>29.76</v>
      </c>
      <c r="V47" s="1">
        <v>3.89</v>
      </c>
      <c r="W47" s="1">
        <v>16.21</v>
      </c>
      <c r="X47" s="1">
        <v>2.2999999999999998</v>
      </c>
      <c r="Y47" s="1">
        <v>0.42</v>
      </c>
      <c r="Z47" s="1">
        <v>1.19</v>
      </c>
      <c r="AA47" s="1">
        <v>0.14000000000000001</v>
      </c>
      <c r="AB47" s="1">
        <v>0.62</v>
      </c>
      <c r="AC47" s="1" t="s">
        <v>54</v>
      </c>
      <c r="AD47" s="1">
        <v>0.13</v>
      </c>
      <c r="AE47" s="1">
        <v>0.05</v>
      </c>
      <c r="AF47" s="1">
        <v>0.08</v>
      </c>
      <c r="AG47" s="1" t="s">
        <v>53</v>
      </c>
      <c r="AH47" s="1">
        <v>7.0000000000000007E-2</v>
      </c>
      <c r="AI47" s="1">
        <v>0</v>
      </c>
      <c r="AJ47" s="1">
        <v>2.7</v>
      </c>
      <c r="AK47" s="7" t="s">
        <v>47</v>
      </c>
      <c r="AL47" s="1">
        <v>-1.1369</v>
      </c>
      <c r="AM47" s="2">
        <v>101.67310000000001</v>
      </c>
      <c r="AO47" s="1">
        <v>65.09</v>
      </c>
      <c r="AP47" s="1">
        <v>61.86</v>
      </c>
      <c r="AQ47" s="1">
        <v>3.23</v>
      </c>
      <c r="AS47" s="7">
        <v>3.0045199999999999</v>
      </c>
      <c r="AT47" s="7" t="s">
        <v>0</v>
      </c>
      <c r="AU47" s="7">
        <v>5.8889999999999998E-2</v>
      </c>
      <c r="AV47" s="7" t="s">
        <v>0</v>
      </c>
      <c r="AW47" s="7" t="s">
        <v>0</v>
      </c>
      <c r="AX47" s="7">
        <v>1.6469999999999999E-2</v>
      </c>
      <c r="AY47" s="7">
        <v>5.781E-2</v>
      </c>
      <c r="AZ47" s="7" t="s">
        <v>0</v>
      </c>
      <c r="BA47" s="7">
        <v>1.5090300000000001</v>
      </c>
      <c r="BB47" s="7" t="s">
        <v>0</v>
      </c>
      <c r="BC47" s="7" t="s">
        <v>0</v>
      </c>
      <c r="BD47" s="7">
        <v>9.8899999999999995E-3</v>
      </c>
      <c r="BE47" s="7">
        <v>0.15437000000000001</v>
      </c>
      <c r="BF47" s="7">
        <v>0.39165</v>
      </c>
      <c r="BG47" s="7">
        <v>1.43011</v>
      </c>
      <c r="BH47" s="7">
        <v>0.18604000000000001</v>
      </c>
      <c r="BI47" s="7">
        <v>0.75985999999999998</v>
      </c>
      <c r="BJ47" s="7">
        <v>0.10403</v>
      </c>
      <c r="BK47" s="7">
        <v>1.882E-2</v>
      </c>
      <c r="BL47" s="7">
        <v>5.178E-2</v>
      </c>
      <c r="BM47" s="7">
        <v>6.0400000000000002E-3</v>
      </c>
      <c r="BN47" s="7">
        <v>2.622E-2</v>
      </c>
      <c r="BO47" s="7" t="s">
        <v>0</v>
      </c>
      <c r="BP47" s="7">
        <v>5.3600000000000002E-3</v>
      </c>
      <c r="BQ47" s="7">
        <v>2.0400000000000001E-3</v>
      </c>
      <c r="BR47" s="7">
        <v>3.2000000000000002E-3</v>
      </c>
      <c r="BS47" s="7" t="s">
        <v>0</v>
      </c>
      <c r="BT47" s="7">
        <v>2.0400000000000001E-3</v>
      </c>
      <c r="BU47" s="8">
        <v>7.7981699999999998</v>
      </c>
      <c r="BW47" s="7">
        <v>12.499965</v>
      </c>
      <c r="BY47" s="7" t="s">
        <v>0</v>
      </c>
      <c r="BZ47" s="7">
        <v>1.1208100000000001</v>
      </c>
      <c r="CA47" s="7" t="s">
        <v>0</v>
      </c>
      <c r="CC47" s="7">
        <v>0.20183000000000018</v>
      </c>
      <c r="CD47" s="7">
        <v>3.1395200000000001</v>
      </c>
      <c r="CE47" s="7">
        <v>4.6505900000000002</v>
      </c>
      <c r="CF47" s="7">
        <v>6.2821705228824784E-2</v>
      </c>
      <c r="CI47" s="10">
        <v>291063.57254177221</v>
      </c>
      <c r="CJ47" s="10">
        <v>414489.20964600332</v>
      </c>
      <c r="CK47" s="10">
        <v>358178.36080387933</v>
      </c>
      <c r="CL47" s="10">
        <v>304108.10844420129</v>
      </c>
      <c r="CM47" s="10">
        <v>134015.58717702705</v>
      </c>
      <c r="CN47" s="10">
        <v>64426.047502486676</v>
      </c>
      <c r="CO47" s="10">
        <v>51881.212588442213</v>
      </c>
      <c r="CP47" s="10">
        <v>33693.309933518009</v>
      </c>
      <c r="CQ47" s="10">
        <v>21960.114720934962</v>
      </c>
      <c r="CR47" s="10">
        <v>11084.402430828024</v>
      </c>
      <c r="CS47" s="10"/>
      <c r="CT47" s="10">
        <v>7105.4958629374996</v>
      </c>
      <c r="CU47" s="10">
        <v>17724.94073299595</v>
      </c>
      <c r="CV47" s="10">
        <v>4363.7896102484465</v>
      </c>
    </row>
    <row r="48" spans="1:123">
      <c r="A48" s="4" t="s">
        <v>130</v>
      </c>
      <c r="B48" s="4" t="s">
        <v>177</v>
      </c>
      <c r="C48" s="1">
        <v>14.0039</v>
      </c>
      <c r="D48" s="1">
        <v>36.110199999999999</v>
      </c>
      <c r="E48" s="1">
        <v>20.29</v>
      </c>
      <c r="G48" s="1">
        <v>21.93</v>
      </c>
      <c r="H48" s="1" t="s">
        <v>44</v>
      </c>
      <c r="I48" s="1">
        <v>0.76</v>
      </c>
      <c r="J48" s="1" t="s">
        <v>43</v>
      </c>
      <c r="K48" s="1" t="s">
        <v>44</v>
      </c>
      <c r="L48" s="1">
        <v>0.23338253716469998</v>
      </c>
      <c r="M48" s="1">
        <v>0.60089526283500005</v>
      </c>
      <c r="N48" s="1" t="s">
        <v>44</v>
      </c>
      <c r="O48" s="1">
        <v>10.77</v>
      </c>
      <c r="P48" s="1" t="s">
        <v>51</v>
      </c>
      <c r="Q48" s="7" t="s">
        <v>47</v>
      </c>
      <c r="R48" s="1">
        <v>0.19</v>
      </c>
      <c r="S48" s="1">
        <v>2.2400000000000002</v>
      </c>
      <c r="T48" s="1">
        <v>7.58</v>
      </c>
      <c r="U48" s="1">
        <v>28.61</v>
      </c>
      <c r="V48" s="1">
        <v>3.82</v>
      </c>
      <c r="W48" s="1">
        <v>16.13</v>
      </c>
      <c r="X48" s="1">
        <v>2.2400000000000002</v>
      </c>
      <c r="Y48" s="1">
        <v>0.39</v>
      </c>
      <c r="Z48" s="1">
        <v>1.18</v>
      </c>
      <c r="AA48" s="1">
        <v>0.08</v>
      </c>
      <c r="AB48" s="1">
        <v>0.62</v>
      </c>
      <c r="AC48" s="1" t="s">
        <v>54</v>
      </c>
      <c r="AD48" s="1">
        <v>0.14000000000000001</v>
      </c>
      <c r="AE48" s="1" t="s">
        <v>46</v>
      </c>
      <c r="AF48" s="1">
        <v>0.09</v>
      </c>
      <c r="AG48" s="1" t="s">
        <v>53</v>
      </c>
      <c r="AH48" s="1">
        <v>0.69</v>
      </c>
      <c r="AI48" s="1">
        <v>0</v>
      </c>
      <c r="AJ48" s="1">
        <v>3.11</v>
      </c>
      <c r="AK48" s="7" t="s">
        <v>47</v>
      </c>
      <c r="AL48" s="1">
        <v>-1.3095000000000001</v>
      </c>
      <c r="AM48" s="2">
        <v>100.01049999999999</v>
      </c>
      <c r="AO48" s="1">
        <v>63.120000000000005</v>
      </c>
      <c r="AP48" s="1">
        <v>59.95</v>
      </c>
      <c r="AQ48" s="1">
        <v>3.17</v>
      </c>
      <c r="AS48" s="7">
        <v>2.9416699999999998</v>
      </c>
      <c r="AT48" s="7" t="s">
        <v>0</v>
      </c>
      <c r="AU48" s="7">
        <v>8.6309999999999998E-2</v>
      </c>
      <c r="AV48" s="7" t="s">
        <v>0</v>
      </c>
      <c r="AW48" s="7" t="s">
        <v>0</v>
      </c>
      <c r="AX48" s="7">
        <v>2.3560000000000001E-2</v>
      </c>
      <c r="AY48" s="7">
        <v>6.1350000000000002E-2</v>
      </c>
      <c r="AZ48" s="7" t="s">
        <v>0</v>
      </c>
      <c r="BA48" s="7">
        <v>1.5479000000000001</v>
      </c>
      <c r="BB48" s="7" t="s">
        <v>0</v>
      </c>
      <c r="BC48" s="7" t="s">
        <v>0</v>
      </c>
      <c r="BD48" s="7">
        <v>1.478E-2</v>
      </c>
      <c r="BE48" s="7">
        <v>0.15989999999999999</v>
      </c>
      <c r="BF48" s="7">
        <v>0.37501000000000001</v>
      </c>
      <c r="BG48" s="7">
        <v>1.4050199999999999</v>
      </c>
      <c r="BH48" s="7">
        <v>0.1867</v>
      </c>
      <c r="BI48" s="7">
        <v>0.77271000000000001</v>
      </c>
      <c r="BJ48" s="7">
        <v>0.10353999999999999</v>
      </c>
      <c r="BK48" s="7">
        <v>1.7860000000000001E-2</v>
      </c>
      <c r="BL48" s="7">
        <v>5.2470000000000003E-2</v>
      </c>
      <c r="BM48" s="7">
        <v>3.5200000000000001E-3</v>
      </c>
      <c r="BN48" s="7">
        <v>2.6790000000000001E-2</v>
      </c>
      <c r="BO48" s="7" t="s">
        <v>0</v>
      </c>
      <c r="BP48" s="7">
        <v>5.8999999999999999E-3</v>
      </c>
      <c r="BQ48" s="7" t="s">
        <v>0</v>
      </c>
      <c r="BR48" s="7">
        <v>3.6800000000000001E-3</v>
      </c>
      <c r="BS48" s="7" t="s">
        <v>0</v>
      </c>
      <c r="BT48" s="7">
        <v>2.0590000000000001E-2</v>
      </c>
      <c r="BU48" s="8">
        <v>7.8092599999999983</v>
      </c>
      <c r="BW48" s="7">
        <v>12.49999</v>
      </c>
      <c r="BY48" s="7" t="s">
        <v>0</v>
      </c>
      <c r="BZ48" s="7">
        <v>1.3193299999999999</v>
      </c>
      <c r="CA48" s="7" t="s">
        <v>0</v>
      </c>
      <c r="CC48" s="7">
        <v>0.19074000000000169</v>
      </c>
      <c r="CD48" s="7">
        <v>3.1131000000000006</v>
      </c>
      <c r="CE48" s="7">
        <v>4.6815900000000008</v>
      </c>
      <c r="CF48" s="7">
        <v>6.4177186727056607E-2</v>
      </c>
      <c r="CI48" s="10">
        <v>272714.69466835441</v>
      </c>
      <c r="CJ48" s="10">
        <v>398472.32150407834</v>
      </c>
      <c r="CK48" s="10">
        <v>351732.99184375</v>
      </c>
      <c r="CL48" s="10">
        <v>302607.26645295403</v>
      </c>
      <c r="CM48" s="10">
        <v>130519.52838108109</v>
      </c>
      <c r="CN48" s="10">
        <v>59824.186966607464</v>
      </c>
      <c r="CO48" s="10">
        <v>51445.236012060304</v>
      </c>
      <c r="CP48" s="10">
        <v>19253.319962049864</v>
      </c>
      <c r="CQ48" s="10">
        <v>21960.114720934962</v>
      </c>
      <c r="CR48" s="10">
        <v>11234.869432165606</v>
      </c>
      <c r="CS48" s="10"/>
      <c r="CT48" s="10">
        <v>7652.0724677499993</v>
      </c>
      <c r="CU48" s="10"/>
      <c r="CV48" s="10">
        <v>4909.2633115341614</v>
      </c>
    </row>
    <row r="49" spans="1:123">
      <c r="A49" s="4" t="s">
        <v>131</v>
      </c>
      <c r="B49" s="4" t="s">
        <v>177</v>
      </c>
      <c r="C49" s="1">
        <v>14.0532</v>
      </c>
      <c r="D49" s="1">
        <v>36.091900000000003</v>
      </c>
      <c r="E49" s="1">
        <v>20.3</v>
      </c>
      <c r="G49" s="1">
        <v>22.44</v>
      </c>
      <c r="H49" s="1" t="s">
        <v>44</v>
      </c>
      <c r="I49" s="1">
        <v>1.1000000000000001</v>
      </c>
      <c r="J49" s="1" t="s">
        <v>43</v>
      </c>
      <c r="K49" s="1" t="s">
        <v>44</v>
      </c>
      <c r="L49" s="1">
        <v>0.26672289961679996</v>
      </c>
      <c r="M49" s="1">
        <v>0.54525681257250003</v>
      </c>
      <c r="N49" s="1" t="s">
        <v>44</v>
      </c>
      <c r="O49" s="1">
        <v>11.31</v>
      </c>
      <c r="P49" s="1" t="s">
        <v>51</v>
      </c>
      <c r="Q49" s="7" t="s">
        <v>47</v>
      </c>
      <c r="R49" s="1">
        <v>0.13</v>
      </c>
      <c r="S49" s="1">
        <v>2.1</v>
      </c>
      <c r="T49" s="1">
        <v>8.02</v>
      </c>
      <c r="U49" s="1">
        <v>29.02</v>
      </c>
      <c r="V49" s="1">
        <v>3.89</v>
      </c>
      <c r="W49" s="1">
        <v>16.149999999999999</v>
      </c>
      <c r="X49" s="1">
        <v>2.15</v>
      </c>
      <c r="Y49" s="1">
        <v>0.34</v>
      </c>
      <c r="Z49" s="1">
        <v>1.01</v>
      </c>
      <c r="AA49" s="1">
        <v>0.13</v>
      </c>
      <c r="AB49" s="1">
        <v>0.61</v>
      </c>
      <c r="AC49" s="1">
        <v>0.09</v>
      </c>
      <c r="AD49" s="1">
        <v>0.16</v>
      </c>
      <c r="AE49" s="1">
        <v>0.08</v>
      </c>
      <c r="AF49" s="1">
        <v>0.14000000000000001</v>
      </c>
      <c r="AG49" s="1">
        <v>0.13</v>
      </c>
      <c r="AH49" s="1" t="s">
        <v>44</v>
      </c>
      <c r="AI49" s="1">
        <v>0</v>
      </c>
      <c r="AJ49" s="1">
        <v>2.98</v>
      </c>
      <c r="AK49" s="7" t="s">
        <v>47</v>
      </c>
      <c r="AL49" s="1">
        <v>-1.2547999999999999</v>
      </c>
      <c r="AM49" s="2">
        <v>101.4552</v>
      </c>
      <c r="AO49" s="1">
        <v>63.89</v>
      </c>
      <c r="AP49" s="1">
        <v>60.58</v>
      </c>
      <c r="AQ49" s="1">
        <v>3.31</v>
      </c>
      <c r="AS49" s="7">
        <v>2.9347799999999999</v>
      </c>
      <c r="AT49" s="7" t="s">
        <v>0</v>
      </c>
      <c r="AU49" s="7">
        <v>0.12179</v>
      </c>
      <c r="AV49" s="7" t="s">
        <v>0</v>
      </c>
      <c r="AW49" s="7" t="s">
        <v>0</v>
      </c>
      <c r="AX49" s="7">
        <v>2.6249999999999999E-2</v>
      </c>
      <c r="AY49" s="7">
        <v>5.4280000000000002E-2</v>
      </c>
      <c r="AZ49" s="7" t="s">
        <v>0</v>
      </c>
      <c r="BA49" s="7">
        <v>1.58484</v>
      </c>
      <c r="BB49" s="7" t="s">
        <v>0</v>
      </c>
      <c r="BC49" s="7" t="s">
        <v>0</v>
      </c>
      <c r="BD49" s="7">
        <v>9.8600000000000007E-3</v>
      </c>
      <c r="BE49" s="7">
        <v>0.14616000000000001</v>
      </c>
      <c r="BF49" s="7">
        <v>0.38685999999999998</v>
      </c>
      <c r="BG49" s="7">
        <v>1.3895</v>
      </c>
      <c r="BH49" s="7">
        <v>0.18536</v>
      </c>
      <c r="BI49" s="7">
        <v>0.75431000000000004</v>
      </c>
      <c r="BJ49" s="7">
        <v>9.69E-2</v>
      </c>
      <c r="BK49" s="7">
        <v>1.5180000000000001E-2</v>
      </c>
      <c r="BL49" s="7">
        <v>4.3790000000000003E-2</v>
      </c>
      <c r="BM49" s="7">
        <v>5.5799999999999999E-3</v>
      </c>
      <c r="BN49" s="7">
        <v>2.5700000000000001E-2</v>
      </c>
      <c r="BO49" s="7">
        <v>3.7399999999999998E-3</v>
      </c>
      <c r="BP49" s="7">
        <v>6.5700000000000003E-3</v>
      </c>
      <c r="BQ49" s="7">
        <v>3.2599999999999999E-3</v>
      </c>
      <c r="BR49" s="7">
        <v>5.5799999999999999E-3</v>
      </c>
      <c r="BS49" s="7">
        <v>3.8700000000000002E-3</v>
      </c>
      <c r="BT49" s="7" t="s">
        <v>0</v>
      </c>
      <c r="BU49" s="8">
        <v>7.8041600000000004</v>
      </c>
      <c r="BW49" s="7">
        <v>12.500005000000002</v>
      </c>
      <c r="BY49" s="7" t="s">
        <v>0</v>
      </c>
      <c r="BZ49" s="7">
        <v>1.2325600000000001</v>
      </c>
      <c r="CA49" s="7" t="s">
        <v>0</v>
      </c>
      <c r="CC49" s="7">
        <v>0.19583999999999957</v>
      </c>
      <c r="CD49" s="7">
        <v>3.0684900000000006</v>
      </c>
      <c r="CE49" s="7">
        <v>4.6572000000000005</v>
      </c>
      <c r="CF49" s="7">
        <v>6.4067342569146382E-2</v>
      </c>
      <c r="CI49" s="10">
        <v>288545.09910843876</v>
      </c>
      <c r="CJ49" s="10">
        <v>404182.69031973899</v>
      </c>
      <c r="CK49" s="10">
        <v>358178.36080387933</v>
      </c>
      <c r="CL49" s="10">
        <v>302982.47695185995</v>
      </c>
      <c r="CM49" s="10">
        <v>125275.44018716217</v>
      </c>
      <c r="CN49" s="10">
        <v>52154.419406749548</v>
      </c>
      <c r="CO49" s="10">
        <v>44033.634213567835</v>
      </c>
      <c r="CP49" s="10">
        <v>31286.644938227149</v>
      </c>
      <c r="CQ49" s="10">
        <v>21605.919322235775</v>
      </c>
      <c r="CR49" s="10">
        <v>10532.69009267516</v>
      </c>
      <c r="CS49" s="10">
        <v>14389.713799890109</v>
      </c>
      <c r="CT49" s="10">
        <v>8745.2256774375001</v>
      </c>
      <c r="CU49" s="10">
        <v>28359.905172753039</v>
      </c>
      <c r="CV49" s="10">
        <v>7636.6318179503105</v>
      </c>
    </row>
    <row r="50" spans="1:123">
      <c r="A50" s="4" t="s">
        <v>132</v>
      </c>
      <c r="B50" s="4" t="s">
        <v>177</v>
      </c>
      <c r="C50" s="1">
        <v>14.095800000000001</v>
      </c>
      <c r="D50" s="1">
        <v>36.103700000000003</v>
      </c>
      <c r="E50" s="1">
        <v>20.29</v>
      </c>
      <c r="G50" s="1">
        <v>22.66</v>
      </c>
      <c r="H50" s="1" t="s">
        <v>44</v>
      </c>
      <c r="I50" s="1">
        <v>0.71</v>
      </c>
      <c r="J50" s="1" t="s">
        <v>43</v>
      </c>
      <c r="K50" s="1" t="s">
        <v>44</v>
      </c>
      <c r="L50" s="1">
        <v>0.30006326206889999</v>
      </c>
      <c r="M50" s="1">
        <v>0.51187374241500005</v>
      </c>
      <c r="N50" s="1" t="s">
        <v>44</v>
      </c>
      <c r="O50" s="1">
        <v>10.94</v>
      </c>
      <c r="P50" s="1" t="s">
        <v>51</v>
      </c>
      <c r="Q50" s="7" t="s">
        <v>47</v>
      </c>
      <c r="R50" s="1">
        <v>0.15</v>
      </c>
      <c r="S50" s="1">
        <v>2.21</v>
      </c>
      <c r="T50" s="1">
        <v>8.08</v>
      </c>
      <c r="U50" s="1">
        <v>29.24</v>
      </c>
      <c r="V50" s="1">
        <v>3.7</v>
      </c>
      <c r="W50" s="1">
        <v>16.04</v>
      </c>
      <c r="X50" s="1">
        <v>2.19</v>
      </c>
      <c r="Y50" s="1">
        <v>0.31</v>
      </c>
      <c r="Z50" s="1">
        <v>1.2</v>
      </c>
      <c r="AA50" s="1">
        <v>0.08</v>
      </c>
      <c r="AB50" s="1">
        <v>0.67</v>
      </c>
      <c r="AC50" s="1">
        <v>0.09</v>
      </c>
      <c r="AD50" s="1">
        <v>0.16</v>
      </c>
      <c r="AE50" s="1" t="s">
        <v>46</v>
      </c>
      <c r="AF50" s="1">
        <v>0.14000000000000001</v>
      </c>
      <c r="AG50" s="1">
        <v>0.17</v>
      </c>
      <c r="AH50" s="1">
        <v>0.11</v>
      </c>
      <c r="AI50" s="1">
        <v>0</v>
      </c>
      <c r="AJ50" s="1">
        <v>2.97</v>
      </c>
      <c r="AK50" s="7" t="s">
        <v>47</v>
      </c>
      <c r="AL50" s="1">
        <v>-1.2505999999999999</v>
      </c>
      <c r="AM50" s="2">
        <v>101.29940000000001</v>
      </c>
      <c r="AO50" s="1">
        <v>64.11</v>
      </c>
      <c r="AP50" s="1">
        <v>60.760000000000005</v>
      </c>
      <c r="AQ50" s="1">
        <v>3.35</v>
      </c>
      <c r="AS50" s="7">
        <v>2.9809399999999999</v>
      </c>
      <c r="AT50" s="7" t="s">
        <v>0</v>
      </c>
      <c r="AU50" s="7">
        <v>7.9070000000000001E-2</v>
      </c>
      <c r="AV50" s="7" t="s">
        <v>0</v>
      </c>
      <c r="AW50" s="7" t="s">
        <v>0</v>
      </c>
      <c r="AX50" s="7">
        <v>2.9700000000000001E-2</v>
      </c>
      <c r="AY50" s="7">
        <v>5.1249999999999997E-2</v>
      </c>
      <c r="AZ50" s="7" t="s">
        <v>0</v>
      </c>
      <c r="BA50" s="7">
        <v>1.54199</v>
      </c>
      <c r="BB50" s="7" t="s">
        <v>0</v>
      </c>
      <c r="BC50" s="7" t="s">
        <v>0</v>
      </c>
      <c r="BD50" s="7">
        <v>1.1440000000000001E-2</v>
      </c>
      <c r="BE50" s="7">
        <v>0.15470999999999999</v>
      </c>
      <c r="BF50" s="7">
        <v>0.39204</v>
      </c>
      <c r="BG50" s="7">
        <v>1.40825</v>
      </c>
      <c r="BH50" s="7">
        <v>0.17734</v>
      </c>
      <c r="BI50" s="7">
        <v>0.75356999999999996</v>
      </c>
      <c r="BJ50" s="7">
        <v>9.9279999999999993E-2</v>
      </c>
      <c r="BK50" s="7">
        <v>1.392E-2</v>
      </c>
      <c r="BL50" s="7">
        <v>5.2330000000000002E-2</v>
      </c>
      <c r="BM50" s="7">
        <v>3.46E-3</v>
      </c>
      <c r="BN50" s="7">
        <v>2.8400000000000002E-2</v>
      </c>
      <c r="BO50" s="7">
        <v>3.7699999999999999E-3</v>
      </c>
      <c r="BP50" s="7">
        <v>6.6100000000000004E-3</v>
      </c>
      <c r="BQ50" s="7" t="s">
        <v>0</v>
      </c>
      <c r="BR50" s="7">
        <v>5.62E-3</v>
      </c>
      <c r="BS50" s="7">
        <v>5.0899999999999999E-3</v>
      </c>
      <c r="BT50" s="7">
        <v>3.2200000000000002E-3</v>
      </c>
      <c r="BU50" s="8">
        <v>7.8020000000000005</v>
      </c>
      <c r="BW50" s="7">
        <v>12.499979999999999</v>
      </c>
      <c r="BY50" s="7" t="s">
        <v>0</v>
      </c>
      <c r="BZ50" s="7">
        <v>1.23563</v>
      </c>
      <c r="CA50" s="7" t="s">
        <v>0</v>
      </c>
      <c r="CC50" s="7">
        <v>0.19799999999999951</v>
      </c>
      <c r="CD50" s="7">
        <v>3.0992999999999995</v>
      </c>
      <c r="CE50" s="7">
        <v>4.6495999999999995</v>
      </c>
      <c r="CF50" s="7">
        <v>6.53599199819314E-2</v>
      </c>
      <c r="CI50" s="10">
        <v>290703.79062278481</v>
      </c>
      <c r="CJ50" s="10">
        <v>407246.79066068522</v>
      </c>
      <c r="CK50" s="10">
        <v>340683.78791163798</v>
      </c>
      <c r="CL50" s="10">
        <v>300918.81921444205</v>
      </c>
      <c r="CM50" s="10">
        <v>127606.14605067568</v>
      </c>
      <c r="CN50" s="10">
        <v>47552.558870870336</v>
      </c>
      <c r="CO50" s="10">
        <v>52317.189164824122</v>
      </c>
      <c r="CP50" s="10">
        <v>19253.319962049864</v>
      </c>
      <c r="CQ50" s="10">
        <v>23731.091714552847</v>
      </c>
      <c r="CR50" s="10">
        <v>11084.402430828024</v>
      </c>
      <c r="CS50" s="10">
        <v>14389.713799890109</v>
      </c>
      <c r="CT50" s="10">
        <v>8745.2256774375001</v>
      </c>
      <c r="CU50" s="10"/>
      <c r="CV50" s="10">
        <v>7636.6318179503105</v>
      </c>
    </row>
    <row r="51" spans="1:123" s="11" customFormat="1">
      <c r="A51" s="11" t="s">
        <v>158</v>
      </c>
      <c r="B51" s="11" t="s">
        <v>177</v>
      </c>
      <c r="C51" s="2"/>
      <c r="D51" s="2"/>
      <c r="E51" s="2"/>
      <c r="F51" s="12"/>
      <c r="G51" s="2">
        <v>22.563333333333333</v>
      </c>
      <c r="H51" s="2" t="s">
        <v>0</v>
      </c>
      <c r="I51" s="2">
        <v>0.79500000000000004</v>
      </c>
      <c r="J51" s="2" t="s">
        <v>0</v>
      </c>
      <c r="K51" s="2" t="s">
        <v>0</v>
      </c>
      <c r="L51" s="2">
        <v>0.2482004760323</v>
      </c>
      <c r="M51" s="2">
        <v>0.55452988761625011</v>
      </c>
      <c r="N51" s="2" t="s">
        <v>0</v>
      </c>
      <c r="O51" s="2">
        <v>10.93</v>
      </c>
      <c r="P51" s="2" t="s">
        <v>0</v>
      </c>
      <c r="Q51" s="8" t="s">
        <v>47</v>
      </c>
      <c r="R51" s="2">
        <v>0.19166666666666665</v>
      </c>
      <c r="S51" s="2">
        <v>2.1949999999999998</v>
      </c>
      <c r="T51" s="2">
        <v>8.0333333333333332</v>
      </c>
      <c r="U51" s="2">
        <v>29.126666666666669</v>
      </c>
      <c r="V51" s="2">
        <v>3.8666666666666667</v>
      </c>
      <c r="W51" s="2">
        <v>16.13</v>
      </c>
      <c r="X51" s="2">
        <v>2.2200000000000002</v>
      </c>
      <c r="Y51" s="2">
        <v>0.34499999999999997</v>
      </c>
      <c r="Z51" s="2">
        <v>1.1499999999999999</v>
      </c>
      <c r="AA51" s="2">
        <v>9.8333333333333328E-2</v>
      </c>
      <c r="AB51" s="2">
        <v>0.62</v>
      </c>
      <c r="AC51" s="2">
        <v>0.09</v>
      </c>
      <c r="AD51" s="2">
        <v>0.15333333333333335</v>
      </c>
      <c r="AE51" s="2">
        <v>6.5000000000000002E-2</v>
      </c>
      <c r="AF51" s="2">
        <v>0.105</v>
      </c>
      <c r="AG51" s="2">
        <v>0.15000000000000002</v>
      </c>
      <c r="AH51" s="2">
        <v>0.23749999999999999</v>
      </c>
      <c r="AI51" s="2">
        <v>0</v>
      </c>
      <c r="AJ51" s="2">
        <v>2.92</v>
      </c>
      <c r="AK51" s="8" t="s">
        <v>47</v>
      </c>
      <c r="AL51" s="2">
        <v>-1.2295166666666668</v>
      </c>
      <c r="AM51" s="2">
        <v>101.19548333333334</v>
      </c>
      <c r="AN51" s="2"/>
      <c r="AO51" s="2">
        <v>64.095000000000013</v>
      </c>
      <c r="AP51" s="2">
        <v>60.871666666666663</v>
      </c>
      <c r="AQ51" s="2">
        <v>3.2233333333333332</v>
      </c>
      <c r="AR51" s="8"/>
      <c r="AS51" s="8">
        <v>2.9648300000000001</v>
      </c>
      <c r="AT51" s="8" t="s">
        <v>0</v>
      </c>
      <c r="AU51" s="8">
        <v>8.9010000000000006E-2</v>
      </c>
      <c r="AV51" s="8" t="s">
        <v>0</v>
      </c>
      <c r="AW51" s="8" t="s">
        <v>0</v>
      </c>
      <c r="AX51" s="8">
        <v>2.4719999999999999E-2</v>
      </c>
      <c r="AY51" s="8">
        <v>5.5019999999999999E-2</v>
      </c>
      <c r="AZ51" s="8" t="s">
        <v>0</v>
      </c>
      <c r="BA51" s="8">
        <v>1.53904</v>
      </c>
      <c r="BB51" s="8" t="s">
        <v>0</v>
      </c>
      <c r="BC51" s="8" t="s">
        <v>0</v>
      </c>
      <c r="BD51" s="8">
        <v>1.448E-2</v>
      </c>
      <c r="BE51" s="8">
        <v>0.15386</v>
      </c>
      <c r="BF51" s="8">
        <v>0.38922000000000001</v>
      </c>
      <c r="BG51" s="8">
        <v>1.4015500000000001</v>
      </c>
      <c r="BH51" s="8">
        <v>0.18531</v>
      </c>
      <c r="BI51" s="8">
        <v>0.75704000000000005</v>
      </c>
      <c r="BJ51" s="8">
        <v>0.10054</v>
      </c>
      <c r="BK51" s="8">
        <v>1.5709999999999998E-2</v>
      </c>
      <c r="BL51" s="8">
        <v>5.0099999999999999E-2</v>
      </c>
      <c r="BM51" s="8">
        <v>4.3200000000000001E-3</v>
      </c>
      <c r="BN51" s="8">
        <v>2.6249999999999999E-2</v>
      </c>
      <c r="BO51" s="8">
        <v>3.7599999999999999E-3</v>
      </c>
      <c r="BP51" s="8">
        <v>6.1900000000000002E-3</v>
      </c>
      <c r="BQ51" s="8">
        <v>2.8600000000000001E-3</v>
      </c>
      <c r="BR51" s="8">
        <v>4.4099999999999999E-3</v>
      </c>
      <c r="BS51" s="8">
        <v>4.4900000000000001E-3</v>
      </c>
      <c r="BT51" s="8">
        <v>7.0200000000000002E-3</v>
      </c>
      <c r="BU51" s="8">
        <v>7.8010116666666667</v>
      </c>
      <c r="BV51" s="8"/>
      <c r="BW51" s="7">
        <v>12.500015000000001</v>
      </c>
      <c r="BX51" s="8"/>
      <c r="BY51" s="8" t="s">
        <v>0</v>
      </c>
      <c r="BZ51" s="8">
        <v>1.2158433333333332</v>
      </c>
      <c r="CA51" s="8" t="s">
        <v>0</v>
      </c>
      <c r="CB51" s="8"/>
      <c r="CC51" s="8">
        <v>0.19898833333333332</v>
      </c>
      <c r="CD51" s="8">
        <v>3.1011200000000003</v>
      </c>
      <c r="CE51" s="8">
        <v>4.6516700000000002</v>
      </c>
      <c r="CF51" s="8">
        <v>6.5024894231761415E-2</v>
      </c>
      <c r="CG51" s="8"/>
      <c r="CH51" s="14"/>
      <c r="CI51" s="25"/>
      <c r="CJ51" s="25"/>
      <c r="CK51" s="25"/>
      <c r="CL51" s="25"/>
      <c r="CM51" s="25"/>
      <c r="CN51" s="25"/>
      <c r="CO51" s="25"/>
      <c r="CP51" s="25"/>
      <c r="CQ51" s="25"/>
      <c r="CR51" s="25"/>
      <c r="CS51" s="25"/>
      <c r="CT51" s="25"/>
      <c r="CU51" s="25"/>
      <c r="CV51" s="25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P51" s="15"/>
      <c r="DQ51" s="15"/>
      <c r="DR51" s="15"/>
      <c r="DS51" s="15"/>
    </row>
    <row r="52" spans="1:123" s="16" customFormat="1">
      <c r="A52" s="16" t="s">
        <v>86</v>
      </c>
      <c r="C52" s="3"/>
      <c r="D52" s="3"/>
      <c r="E52" s="3"/>
      <c r="F52" s="17"/>
      <c r="G52" s="3">
        <v>0.35120744107530938</v>
      </c>
      <c r="H52" s="3" t="s">
        <v>0</v>
      </c>
      <c r="I52" s="3">
        <v>0.18833480825381124</v>
      </c>
      <c r="J52" s="3" t="s">
        <v>0</v>
      </c>
      <c r="K52" s="3" t="s">
        <v>0</v>
      </c>
      <c r="L52" s="3">
        <v>4.8527335845327084E-2</v>
      </c>
      <c r="M52" s="3">
        <v>3.1800023085214034E-2</v>
      </c>
      <c r="N52" s="3" t="s">
        <v>0</v>
      </c>
      <c r="O52" s="3">
        <v>0.20581545131500709</v>
      </c>
      <c r="P52" s="3" t="s">
        <v>0</v>
      </c>
      <c r="Q52" s="3" t="s">
        <v>0</v>
      </c>
      <c r="R52" s="3">
        <v>8.3046171896521914E-2</v>
      </c>
      <c r="S52" s="3">
        <v>5.6124860801609104E-2</v>
      </c>
      <c r="T52" s="3">
        <v>0.26288146885367691</v>
      </c>
      <c r="U52" s="3">
        <v>0.37892831336107258</v>
      </c>
      <c r="V52" s="3">
        <v>0.10745541711178025</v>
      </c>
      <c r="W52" s="3">
        <v>0.12915107432770351</v>
      </c>
      <c r="X52" s="3">
        <v>6.2928530890209028E-2</v>
      </c>
      <c r="Y52" s="3">
        <v>5.0099900199501515E-2</v>
      </c>
      <c r="Z52" s="3">
        <v>7.2938330115241853E-2</v>
      </c>
      <c r="AA52" s="3">
        <v>3.1251666622224651E-2</v>
      </c>
      <c r="AB52" s="3">
        <v>2.6832815729997499E-2</v>
      </c>
      <c r="AC52" s="3">
        <v>0</v>
      </c>
      <c r="AD52" s="3">
        <v>1.7511900715418249E-2</v>
      </c>
      <c r="AE52" s="3">
        <v>2.1213203435596444E-2</v>
      </c>
      <c r="AF52" s="3">
        <v>2.8106938645110425E-2</v>
      </c>
      <c r="AG52" s="3">
        <v>2.8284271247461815E-2</v>
      </c>
      <c r="AH52" s="3">
        <v>0.30214510862608157</v>
      </c>
      <c r="AI52" s="3">
        <v>0</v>
      </c>
      <c r="AJ52" s="3">
        <v>0.13827508813954875</v>
      </c>
      <c r="AK52" s="3" t="s">
        <v>0</v>
      </c>
      <c r="AL52" s="3">
        <v>5.8220182640272337E-2</v>
      </c>
      <c r="AM52" s="3"/>
      <c r="AN52" s="3"/>
      <c r="AO52" s="3"/>
      <c r="AP52" s="3"/>
      <c r="AQ52" s="3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27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20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P52" s="21"/>
      <c r="DQ52" s="21"/>
      <c r="DR52" s="21"/>
      <c r="DS52" s="2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21"/>
  <sheetViews>
    <sheetView workbookViewId="0">
      <pane xSplit="5" ySplit="5" topLeftCell="F6" activePane="bottomRight" state="frozen"/>
      <selection pane="topRight" activeCell="G1" sqref="G1"/>
      <selection pane="bottomLeft" activeCell="A4" sqref="A4"/>
      <selection pane="bottomRight" activeCell="A2" sqref="A2"/>
    </sheetView>
  </sheetViews>
  <sheetFormatPr baseColWidth="10" defaultRowHeight="15" x14ac:dyDescent="0"/>
  <cols>
    <col min="1" max="1" width="24.83203125" style="4" bestFit="1" customWidth="1"/>
    <col min="2" max="2" width="29.6640625" style="4" bestFit="1" customWidth="1"/>
    <col min="3" max="4" width="6.1640625" style="1" bestFit="1" customWidth="1"/>
    <col min="5" max="5" width="8" style="1" bestFit="1" customWidth="1"/>
    <col min="6" max="6" width="2.33203125" style="6" customWidth="1"/>
    <col min="7" max="7" width="8.33203125" style="22" customWidth="1"/>
    <col min="8" max="8" width="2.33203125" style="6" customWidth="1"/>
    <col min="9" max="31" width="8.33203125" style="1" customWidth="1"/>
    <col min="32" max="32" width="8.33203125" style="2" customWidth="1"/>
    <col min="33" max="36" width="10.83203125" style="1"/>
    <col min="37" max="37" width="10.83203125" style="7"/>
    <col min="38" max="60" width="8.33203125" style="7" customWidth="1"/>
    <col min="61" max="61" width="8.33203125" style="8" customWidth="1"/>
    <col min="62" max="62" width="3.83203125" style="7" customWidth="1"/>
    <col min="63" max="63" width="8.33203125" style="7" customWidth="1"/>
    <col min="64" max="64" width="3.83203125" style="7" customWidth="1"/>
    <col min="65" max="65" width="8.83203125" style="7" customWidth="1"/>
    <col min="66" max="66" width="14" style="7" bestFit="1" customWidth="1"/>
    <col min="67" max="67" width="11.5" style="7" bestFit="1" customWidth="1"/>
    <col min="68" max="68" width="10.83203125" style="7"/>
    <col min="69" max="69" width="10.6640625" style="9" bestFit="1" customWidth="1"/>
    <col min="70" max="83" width="8.33203125" style="9" customWidth="1"/>
    <col min="84" max="101" width="10.83203125" style="9"/>
    <col min="102" max="102" width="10.83203125" style="4"/>
    <col min="103" max="106" width="10.83203125" style="5"/>
    <col min="107" max="16384" width="10.83203125" style="4"/>
  </cols>
  <sheetData>
    <row r="1" spans="1:108" s="44" customFormat="1">
      <c r="A1" s="43" t="s">
        <v>215</v>
      </c>
      <c r="E1" s="45"/>
      <c r="F1" s="46"/>
      <c r="G1" s="46"/>
      <c r="H1" s="47"/>
      <c r="I1" s="47"/>
    </row>
    <row r="2" spans="1:108" s="44" customFormat="1">
      <c r="A2" s="257" t="s">
        <v>359</v>
      </c>
      <c r="E2" s="45"/>
      <c r="F2" s="46"/>
      <c r="G2" s="46"/>
      <c r="H2" s="47"/>
      <c r="I2" s="47"/>
    </row>
    <row r="3" spans="1:108">
      <c r="A3" s="11" t="s">
        <v>197</v>
      </c>
      <c r="G3" s="4"/>
      <c r="AF3" s="1"/>
      <c r="AH3" s="2"/>
      <c r="AK3" s="1"/>
      <c r="BI3" s="7"/>
      <c r="CX3" s="9"/>
      <c r="CY3" s="9"/>
      <c r="CZ3" s="4"/>
      <c r="DC3" s="5"/>
      <c r="DD3" s="5"/>
    </row>
    <row r="4" spans="1:108">
      <c r="G4" s="4"/>
      <c r="AF4" s="1"/>
      <c r="AH4" s="2"/>
      <c r="AK4" s="1"/>
      <c r="BI4" s="7"/>
      <c r="BQ4" s="9" t="s">
        <v>73</v>
      </c>
      <c r="CX4" s="9"/>
      <c r="CY4" s="9"/>
      <c r="CZ4" s="4"/>
      <c r="DC4" s="5"/>
      <c r="DD4" s="5"/>
    </row>
    <row r="5" spans="1:108" s="11" customFormat="1" ht="17">
      <c r="A5" s="11" t="s">
        <v>64</v>
      </c>
      <c r="B5" s="11" t="s">
        <v>37</v>
      </c>
      <c r="C5" s="2" t="s">
        <v>95</v>
      </c>
      <c r="D5" s="2" t="s">
        <v>1</v>
      </c>
      <c r="E5" s="2" t="s">
        <v>116</v>
      </c>
      <c r="F5" s="12"/>
      <c r="G5" s="13" t="s">
        <v>49</v>
      </c>
      <c r="H5" s="12"/>
      <c r="I5" s="2" t="s">
        <v>217</v>
      </c>
      <c r="J5" s="2" t="s">
        <v>221</v>
      </c>
      <c r="K5" s="2" t="s">
        <v>29</v>
      </c>
      <c r="L5" s="2" t="s">
        <v>30</v>
      </c>
      <c r="M5" s="2" t="s">
        <v>27</v>
      </c>
      <c r="N5" s="2" t="s">
        <v>226</v>
      </c>
      <c r="O5" s="2" t="s">
        <v>227</v>
      </c>
      <c r="P5" s="2" t="s">
        <v>228</v>
      </c>
      <c r="Q5" s="2" t="s">
        <v>229</v>
      </c>
      <c r="R5" s="2" t="s">
        <v>230</v>
      </c>
      <c r="S5" s="2" t="s">
        <v>231</v>
      </c>
      <c r="T5" s="2" t="s">
        <v>232</v>
      </c>
      <c r="U5" s="2" t="s">
        <v>233</v>
      </c>
      <c r="V5" s="2" t="s">
        <v>234</v>
      </c>
      <c r="W5" s="2" t="s">
        <v>235</v>
      </c>
      <c r="X5" s="2" t="s">
        <v>236</v>
      </c>
      <c r="Y5" s="2" t="s">
        <v>237</v>
      </c>
      <c r="Z5" s="2" t="s">
        <v>238</v>
      </c>
      <c r="AA5" s="2" t="s">
        <v>239</v>
      </c>
      <c r="AB5" s="2" t="s">
        <v>240</v>
      </c>
      <c r="AC5" s="2" t="s">
        <v>241</v>
      </c>
      <c r="AD5" s="2" t="s">
        <v>253</v>
      </c>
      <c r="AE5" s="2" t="s">
        <v>31</v>
      </c>
      <c r="AF5" s="2" t="s">
        <v>3</v>
      </c>
      <c r="AG5" s="2"/>
      <c r="AH5" s="2" t="s">
        <v>243</v>
      </c>
      <c r="AI5" s="2" t="s">
        <v>244</v>
      </c>
      <c r="AJ5" s="2" t="s">
        <v>245</v>
      </c>
      <c r="AK5" s="8"/>
      <c r="AL5" s="8" t="s">
        <v>24</v>
      </c>
      <c r="AM5" s="8" t="s">
        <v>176</v>
      </c>
      <c r="AN5" s="8" t="s">
        <v>248</v>
      </c>
      <c r="AO5" s="8" t="s">
        <v>249</v>
      </c>
      <c r="AP5" s="8" t="s">
        <v>8</v>
      </c>
      <c r="AQ5" s="8" t="s">
        <v>1</v>
      </c>
      <c r="AR5" s="8" t="s">
        <v>22</v>
      </c>
      <c r="AS5" s="8" t="s">
        <v>21</v>
      </c>
      <c r="AT5" s="8" t="s">
        <v>20</v>
      </c>
      <c r="AU5" s="8" t="s">
        <v>19</v>
      </c>
      <c r="AV5" s="8" t="s">
        <v>18</v>
      </c>
      <c r="AW5" s="8" t="s">
        <v>17</v>
      </c>
      <c r="AX5" s="8" t="s">
        <v>16</v>
      </c>
      <c r="AY5" s="8" t="s">
        <v>15</v>
      </c>
      <c r="AZ5" s="8" t="s">
        <v>14</v>
      </c>
      <c r="BA5" s="8" t="s">
        <v>13</v>
      </c>
      <c r="BB5" s="8" t="s">
        <v>12</v>
      </c>
      <c r="BC5" s="8" t="s">
        <v>11</v>
      </c>
      <c r="BD5" s="8" t="s">
        <v>10</v>
      </c>
      <c r="BE5" s="8" t="s">
        <v>23</v>
      </c>
      <c r="BF5" s="8" t="s">
        <v>150</v>
      </c>
      <c r="BG5" s="8" t="s">
        <v>151</v>
      </c>
      <c r="BH5" s="8" t="s">
        <v>32</v>
      </c>
      <c r="BI5" s="8" t="s">
        <v>3</v>
      </c>
      <c r="BJ5" s="8"/>
      <c r="BK5" s="8" t="s">
        <v>2</v>
      </c>
      <c r="BL5" s="8"/>
      <c r="BM5" s="8" t="s">
        <v>75</v>
      </c>
      <c r="BN5" s="8" t="s">
        <v>149</v>
      </c>
      <c r="BO5" s="8" t="s">
        <v>175</v>
      </c>
      <c r="BP5" s="8"/>
      <c r="BQ5" s="14" t="s">
        <v>74</v>
      </c>
      <c r="BR5" s="14" t="s">
        <v>22</v>
      </c>
      <c r="BS5" s="14" t="s">
        <v>21</v>
      </c>
      <c r="BT5" s="14" t="s">
        <v>20</v>
      </c>
      <c r="BU5" s="14" t="s">
        <v>19</v>
      </c>
      <c r="BV5" s="14" t="s">
        <v>18</v>
      </c>
      <c r="BW5" s="14" t="s">
        <v>17</v>
      </c>
      <c r="BX5" s="14" t="s">
        <v>16</v>
      </c>
      <c r="BY5" s="14" t="s">
        <v>15</v>
      </c>
      <c r="BZ5" s="14" t="s">
        <v>14</v>
      </c>
      <c r="CA5" s="14" t="s">
        <v>1</v>
      </c>
      <c r="CB5" s="14" t="s">
        <v>13</v>
      </c>
      <c r="CC5" s="14" t="s">
        <v>12</v>
      </c>
      <c r="CD5" s="14" t="s">
        <v>11</v>
      </c>
      <c r="CE5" s="14" t="s">
        <v>10</v>
      </c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Y5" s="15"/>
      <c r="CZ5" s="15"/>
      <c r="DA5" s="15"/>
      <c r="DB5" s="15"/>
    </row>
    <row r="6" spans="1:108">
      <c r="A6" s="4" t="s">
        <v>119</v>
      </c>
      <c r="B6" s="4" t="s">
        <v>121</v>
      </c>
      <c r="C6" s="1">
        <v>58.55</v>
      </c>
      <c r="D6" s="1">
        <v>65.834599999999995</v>
      </c>
      <c r="E6" s="1">
        <v>50.15</v>
      </c>
      <c r="G6" s="22">
        <v>1432.0999755859375</v>
      </c>
      <c r="I6" s="1" t="s">
        <v>43</v>
      </c>
      <c r="J6" s="1" t="s">
        <v>43</v>
      </c>
      <c r="K6" s="1" t="s">
        <v>43</v>
      </c>
      <c r="L6" s="1" t="s">
        <v>43</v>
      </c>
      <c r="M6" s="1">
        <v>0.176298767404</v>
      </c>
      <c r="N6" s="1">
        <v>1.30167990914</v>
      </c>
      <c r="O6" s="1">
        <v>0.37059486944600001</v>
      </c>
      <c r="P6" s="1">
        <v>4.9708951012</v>
      </c>
      <c r="Q6" s="1">
        <v>0.76421483113199995</v>
      </c>
      <c r="R6" s="1">
        <v>5.0422462354900004</v>
      </c>
      <c r="S6" s="1">
        <v>1.22686414605</v>
      </c>
      <c r="T6" s="1">
        <v>0.17716210747300001</v>
      </c>
      <c r="U6" s="1">
        <v>0.82066093481699998</v>
      </c>
      <c r="V6" s="1" t="s">
        <v>51</v>
      </c>
      <c r="W6" s="1">
        <v>0.53711567999999998</v>
      </c>
      <c r="X6" s="1" t="s">
        <v>54</v>
      </c>
      <c r="Y6" s="1">
        <v>8.5761080121199998E-2</v>
      </c>
      <c r="Z6" s="1" t="s">
        <v>51</v>
      </c>
      <c r="AA6" s="1">
        <v>4.44083783097E-2</v>
      </c>
      <c r="AB6" s="1">
        <v>2.9107476656200002</v>
      </c>
      <c r="AC6" s="1">
        <v>46.885952594199999</v>
      </c>
      <c r="AD6" s="1">
        <v>18.4944962392</v>
      </c>
      <c r="AE6" s="1">
        <v>14.4260666409</v>
      </c>
      <c r="AF6" s="2">
        <v>98.235165180502904</v>
      </c>
      <c r="AH6" s="1">
        <v>15.341603273178901</v>
      </c>
      <c r="AI6" s="1">
        <v>13.372638225608</v>
      </c>
      <c r="AJ6" s="1">
        <v>1.9689650475709</v>
      </c>
      <c r="AL6" s="7" t="s">
        <v>0</v>
      </c>
      <c r="AM6" s="7" t="s">
        <v>0</v>
      </c>
      <c r="AN6" s="7" t="s">
        <v>0</v>
      </c>
      <c r="AO6" s="7" t="s">
        <v>0</v>
      </c>
      <c r="AP6" s="7">
        <v>7.6556265186505709E-3</v>
      </c>
      <c r="AQ6" s="7">
        <v>2.7992748148625134E-2</v>
      </c>
      <c r="AR6" s="7">
        <v>5.525015552671605E-3</v>
      </c>
      <c r="AS6" s="7">
        <v>7.3546863621071754E-2</v>
      </c>
      <c r="AT6" s="7">
        <v>1.1253083443670261E-2</v>
      </c>
      <c r="AU6" s="7">
        <v>7.2788152692125144E-2</v>
      </c>
      <c r="AV6" s="7">
        <v>1.7095838978076133E-2</v>
      </c>
      <c r="AW6" s="7">
        <v>2.4520194454596103E-3</v>
      </c>
      <c r="AX6" s="7">
        <v>1.0990861758706331E-2</v>
      </c>
      <c r="AY6" s="7" t="s">
        <v>0</v>
      </c>
      <c r="AZ6" s="7">
        <v>6.9948739281277461E-3</v>
      </c>
      <c r="BA6" s="7" t="s">
        <v>0</v>
      </c>
      <c r="BB6" s="7">
        <v>1.0885757833171499E-3</v>
      </c>
      <c r="BC6" s="7" t="s">
        <v>0</v>
      </c>
      <c r="BD6" s="7">
        <v>5.4038019226929524E-4</v>
      </c>
      <c r="BE6" s="7">
        <v>2.6775474825010515E-2</v>
      </c>
      <c r="BF6" s="7">
        <v>0.42167526562412472</v>
      </c>
      <c r="BG6" s="7">
        <v>0.15702310767134064</v>
      </c>
      <c r="BH6" s="7">
        <v>0.15696127791054451</v>
      </c>
      <c r="BI6" s="8">
        <v>1.0003591660937909</v>
      </c>
      <c r="BK6" s="7">
        <v>1.8779903286576678</v>
      </c>
      <c r="BM6" s="7">
        <v>0.23026841354412014</v>
      </c>
      <c r="BN6" s="7">
        <v>0.68637478051190592</v>
      </c>
      <c r="BO6" s="7">
        <v>0.15901693805400485</v>
      </c>
      <c r="BR6" s="10">
        <v>13334.556962025319</v>
      </c>
      <c r="BS6" s="10">
        <v>69225.122349102778</v>
      </c>
      <c r="BT6" s="10">
        <v>70359.913793103435</v>
      </c>
      <c r="BU6" s="10">
        <v>94599.781181619255</v>
      </c>
      <c r="BV6" s="10">
        <v>71518.91891891892</v>
      </c>
      <c r="BW6" s="10">
        <v>27252.397868561282</v>
      </c>
      <c r="BX6" s="10">
        <v>35762.61306532663</v>
      </c>
      <c r="BY6" s="10"/>
      <c r="BZ6" s="10">
        <v>19026.463414634145</v>
      </c>
      <c r="CA6" s="10">
        <v>6527.6433121019099</v>
      </c>
      <c r="CB6" s="10"/>
      <c r="CC6" s="10">
        <v>4685.875</v>
      </c>
      <c r="CD6" s="10"/>
      <c r="CE6" s="10">
        <v>2391.5527950310548</v>
      </c>
    </row>
    <row r="7" spans="1:108">
      <c r="A7" s="4" t="s">
        <v>119</v>
      </c>
      <c r="B7" s="4" t="s">
        <v>121</v>
      </c>
      <c r="C7" s="1">
        <v>58.55</v>
      </c>
      <c r="D7" s="1">
        <v>65.834599999999995</v>
      </c>
      <c r="E7" s="1">
        <v>50.41</v>
      </c>
      <c r="G7" s="22">
        <v>1430.7998046875</v>
      </c>
      <c r="I7" s="1" t="s">
        <v>43</v>
      </c>
      <c r="J7" s="1" t="s">
        <v>43</v>
      </c>
      <c r="K7" s="1" t="s">
        <v>43</v>
      </c>
      <c r="L7" s="1" t="s">
        <v>43</v>
      </c>
      <c r="M7" s="1">
        <v>0.170701981137</v>
      </c>
      <c r="N7" s="1">
        <v>1.42613320777</v>
      </c>
      <c r="O7" s="1">
        <v>0.34010288651699999</v>
      </c>
      <c r="P7" s="1">
        <v>5.0880226954800003</v>
      </c>
      <c r="Q7" s="1">
        <v>0.80634612350699997</v>
      </c>
      <c r="R7" s="1">
        <v>4.9710972601599996</v>
      </c>
      <c r="S7" s="1">
        <v>1.29991938348</v>
      </c>
      <c r="T7" s="1">
        <v>0.210741853334</v>
      </c>
      <c r="U7" s="1">
        <v>0.80682957074700001</v>
      </c>
      <c r="V7" s="1">
        <v>6.21542623628E-2</v>
      </c>
      <c r="W7" s="1">
        <v>0.57957995384600003</v>
      </c>
      <c r="X7" s="1" t="s">
        <v>54</v>
      </c>
      <c r="Y7" s="1">
        <v>0.15322646314999999</v>
      </c>
      <c r="Z7" s="1" t="s">
        <v>51</v>
      </c>
      <c r="AA7" s="1">
        <v>4.7824407410399998E-2</v>
      </c>
      <c r="AB7" s="1">
        <v>2.7457521959100002</v>
      </c>
      <c r="AC7" s="1">
        <v>46.820155709300003</v>
      </c>
      <c r="AD7" s="1">
        <v>18.423599268299998</v>
      </c>
      <c r="AE7" s="1">
        <v>14.3700514479</v>
      </c>
      <c r="AF7" s="2">
        <v>98.322238670311194</v>
      </c>
      <c r="AH7" s="1">
        <v>15.7919780677642</v>
      </c>
      <c r="AI7" s="1">
        <v>13.523059773225</v>
      </c>
      <c r="AJ7" s="1">
        <v>2.2689182945391999</v>
      </c>
      <c r="AL7" s="7" t="s">
        <v>0</v>
      </c>
      <c r="AM7" s="7" t="s">
        <v>0</v>
      </c>
      <c r="AN7" s="7" t="s">
        <v>0</v>
      </c>
      <c r="AO7" s="7" t="s">
        <v>0</v>
      </c>
      <c r="AP7" s="7">
        <v>7.3901865939602724E-3</v>
      </c>
      <c r="AQ7" s="7">
        <v>3.0563388552714617E-2</v>
      </c>
      <c r="AR7" s="7">
        <v>5.051373792454468E-3</v>
      </c>
      <c r="AS7" s="7">
        <v>7.50270090452205E-2</v>
      </c>
      <c r="AT7" s="7">
        <v>1.183526428325074E-2</v>
      </c>
      <c r="AU7" s="7">
        <v>7.1507976020594166E-2</v>
      </c>
      <c r="AV7" s="7">
        <v>1.8036998290634366E-2</v>
      </c>
      <c r="AW7" s="7">
        <v>2.8957005570394673E-3</v>
      </c>
      <c r="AX7" s="7">
        <v>1.0774676665427125E-2</v>
      </c>
      <c r="AY7" s="7">
        <v>8.2132146090419693E-4</v>
      </c>
      <c r="AZ7" s="7">
        <v>7.5236603139241711E-3</v>
      </c>
      <c r="BA7" s="7" t="s">
        <v>0</v>
      </c>
      <c r="BB7" s="7">
        <v>1.9342396431927921E-3</v>
      </c>
      <c r="BC7" s="7" t="s">
        <v>0</v>
      </c>
      <c r="BD7" s="7">
        <v>5.8961558786268739E-4</v>
      </c>
      <c r="BE7" s="7">
        <v>2.5165595967694732E-2</v>
      </c>
      <c r="BF7" s="7">
        <v>0.41957069436976829</v>
      </c>
      <c r="BG7" s="7">
        <v>0.15586232752646784</v>
      </c>
      <c r="BH7" s="7">
        <v>0.15579725578980569</v>
      </c>
      <c r="BI7" s="8">
        <v>1.000347284460916</v>
      </c>
      <c r="BK7" s="7">
        <v>1.8750888419579246</v>
      </c>
      <c r="BM7" s="7">
        <v>0.23656122421321929</v>
      </c>
      <c r="BN7" s="7">
        <v>0.68868770114464262</v>
      </c>
      <c r="BO7" s="7">
        <v>0.17514377386403127</v>
      </c>
      <c r="BR7" s="10">
        <v>12235.189873417719</v>
      </c>
      <c r="BS7" s="10">
        <v>70871.778140293623</v>
      </c>
      <c r="BT7" s="10">
        <v>74265.624999999985</v>
      </c>
      <c r="BU7" s="10">
        <v>93269.584245076534</v>
      </c>
      <c r="BV7" s="10">
        <v>75727.027027027027</v>
      </c>
      <c r="BW7" s="10">
        <v>32299.111900532862</v>
      </c>
      <c r="BX7" s="10">
        <v>35185.025125628134</v>
      </c>
      <c r="BY7" s="10">
        <v>14942.659279778392</v>
      </c>
      <c r="BZ7" s="10">
        <v>20538.252032520326</v>
      </c>
      <c r="CA7" s="10">
        <v>7152.6751592356686</v>
      </c>
      <c r="CB7" s="10"/>
      <c r="CC7" s="10">
        <v>8355.9999999999982</v>
      </c>
      <c r="CD7" s="10"/>
      <c r="CE7" s="10">
        <v>2618.8198757763976</v>
      </c>
    </row>
    <row r="8" spans="1:108">
      <c r="A8" s="4" t="s">
        <v>119</v>
      </c>
      <c r="B8" s="4" t="s">
        <v>121</v>
      </c>
      <c r="C8" s="1">
        <v>59.0336</v>
      </c>
      <c r="D8" s="1">
        <v>65.851100000000002</v>
      </c>
      <c r="E8" s="1">
        <v>50.35</v>
      </c>
      <c r="G8" s="22">
        <v>1440.599853515625</v>
      </c>
      <c r="I8" s="1" t="s">
        <v>43</v>
      </c>
      <c r="J8" s="1" t="s">
        <v>43</v>
      </c>
      <c r="K8" s="1">
        <v>3.3448724147200001E-2</v>
      </c>
      <c r="L8" s="1" t="s">
        <v>43</v>
      </c>
      <c r="M8" s="1">
        <v>0.25465377513800003</v>
      </c>
      <c r="N8" s="1">
        <v>1.3600967636000001</v>
      </c>
      <c r="O8" s="1">
        <v>0.358867183704</v>
      </c>
      <c r="P8" s="1">
        <v>5.0001769997699999</v>
      </c>
      <c r="Q8" s="1">
        <v>0.87422431677800005</v>
      </c>
      <c r="R8" s="1">
        <v>4.9407714674000003</v>
      </c>
      <c r="S8" s="1">
        <v>1.21294886273</v>
      </c>
      <c r="T8" s="1">
        <v>0.17137249611800001</v>
      </c>
      <c r="U8" s="1">
        <v>0.68119468044499998</v>
      </c>
      <c r="V8" s="1" t="s">
        <v>51</v>
      </c>
      <c r="W8" s="1">
        <v>0.49006067384599999</v>
      </c>
      <c r="X8" s="1" t="s">
        <v>54</v>
      </c>
      <c r="Y8" s="1">
        <v>7.6613231574999996E-2</v>
      </c>
      <c r="Z8" s="1" t="s">
        <v>51</v>
      </c>
      <c r="AA8" s="1">
        <v>6.1488523813400003E-2</v>
      </c>
      <c r="AB8" s="1">
        <v>2.6558581124099998</v>
      </c>
      <c r="AC8" s="1">
        <v>45.803707281400001</v>
      </c>
      <c r="AD8" s="1">
        <v>18.220521504400001</v>
      </c>
      <c r="AE8" s="1">
        <v>14.211700806</v>
      </c>
      <c r="AF8" s="2">
        <v>96.407705403274591</v>
      </c>
      <c r="AH8" s="1">
        <v>15.2278151997794</v>
      </c>
      <c r="AI8" s="1">
        <v>13.239556006945</v>
      </c>
      <c r="AJ8" s="1">
        <v>1.9882591928344</v>
      </c>
      <c r="AL8" s="7" t="s">
        <v>0</v>
      </c>
      <c r="AM8" s="7" t="s">
        <v>0</v>
      </c>
      <c r="AN8" s="7">
        <v>1.1302134646435152E-3</v>
      </c>
      <c r="AO8" s="7" t="s">
        <v>0</v>
      </c>
      <c r="AP8" s="7">
        <v>1.1182424934757544E-2</v>
      </c>
      <c r="AQ8" s="7">
        <v>2.9643104921038704E-2</v>
      </c>
      <c r="AR8" s="7">
        <v>5.4180644814435068E-3</v>
      </c>
      <c r="AS8" s="7">
        <v>7.4984902394287622E-2</v>
      </c>
      <c r="AT8" s="7">
        <v>1.3050613633238407E-2</v>
      </c>
      <c r="AU8" s="7">
        <v>7.2279857276889417E-2</v>
      </c>
      <c r="AV8" s="7">
        <v>1.7116747007596567E-2</v>
      </c>
      <c r="AW8" s="7">
        <v>2.4042290246384487E-3</v>
      </c>
      <c r="AX8" s="7">
        <v>9.2539888678044475E-3</v>
      </c>
      <c r="AY8" s="7" t="s">
        <v>0</v>
      </c>
      <c r="AZ8" s="7">
        <v>6.4741046605849943E-3</v>
      </c>
      <c r="BA8" s="7" t="s">
        <v>0</v>
      </c>
      <c r="BB8" s="7">
        <v>9.8513931736655155E-4</v>
      </c>
      <c r="BC8" s="7" t="s">
        <v>0</v>
      </c>
      <c r="BD8" s="7">
        <v>7.6203957316159279E-4</v>
      </c>
      <c r="BE8" s="7">
        <v>2.4754013843399741E-2</v>
      </c>
      <c r="BF8" s="7">
        <v>0.41744526481773792</v>
      </c>
      <c r="BG8" s="7">
        <v>0.15677019928876867</v>
      </c>
      <c r="BH8" s="7">
        <v>0.15670166529686441</v>
      </c>
      <c r="BI8" s="8">
        <v>1.0003565728042221</v>
      </c>
      <c r="BK8" s="7">
        <v>1.8728477523542437</v>
      </c>
      <c r="BM8" s="7">
        <v>0.23237279115805026</v>
      </c>
      <c r="BN8" s="7">
        <v>0.68575449475394545</v>
      </c>
      <c r="BO8" s="7">
        <v>0.16294673865839168</v>
      </c>
      <c r="BR8" s="10">
        <v>12903.755274261606</v>
      </c>
      <c r="BS8" s="10">
        <v>69646.655791190889</v>
      </c>
      <c r="BT8" s="10">
        <v>80521.443965517246</v>
      </c>
      <c r="BU8" s="10">
        <v>92698.687089715546</v>
      </c>
      <c r="BV8" s="10">
        <v>70660.810810810814</v>
      </c>
      <c r="BW8" s="10">
        <v>26368.383658969804</v>
      </c>
      <c r="BX8" s="10">
        <v>29713.467336683429</v>
      </c>
      <c r="BY8" s="10"/>
      <c r="BZ8" s="10">
        <v>17377.398373983746</v>
      </c>
      <c r="CA8" s="10">
        <v>6821.2101910828014</v>
      </c>
      <c r="CB8" s="10"/>
      <c r="CC8" s="10">
        <v>4184.6250000000018</v>
      </c>
      <c r="CD8" s="10"/>
      <c r="CE8" s="10">
        <v>3328.0124223602479</v>
      </c>
    </row>
    <row r="9" spans="1:108">
      <c r="A9" s="4" t="s">
        <v>119</v>
      </c>
      <c r="B9" s="4" t="s">
        <v>121</v>
      </c>
      <c r="C9" s="1">
        <v>59.665100000000002</v>
      </c>
      <c r="D9" s="1">
        <v>67.047499999999999</v>
      </c>
      <c r="E9" s="1">
        <v>50.4</v>
      </c>
      <c r="G9" s="22">
        <v>1443.39990234375</v>
      </c>
      <c r="I9" s="1" t="s">
        <v>43</v>
      </c>
      <c r="J9" s="1" t="s">
        <v>43</v>
      </c>
      <c r="K9" s="1" t="s">
        <v>43</v>
      </c>
      <c r="L9" s="1" t="s">
        <v>43</v>
      </c>
      <c r="M9" s="1">
        <v>0.440746918509</v>
      </c>
      <c r="N9" s="1">
        <v>1.0845216023499999</v>
      </c>
      <c r="O9" s="1">
        <v>0.42923329815599998</v>
      </c>
      <c r="P9" s="1">
        <v>4.6499654928799998</v>
      </c>
      <c r="Q9" s="1">
        <v>0.77708828157999998</v>
      </c>
      <c r="R9" s="1">
        <v>4.5803610841499998</v>
      </c>
      <c r="S9" s="1">
        <v>1.0517634976100001</v>
      </c>
      <c r="T9" s="1">
        <v>0.27790134505500003</v>
      </c>
      <c r="U9" s="1">
        <v>0.67888945310000004</v>
      </c>
      <c r="V9" s="1">
        <v>5.8701247787100001E-2</v>
      </c>
      <c r="W9" s="1">
        <v>0.44759640000000001</v>
      </c>
      <c r="X9" s="1" t="s">
        <v>54</v>
      </c>
      <c r="Y9" s="1">
        <v>0.109774182555</v>
      </c>
      <c r="Z9" s="1" t="s">
        <v>51</v>
      </c>
      <c r="AA9" s="1">
        <v>4.3269701942700002E-2</v>
      </c>
      <c r="AB9" s="1">
        <v>2.2006981959799998</v>
      </c>
      <c r="AC9" s="1">
        <v>47.314766774699997</v>
      </c>
      <c r="AD9" s="1">
        <v>18.8201416476</v>
      </c>
      <c r="AE9" s="1">
        <v>14.680289440199999</v>
      </c>
      <c r="AF9" s="2">
        <v>97.645708564154802</v>
      </c>
      <c r="AH9" s="1">
        <v>14.189065587165802</v>
      </c>
      <c r="AI9" s="1">
        <v>12.445202452531001</v>
      </c>
      <c r="AJ9" s="1">
        <v>1.7438631346347999</v>
      </c>
      <c r="AL9" s="7" t="s">
        <v>0</v>
      </c>
      <c r="AM9" s="7" t="s">
        <v>0</v>
      </c>
      <c r="AN9" s="7" t="s">
        <v>0</v>
      </c>
      <c r="AO9" s="7" t="s">
        <v>0</v>
      </c>
      <c r="AP9" s="7">
        <v>1.9174933148240186E-2</v>
      </c>
      <c r="AQ9" s="7">
        <v>2.3428133655170311E-2</v>
      </c>
      <c r="AR9" s="7">
        <v>6.4254661966480784E-3</v>
      </c>
      <c r="AS9" s="7">
        <v>6.9059185221470476E-2</v>
      </c>
      <c r="AT9" s="7">
        <v>1.1482604436263075E-2</v>
      </c>
      <c r="AU9" s="7">
        <v>6.6367842772721342E-2</v>
      </c>
      <c r="AV9" s="7">
        <v>1.4711673414432989E-2</v>
      </c>
      <c r="AW9" s="7">
        <v>3.8490510551348945E-3</v>
      </c>
      <c r="AX9" s="7">
        <v>9.1354619039378162E-3</v>
      </c>
      <c r="AY9" s="7">
        <v>7.7661912057386479E-4</v>
      </c>
      <c r="AZ9" s="7">
        <v>5.8475553632321041E-3</v>
      </c>
      <c r="BA9" s="7" t="s">
        <v>0</v>
      </c>
      <c r="BB9" s="7">
        <v>1.4014225940501975E-3</v>
      </c>
      <c r="BC9" s="7" t="s">
        <v>0</v>
      </c>
      <c r="BD9" s="7">
        <v>5.3879035955741556E-4</v>
      </c>
      <c r="BE9" s="7">
        <v>2.0321977863518418E-2</v>
      </c>
      <c r="BF9" s="7">
        <v>0.42714261412036841</v>
      </c>
      <c r="BG9" s="7">
        <v>0.16039506910044293</v>
      </c>
      <c r="BH9" s="7">
        <v>0.16032702788098824</v>
      </c>
      <c r="BI9" s="8">
        <v>1.0003854282067506</v>
      </c>
      <c r="BK9" s="7">
        <v>1.8751520614381199</v>
      </c>
      <c r="BM9" s="7">
        <v>0.2130238060931926</v>
      </c>
      <c r="BN9" s="7">
        <v>0.67966333122531963</v>
      </c>
      <c r="BO9" s="7">
        <v>0.15018284425257131</v>
      </c>
      <c r="BR9" s="10">
        <v>15449.32489451477</v>
      </c>
      <c r="BS9" s="10">
        <v>64756.117455138628</v>
      </c>
      <c r="BT9" s="10">
        <v>71524.353448275855</v>
      </c>
      <c r="BU9" s="10">
        <v>85930.415754923437</v>
      </c>
      <c r="BV9" s="10">
        <v>61312.972972972973</v>
      </c>
      <c r="BW9" s="10">
        <v>42618.117229129653</v>
      </c>
      <c r="BX9" s="10">
        <v>29613.366834170865</v>
      </c>
      <c r="BY9" s="10">
        <v>14025.761772853184</v>
      </c>
      <c r="BZ9" s="10">
        <v>15845.731707317076</v>
      </c>
      <c r="CA9" s="10">
        <v>5442.6242038216533</v>
      </c>
      <c r="CB9" s="10"/>
      <c r="CC9" s="10">
        <v>6009.8125000000009</v>
      </c>
      <c r="CD9" s="10"/>
      <c r="CE9" s="10">
        <v>2375.5279503105594</v>
      </c>
    </row>
    <row r="10" spans="1:108">
      <c r="A10" s="4" t="s">
        <v>119</v>
      </c>
      <c r="B10" s="4" t="s">
        <v>121</v>
      </c>
      <c r="C10" s="1">
        <v>59.931199999999997</v>
      </c>
      <c r="D10" s="1">
        <v>66.704599999999999</v>
      </c>
      <c r="E10" s="1">
        <v>50.36</v>
      </c>
      <c r="G10" s="22">
        <v>1431.199951171875</v>
      </c>
      <c r="I10" s="1" t="s">
        <v>43</v>
      </c>
      <c r="J10" s="1" t="s">
        <v>43</v>
      </c>
      <c r="K10" s="1">
        <v>2.18703196347E-2</v>
      </c>
      <c r="L10" s="1" t="s">
        <v>43</v>
      </c>
      <c r="M10" s="1">
        <v>0.61284809621199998</v>
      </c>
      <c r="N10" s="1">
        <v>1.5772550703899999</v>
      </c>
      <c r="O10" s="1">
        <v>0.39053193520700002</v>
      </c>
      <c r="P10" s="1">
        <v>5.6478925961300002</v>
      </c>
      <c r="Q10" s="1">
        <v>0.91050404076699998</v>
      </c>
      <c r="R10" s="1">
        <v>5.6569267273100001</v>
      </c>
      <c r="S10" s="1">
        <v>1.40660322227</v>
      </c>
      <c r="T10" s="1">
        <v>0.32537615816900001</v>
      </c>
      <c r="U10" s="1">
        <v>0.98317946263900002</v>
      </c>
      <c r="V10" s="1">
        <v>6.67582817971E-2</v>
      </c>
      <c r="W10" s="1">
        <v>0.55088787692300001</v>
      </c>
      <c r="X10" s="1" t="s">
        <v>54</v>
      </c>
      <c r="Y10" s="1">
        <v>0.161230830628</v>
      </c>
      <c r="Z10" s="1" t="s">
        <v>51</v>
      </c>
      <c r="AA10" s="1">
        <v>6.2627200180300005E-2</v>
      </c>
      <c r="AB10" s="1">
        <v>1.53730261777</v>
      </c>
      <c r="AC10" s="1">
        <v>46.561505886200003</v>
      </c>
      <c r="AD10" s="1">
        <v>18.204900137999999</v>
      </c>
      <c r="AE10" s="1">
        <v>14.1976970077</v>
      </c>
      <c r="AF10" s="2">
        <v>98.875897467927103</v>
      </c>
      <c r="AH10" s="1">
        <v>17.7397734024104</v>
      </c>
      <c r="AI10" s="1">
        <v>15.321014142492</v>
      </c>
      <c r="AJ10" s="1">
        <v>2.4187592599183998</v>
      </c>
      <c r="AL10" s="7" t="s">
        <v>0</v>
      </c>
      <c r="AM10" s="7" t="s">
        <v>0</v>
      </c>
      <c r="AN10" s="7">
        <v>7.1457377776730957E-4</v>
      </c>
      <c r="AO10" s="7" t="s">
        <v>0</v>
      </c>
      <c r="AP10" s="7">
        <v>2.5656853074187046E-2</v>
      </c>
      <c r="AQ10" s="7">
        <v>3.276767661460251E-2</v>
      </c>
      <c r="AR10" s="7">
        <v>5.6265663973750681E-3</v>
      </c>
      <c r="AS10" s="7">
        <v>8.0713773914970866E-2</v>
      </c>
      <c r="AT10" s="7">
        <v>1.2943007410851401E-2</v>
      </c>
      <c r="AU10" s="7">
        <v>7.8865354211263755E-2</v>
      </c>
      <c r="AV10" s="7">
        <v>1.8919920965521777E-2</v>
      </c>
      <c r="AW10" s="7">
        <v>4.342289561561719E-3</v>
      </c>
      <c r="AX10" s="7">
        <v>1.271989456729521E-2</v>
      </c>
      <c r="AY10" s="7">
        <v>8.5048697687824628E-4</v>
      </c>
      <c r="AZ10" s="7">
        <v>6.9309989981367701E-3</v>
      </c>
      <c r="BA10" s="7" t="s">
        <v>0</v>
      </c>
      <c r="BB10" s="7">
        <v>1.9700659217069976E-3</v>
      </c>
      <c r="BC10" s="7" t="s">
        <v>0</v>
      </c>
      <c r="BD10" s="7">
        <v>7.4616953640665637E-4</v>
      </c>
      <c r="BE10" s="7">
        <v>1.365027797682181E-2</v>
      </c>
      <c r="BF10" s="7">
        <v>0.40439580757867261</v>
      </c>
      <c r="BG10" s="7">
        <v>0.14927310744581151</v>
      </c>
      <c r="BH10" s="7">
        <v>0.14917739790648918</v>
      </c>
      <c r="BI10" s="8">
        <v>1.0002642228363203</v>
      </c>
      <c r="BK10" s="7">
        <v>1.8459119127106072</v>
      </c>
      <c r="BM10" s="7">
        <v>0.25739620507657102</v>
      </c>
      <c r="BN10" s="7">
        <v>0.70109914370625248</v>
      </c>
      <c r="BO10" s="7">
        <v>0.16808871768276634</v>
      </c>
      <c r="BR10" s="10">
        <v>14061.814345991565</v>
      </c>
      <c r="BS10" s="10">
        <v>78668.352365415965</v>
      </c>
      <c r="BT10" s="10">
        <v>83799.568965517261</v>
      </c>
      <c r="BU10" s="10">
        <v>106137.41794310726</v>
      </c>
      <c r="BV10" s="10">
        <v>81960.135135135133</v>
      </c>
      <c r="BW10" s="10">
        <v>49974.955595026651</v>
      </c>
      <c r="BX10" s="10">
        <v>42858.190954773869</v>
      </c>
      <c r="BY10" s="10">
        <v>15965.373961218835</v>
      </c>
      <c r="BZ10" s="10">
        <v>19522.113821138209</v>
      </c>
      <c r="CA10" s="10">
        <v>7912.4203821656038</v>
      </c>
      <c r="CB10" s="10"/>
      <c r="CC10" s="10">
        <v>8781.4375000000018</v>
      </c>
      <c r="CD10" s="10"/>
      <c r="CE10" s="10">
        <v>3419.565217391304</v>
      </c>
    </row>
    <row r="11" spans="1:108">
      <c r="A11" s="4" t="s">
        <v>119</v>
      </c>
      <c r="B11" s="4" t="s">
        <v>121</v>
      </c>
      <c r="C11" s="1">
        <v>61.043300000000002</v>
      </c>
      <c r="D11" s="1">
        <v>66.759900000000002</v>
      </c>
      <c r="E11" s="1">
        <v>50.13</v>
      </c>
      <c r="G11" s="22">
        <v>1455.599853515625</v>
      </c>
      <c r="I11" s="1" t="s">
        <v>43</v>
      </c>
      <c r="J11" s="1" t="s">
        <v>43</v>
      </c>
      <c r="K11" s="1">
        <v>4.1167660488899999E-2</v>
      </c>
      <c r="L11" s="1" t="s">
        <v>43</v>
      </c>
      <c r="M11" s="1">
        <v>0.51070674684399997</v>
      </c>
      <c r="N11" s="1">
        <v>1.40454437025</v>
      </c>
      <c r="O11" s="1">
        <v>0.28029168923300002</v>
      </c>
      <c r="P11" s="1">
        <v>5.0025195516599998</v>
      </c>
      <c r="Q11" s="1">
        <v>0.81453831924700004</v>
      </c>
      <c r="R11" s="1">
        <v>4.91044567463</v>
      </c>
      <c r="S11" s="1">
        <v>1.16540497805</v>
      </c>
      <c r="T11" s="1">
        <v>0.25242705509199997</v>
      </c>
      <c r="U11" s="1">
        <v>0.76187763752000004</v>
      </c>
      <c r="V11" s="1">
        <v>5.1795218635699997E-2</v>
      </c>
      <c r="W11" s="1">
        <v>0.47858384307700003</v>
      </c>
      <c r="X11" s="1" t="s">
        <v>54</v>
      </c>
      <c r="Y11" s="1">
        <v>9.9482852940599997E-2</v>
      </c>
      <c r="Z11" s="1" t="s">
        <v>51</v>
      </c>
      <c r="AA11" s="1">
        <v>8.8816756619299997E-2</v>
      </c>
      <c r="AB11" s="1">
        <v>2.0129447304500001</v>
      </c>
      <c r="AC11" s="1">
        <v>46.303990491999997</v>
      </c>
      <c r="AD11" s="1">
        <v>18.659121408699999</v>
      </c>
      <c r="AE11" s="1">
        <v>14.553178040500001</v>
      </c>
      <c r="AF11" s="2">
        <v>97.391837025937505</v>
      </c>
      <c r="AH11" s="1">
        <v>15.3107279469546</v>
      </c>
      <c r="AI11" s="1">
        <v>13.187504905432</v>
      </c>
      <c r="AJ11" s="1">
        <v>2.1232230415225999</v>
      </c>
      <c r="AL11" s="7" t="s">
        <v>0</v>
      </c>
      <c r="AM11" s="7" t="s">
        <v>0</v>
      </c>
      <c r="AN11" s="7">
        <v>1.3988659320406588E-3</v>
      </c>
      <c r="AO11" s="7" t="s">
        <v>0</v>
      </c>
      <c r="AP11" s="7">
        <v>2.1974059895494134E-2</v>
      </c>
      <c r="AQ11" s="7">
        <v>3.0053709767785517E-2</v>
      </c>
      <c r="AR11" s="7">
        <v>4.1589267107892966E-3</v>
      </c>
      <c r="AS11" s="7">
        <v>7.3637191924172743E-2</v>
      </c>
      <c r="AT11" s="7">
        <v>1.1925793844517366E-2</v>
      </c>
      <c r="AU11" s="7">
        <v>7.049973731694259E-2</v>
      </c>
      <c r="AV11" s="7">
        <v>1.6145384552503018E-2</v>
      </c>
      <c r="AW11" s="7">
        <v>3.4685695132464036E-3</v>
      </c>
      <c r="AX11" s="7">
        <v>1.0150924083764836E-2</v>
      </c>
      <c r="AY11" s="7">
        <v>6.8451432386015202E-4</v>
      </c>
      <c r="AZ11" s="7">
        <v>6.1975851257086564E-3</v>
      </c>
      <c r="BA11" s="7" t="s">
        <v>0</v>
      </c>
      <c r="BB11" s="7">
        <v>1.2622727805453844E-3</v>
      </c>
      <c r="BC11" s="7" t="s">
        <v>0</v>
      </c>
      <c r="BD11" s="7">
        <v>1.0822167181901658E-3</v>
      </c>
      <c r="BE11" s="7">
        <v>1.8415205989310596E-2</v>
      </c>
      <c r="BF11" s="7">
        <v>0.41422155502133728</v>
      </c>
      <c r="BG11" s="7">
        <v>0.15757850730890477</v>
      </c>
      <c r="BH11" s="7">
        <v>0.15749562519872484</v>
      </c>
      <c r="BI11" s="8">
        <v>1.0003506460078384</v>
      </c>
      <c r="BK11" s="7">
        <v>1.8634772679333294</v>
      </c>
      <c r="BM11" s="7">
        <v>0.22926682666202614</v>
      </c>
      <c r="BN11" s="7">
        <v>0.68387764756816816</v>
      </c>
      <c r="BO11" s="7">
        <v>0.17133005802882662</v>
      </c>
      <c r="BR11" s="10">
        <v>10091.308016877641</v>
      </c>
      <c r="BS11" s="10">
        <v>69681.566068515545</v>
      </c>
      <c r="BT11" s="10">
        <v>74965.625000000029</v>
      </c>
      <c r="BU11" s="10">
        <v>92116.63019693656</v>
      </c>
      <c r="BV11" s="10">
        <v>67904.729729729777</v>
      </c>
      <c r="BW11" s="10">
        <v>38757.193605683853</v>
      </c>
      <c r="BX11" s="10">
        <v>33206.582914572871</v>
      </c>
      <c r="BY11" s="10">
        <v>12475.623268698064</v>
      </c>
      <c r="BZ11" s="10">
        <v>16948.130081300824</v>
      </c>
      <c r="CA11" s="10">
        <v>7045.7961783439523</v>
      </c>
      <c r="CB11" s="10"/>
      <c r="CC11" s="10">
        <v>5462.6875</v>
      </c>
      <c r="CD11" s="10"/>
      <c r="CE11" s="10">
        <v>4815.2173913043498</v>
      </c>
    </row>
    <row r="12" spans="1:108">
      <c r="A12" s="11" t="s">
        <v>178</v>
      </c>
      <c r="G12" s="13">
        <v>1438.9498901367188</v>
      </c>
      <c r="I12" s="2" t="s">
        <v>43</v>
      </c>
      <c r="J12" s="2" t="s">
        <v>43</v>
      </c>
      <c r="K12" s="2" t="s">
        <v>43</v>
      </c>
      <c r="L12" s="2" t="s">
        <v>43</v>
      </c>
      <c r="M12" s="2">
        <v>0.36099271420733331</v>
      </c>
      <c r="N12" s="2">
        <v>1.3590384872500001</v>
      </c>
      <c r="O12" s="2">
        <v>0.36160364371049997</v>
      </c>
      <c r="P12" s="2">
        <v>5.0599120728533329</v>
      </c>
      <c r="Q12" s="2">
        <v>0.82448598550183327</v>
      </c>
      <c r="R12" s="2">
        <v>5.0169747415233337</v>
      </c>
      <c r="S12" s="2">
        <v>1.2272506816983335</v>
      </c>
      <c r="T12" s="2">
        <v>0.23583016920683333</v>
      </c>
      <c r="U12" s="2">
        <v>0.78877195654466659</v>
      </c>
      <c r="V12" s="2">
        <v>5.9852252645675001E-2</v>
      </c>
      <c r="W12" s="2">
        <v>0.51397073794866677</v>
      </c>
      <c r="X12" s="2" t="s">
        <v>54</v>
      </c>
      <c r="Y12" s="2">
        <v>0.11434810682829999</v>
      </c>
      <c r="Z12" s="2" t="s">
        <v>51</v>
      </c>
      <c r="AA12" s="2">
        <v>5.8072494712633337E-2</v>
      </c>
      <c r="AB12" s="2">
        <v>2.3438839196899997</v>
      </c>
      <c r="AC12" s="2">
        <v>46.615013122966666</v>
      </c>
      <c r="AD12" s="2">
        <v>18.470463367699999</v>
      </c>
      <c r="AE12" s="2">
        <v>14.406497230533333</v>
      </c>
      <c r="AF12" s="2">
        <v>97.816961685521434</v>
      </c>
      <c r="AG12" s="2"/>
      <c r="AH12" s="2">
        <v>15.600160579542218</v>
      </c>
      <c r="AI12" s="2">
        <v>13.514829251038833</v>
      </c>
      <c r="AJ12" s="2">
        <v>2.0853313285033832</v>
      </c>
      <c r="AK12" s="8"/>
      <c r="AL12" s="8" t="s">
        <v>0</v>
      </c>
      <c r="AM12" s="8" t="s">
        <v>0</v>
      </c>
      <c r="AN12" s="8" t="s">
        <v>0</v>
      </c>
      <c r="AO12" s="8" t="s">
        <v>0</v>
      </c>
      <c r="AP12" s="8">
        <v>1.5505680694214962E-2</v>
      </c>
      <c r="AQ12" s="8">
        <v>2.9074793609989463E-2</v>
      </c>
      <c r="AR12" s="8">
        <v>5.3675688552303367E-3</v>
      </c>
      <c r="AS12" s="8">
        <v>7.4494821020198984E-2</v>
      </c>
      <c r="AT12" s="8">
        <v>1.2081727841965208E-2</v>
      </c>
      <c r="AU12" s="8">
        <v>7.2051486715089388E-2</v>
      </c>
      <c r="AV12" s="8">
        <v>1.7004427201460805E-2</v>
      </c>
      <c r="AW12" s="8">
        <v>3.235309859513424E-3</v>
      </c>
      <c r="AX12" s="8">
        <v>1.0504301307822627E-2</v>
      </c>
      <c r="AY12" s="8">
        <v>7.8323547055411506E-4</v>
      </c>
      <c r="AZ12" s="8">
        <v>6.6614630649524074E-3</v>
      </c>
      <c r="BA12" s="8" t="s">
        <v>0</v>
      </c>
      <c r="BB12" s="8">
        <v>1.4402860066965121E-3</v>
      </c>
      <c r="BC12" s="8" t="s">
        <v>0</v>
      </c>
      <c r="BD12" s="8">
        <v>7.0986866124130227E-4</v>
      </c>
      <c r="BE12" s="8">
        <v>2.1513757744292632E-2</v>
      </c>
      <c r="BF12" s="8">
        <v>0.4174085335886682</v>
      </c>
      <c r="BG12" s="8">
        <v>0.15615038639028939</v>
      </c>
      <c r="BH12" s="8">
        <v>0.1560767083305695</v>
      </c>
      <c r="BI12" s="8">
        <v>1.0000643563627492</v>
      </c>
      <c r="BJ12" s="8"/>
      <c r="BK12" s="8">
        <v>1.8684113608419821</v>
      </c>
      <c r="BL12" s="8"/>
      <c r="BM12" s="8">
        <v>0.23314821112452991</v>
      </c>
      <c r="BN12" s="8">
        <v>0.68757618315170577</v>
      </c>
      <c r="BO12" s="8">
        <v>0.16445151175676534</v>
      </c>
    </row>
    <row r="13" spans="1:108">
      <c r="A13" s="16" t="s">
        <v>86</v>
      </c>
      <c r="G13" s="18">
        <v>9.7278265245095046</v>
      </c>
      <c r="I13" s="3" t="s">
        <v>0</v>
      </c>
      <c r="J13" s="3" t="s">
        <v>0</v>
      </c>
      <c r="K13" s="3" t="s">
        <v>0</v>
      </c>
      <c r="L13" s="3" t="s">
        <v>0</v>
      </c>
      <c r="M13" s="3">
        <v>0.1864599394816325</v>
      </c>
      <c r="N13" s="3">
        <v>0.16299792059618257</v>
      </c>
      <c r="O13" s="3">
        <v>5.0145514383169436E-2</v>
      </c>
      <c r="P13" s="3">
        <v>0.32537784281555598</v>
      </c>
      <c r="Q13" s="3">
        <v>5.6886153803860182E-2</v>
      </c>
      <c r="R13" s="3">
        <v>0.35215587534529286</v>
      </c>
      <c r="S13" s="3">
        <v>0.12022762436542161</v>
      </c>
      <c r="T13" s="3">
        <v>6.0481536485958998E-2</v>
      </c>
      <c r="U13" s="3">
        <v>0.11270102225254656</v>
      </c>
      <c r="V13" s="3">
        <v>6.3043132483622394E-3</v>
      </c>
      <c r="W13" s="3">
        <v>4.9865035717321107E-2</v>
      </c>
      <c r="X13" s="3" t="s">
        <v>0</v>
      </c>
      <c r="Y13" s="3">
        <v>3.5192476025122939E-2</v>
      </c>
      <c r="Z13" s="3">
        <v>1.6151142809486142E-3</v>
      </c>
      <c r="AA13" s="3">
        <v>1.7253859168991102E-2</v>
      </c>
      <c r="AB13" s="3">
        <v>0.52168128390067414</v>
      </c>
      <c r="AC13" s="3">
        <v>0.52210384423673561</v>
      </c>
      <c r="AD13" s="3">
        <v>0.24233668421906726</v>
      </c>
      <c r="AE13" s="3">
        <v>0.18959529057796165</v>
      </c>
      <c r="AF13" s="3"/>
      <c r="AG13" s="3"/>
      <c r="AH13" s="3">
        <v>1.1743245096131401</v>
      </c>
      <c r="AI13" s="3">
        <v>0.96016748180192169</v>
      </c>
      <c r="AJ13" s="3">
        <v>0.23911452475611947</v>
      </c>
      <c r="AK13" s="19"/>
      <c r="AL13" s="19" t="s">
        <v>0</v>
      </c>
      <c r="AM13" s="19" t="s">
        <v>0</v>
      </c>
      <c r="AN13" s="19" t="s">
        <v>0</v>
      </c>
      <c r="AO13" s="19" t="s">
        <v>0</v>
      </c>
      <c r="AP13" s="19">
        <v>7.8041627246369588E-3</v>
      </c>
      <c r="AQ13" s="19">
        <v>3.1682848800366693E-3</v>
      </c>
      <c r="AR13" s="19">
        <v>7.4489743369949017E-4</v>
      </c>
      <c r="AS13" s="19">
        <v>3.7517746837443804E-3</v>
      </c>
      <c r="AT13" s="19">
        <v>7.4982694853304127E-4</v>
      </c>
      <c r="AU13" s="19">
        <v>4.0504508061186733E-3</v>
      </c>
      <c r="AV13" s="19">
        <v>1.4663536726701844E-3</v>
      </c>
      <c r="AW13" s="19">
        <v>7.8435528775948999E-4</v>
      </c>
      <c r="AX13" s="19">
        <v>1.3251849207985265E-3</v>
      </c>
      <c r="AY13" s="19">
        <v>7.2486662348883934E-5</v>
      </c>
      <c r="AZ13" s="19">
        <v>6.0661819626831601E-4</v>
      </c>
      <c r="BA13" s="19" t="s">
        <v>0</v>
      </c>
      <c r="BB13" s="19">
        <v>4.2159568710347387E-4</v>
      </c>
      <c r="BC13" s="19" t="s">
        <v>0</v>
      </c>
      <c r="BD13" s="19">
        <v>2.0743074081749788E-4</v>
      </c>
      <c r="BE13" s="19">
        <v>4.987514911279251E-3</v>
      </c>
      <c r="BF13" s="19">
        <v>7.708715652900616E-3</v>
      </c>
      <c r="BG13" s="19">
        <v>3.7035824473277E-3</v>
      </c>
      <c r="BI13" s="27" t="s">
        <v>0</v>
      </c>
      <c r="BJ13" s="19"/>
      <c r="BK13" s="19">
        <v>3.7129544559907535E-3</v>
      </c>
      <c r="BL13" s="19"/>
      <c r="BM13" s="19"/>
      <c r="BN13" s="19"/>
      <c r="BO13" s="19"/>
    </row>
    <row r="15" spans="1:108">
      <c r="A15" s="4" t="s">
        <v>118</v>
      </c>
      <c r="B15" s="4" t="s">
        <v>121</v>
      </c>
      <c r="C15" s="1">
        <v>26.080100000000002</v>
      </c>
      <c r="D15" s="1">
        <v>36.086100000000002</v>
      </c>
      <c r="E15" s="1">
        <v>50.16</v>
      </c>
      <c r="G15" s="22">
        <v>1447.39990234375</v>
      </c>
      <c r="I15" s="1" t="s">
        <v>43</v>
      </c>
      <c r="J15" s="1" t="s">
        <v>43</v>
      </c>
      <c r="K15" s="1" t="s">
        <v>43</v>
      </c>
      <c r="L15" s="1" t="s">
        <v>43</v>
      </c>
      <c r="M15" s="1">
        <v>0.25885136483900001</v>
      </c>
      <c r="N15" s="1">
        <v>1.2508826443900001</v>
      </c>
      <c r="O15" s="1">
        <v>0.33423904364599999</v>
      </c>
      <c r="P15" s="1">
        <v>4.79051860601</v>
      </c>
      <c r="Q15" s="1">
        <v>0.774747654226</v>
      </c>
      <c r="R15" s="1">
        <v>4.8416294525900003</v>
      </c>
      <c r="S15" s="1">
        <v>1.1665645849999999</v>
      </c>
      <c r="T15" s="1">
        <v>0.246637443737</v>
      </c>
      <c r="U15" s="1">
        <v>0.66044763433999998</v>
      </c>
      <c r="V15" s="1" t="s">
        <v>51</v>
      </c>
      <c r="W15" s="1">
        <v>0.42923347076899998</v>
      </c>
      <c r="X15" s="1" t="s">
        <v>54</v>
      </c>
      <c r="Y15" s="1">
        <v>0.12578291751099999</v>
      </c>
      <c r="Z15" s="1" t="s">
        <v>51</v>
      </c>
      <c r="AA15" s="1">
        <v>7.6291316583300003E-2</v>
      </c>
      <c r="AB15" s="1">
        <v>2.8891275695899998</v>
      </c>
      <c r="AC15" s="1">
        <v>45.251240334599999</v>
      </c>
      <c r="AD15" s="1">
        <v>18.167649187199999</v>
      </c>
      <c r="AE15" s="1">
        <v>14.170766626400001</v>
      </c>
      <c r="AF15" s="2">
        <v>95.43460985143129</v>
      </c>
      <c r="AH15" s="1">
        <v>14.696974768802301</v>
      </c>
      <c r="AI15" s="1">
        <v>12.814784419549001</v>
      </c>
      <c r="AJ15" s="1">
        <v>1.8821903492533001</v>
      </c>
      <c r="AL15" s="7" t="s">
        <v>0</v>
      </c>
      <c r="AM15" s="7" t="s">
        <v>0</v>
      </c>
      <c r="AN15" s="7" t="s">
        <v>0</v>
      </c>
      <c r="AO15" s="7" t="s">
        <v>0</v>
      </c>
      <c r="AP15" s="7">
        <v>1.1496628497539187E-2</v>
      </c>
      <c r="AQ15" s="7">
        <v>2.7646204506866313E-2</v>
      </c>
      <c r="AR15" s="7">
        <v>5.1268833433729981E-3</v>
      </c>
      <c r="AS15" s="7">
        <v>7.2811522465903E-2</v>
      </c>
      <c r="AT15" s="7">
        <v>1.1724293745156487E-2</v>
      </c>
      <c r="AU15" s="7">
        <v>7.1785875571122301E-2</v>
      </c>
      <c r="AV15" s="7">
        <v>1.6694022353015293E-2</v>
      </c>
      <c r="AW15" s="7">
        <v>3.4888878049713318E-3</v>
      </c>
      <c r="AX15" s="7">
        <v>9.0886975127857563E-3</v>
      </c>
      <c r="AY15" s="7" t="s">
        <v>0</v>
      </c>
      <c r="AZ15" s="7">
        <v>5.7438863930141873E-3</v>
      </c>
      <c r="BA15" s="7" t="s">
        <v>0</v>
      </c>
      <c r="BB15" s="7">
        <v>1.6391602150233654E-3</v>
      </c>
      <c r="BC15" s="7" t="s">
        <v>0</v>
      </c>
      <c r="BD15" s="7">
        <v>9.7036602553510296E-4</v>
      </c>
      <c r="BE15" s="7">
        <v>2.7294191373047054E-2</v>
      </c>
      <c r="BF15" s="7">
        <v>0.41803969119837336</v>
      </c>
      <c r="BG15" s="7">
        <v>0.15844507609045902</v>
      </c>
      <c r="BH15" s="7">
        <v>0.15838004027604427</v>
      </c>
      <c r="BI15" s="8">
        <v>1.0003754273722292</v>
      </c>
      <c r="BK15" s="7">
        <v>1.8759593620929507</v>
      </c>
      <c r="BM15" s="7">
        <v>0.22671979993676614</v>
      </c>
      <c r="BN15" s="7">
        <v>0.68355031100572572</v>
      </c>
      <c r="BO15" s="7">
        <v>0.15878461938692401</v>
      </c>
      <c r="BR15" s="10">
        <v>12045.991561181436</v>
      </c>
      <c r="BS15" s="10">
        <v>66718.107667210439</v>
      </c>
      <c r="BT15" s="10">
        <v>71364.870689655159</v>
      </c>
      <c r="BU15" s="10">
        <v>90826.477024070031</v>
      </c>
      <c r="BV15" s="10">
        <v>67988.513513513506</v>
      </c>
      <c r="BW15" s="10">
        <v>37749.555950266418</v>
      </c>
      <c r="BX15" s="10">
        <v>28790.100502512541</v>
      </c>
      <c r="BY15" s="10"/>
      <c r="BZ15" s="10">
        <v>15209.959349593495</v>
      </c>
      <c r="CA15" s="10">
        <v>6276.1082802547789</v>
      </c>
      <c r="CB15" s="10"/>
      <c r="CC15" s="10">
        <v>6869.0624999999964</v>
      </c>
      <c r="CD15" s="10"/>
      <c r="CE15" s="10">
        <v>4180.8074534161478</v>
      </c>
    </row>
    <row r="16" spans="1:108">
      <c r="A16" s="4" t="s">
        <v>118</v>
      </c>
      <c r="B16" s="4" t="s">
        <v>121</v>
      </c>
      <c r="C16" s="1">
        <v>20.979099999999999</v>
      </c>
      <c r="D16" s="1">
        <v>36.956600000000002</v>
      </c>
      <c r="E16" s="1">
        <v>50.05</v>
      </c>
      <c r="G16" s="22">
        <v>1443.4998779296875</v>
      </c>
      <c r="I16" s="1" t="s">
        <v>43</v>
      </c>
      <c r="J16" s="1" t="s">
        <v>43</v>
      </c>
      <c r="K16" s="1">
        <v>4.1167660488899999E-2</v>
      </c>
      <c r="L16" s="1" t="s">
        <v>43</v>
      </c>
      <c r="M16" s="1">
        <v>0.184693946804</v>
      </c>
      <c r="N16" s="1">
        <v>2.0382402479700001</v>
      </c>
      <c r="O16" s="1">
        <v>0.31195644073599998</v>
      </c>
      <c r="P16" s="1">
        <v>5.0236025186299997</v>
      </c>
      <c r="Q16" s="1">
        <v>0.87305400310100001</v>
      </c>
      <c r="R16" s="1">
        <v>5.1040641976699996</v>
      </c>
      <c r="S16" s="1">
        <v>1.41703968476</v>
      </c>
      <c r="T16" s="1">
        <v>0.42495747348099999</v>
      </c>
      <c r="U16" s="1">
        <v>0.95897457551700005</v>
      </c>
      <c r="V16" s="1">
        <v>0.117402495574</v>
      </c>
      <c r="W16" s="1">
        <v>0.75288009846199999</v>
      </c>
      <c r="X16" s="1">
        <v>0.140897349014</v>
      </c>
      <c r="Y16" s="1">
        <v>0.225265770452</v>
      </c>
      <c r="Z16" s="1" t="s">
        <v>51</v>
      </c>
      <c r="AA16" s="1">
        <v>0.16624674956900001</v>
      </c>
      <c r="AB16" s="1">
        <v>1.6943327889399999</v>
      </c>
      <c r="AC16" s="1">
        <v>45.056118538200003</v>
      </c>
      <c r="AD16" s="1">
        <v>17.882859660299999</v>
      </c>
      <c r="AE16" s="1">
        <v>13.9477830695</v>
      </c>
      <c r="AF16" s="2">
        <v>96.36153726916892</v>
      </c>
      <c r="AH16" s="1">
        <v>17.554581604936001</v>
      </c>
      <c r="AI16" s="1">
        <v>14.113648893895</v>
      </c>
      <c r="AJ16" s="1">
        <v>3.4409327110410004</v>
      </c>
      <c r="AL16" s="7" t="s">
        <v>0</v>
      </c>
      <c r="AM16" s="7" t="s">
        <v>0</v>
      </c>
      <c r="AN16" s="7">
        <v>1.3919427867124248E-3</v>
      </c>
      <c r="AO16" s="7" t="s">
        <v>0</v>
      </c>
      <c r="AP16" s="7">
        <v>8.0041570856876042E-3</v>
      </c>
      <c r="AQ16" s="7">
        <v>4.3865140553038133E-2</v>
      </c>
      <c r="AR16" s="7">
        <v>4.6537607711306384E-3</v>
      </c>
      <c r="AS16" s="7">
        <v>7.4378835407283558E-2</v>
      </c>
      <c r="AT16" s="7">
        <v>1.2860806189346688E-2</v>
      </c>
      <c r="AU16" s="7">
        <v>7.3720706584290988E-2</v>
      </c>
      <c r="AV16" s="7">
        <v>1.9745438236395109E-2</v>
      </c>
      <c r="AW16" s="7">
        <v>5.8680094281130099E-3</v>
      </c>
      <c r="AX16" s="7">
        <v>1.2861029115918573E-2</v>
      </c>
      <c r="AY16" s="7">
        <v>1.5660904297103517E-3</v>
      </c>
      <c r="AZ16" s="7">
        <v>9.8032003347785467E-3</v>
      </c>
      <c r="BA16" s="7">
        <v>1.813563650174294E-3</v>
      </c>
      <c r="BB16" s="7">
        <v>2.8570986108598976E-3</v>
      </c>
      <c r="BC16" s="7" t="s">
        <v>0</v>
      </c>
      <c r="BD16" s="7">
        <v>2.0560284282983461E-3</v>
      </c>
      <c r="BE16" s="7">
        <v>1.5595563973160663E-2</v>
      </c>
      <c r="BF16" s="7">
        <v>0.40547729315253089</v>
      </c>
      <c r="BG16" s="7">
        <v>0.15193443431475373</v>
      </c>
      <c r="BH16" s="7">
        <v>0.15185168784349132</v>
      </c>
      <c r="BI16" s="8">
        <v>1.0003047868956747</v>
      </c>
      <c r="BK16" s="7">
        <v>1.8589673379138989</v>
      </c>
      <c r="BM16" s="7">
        <v>0.26604970773933811</v>
      </c>
      <c r="BN16" s="7">
        <v>0.69512672195071723</v>
      </c>
      <c r="BO16" s="7">
        <v>0.23289302789825242</v>
      </c>
      <c r="BR16" s="10">
        <v>11224.64135021097</v>
      </c>
      <c r="BS16" s="10">
        <v>69963.621533442085</v>
      </c>
      <c r="BT16" s="10">
        <v>80360.991379310348</v>
      </c>
      <c r="BU16" s="10">
        <v>95750.765864332614</v>
      </c>
      <c r="BV16" s="10">
        <v>82550.675675675666</v>
      </c>
      <c r="BW16" s="10">
        <v>65177.08703374779</v>
      </c>
      <c r="BX16" s="10">
        <v>41821.206030150752</v>
      </c>
      <c r="BY16" s="10">
        <v>28372.576177285318</v>
      </c>
      <c r="BZ16" s="10">
        <v>26648.29268292684</v>
      </c>
      <c r="CA16" s="10">
        <v>10222.420382165605</v>
      </c>
      <c r="CB16" s="10">
        <v>22543.589743589739</v>
      </c>
      <c r="CC16" s="10">
        <v>12290.812500000002</v>
      </c>
      <c r="CD16" s="10"/>
      <c r="CE16" s="10">
        <v>9093.54037267081</v>
      </c>
    </row>
    <row r="17" spans="1:83">
      <c r="A17" s="4" t="s">
        <v>118</v>
      </c>
      <c r="B17" s="4" t="s">
        <v>121</v>
      </c>
      <c r="C17" s="1">
        <v>21.4</v>
      </c>
      <c r="D17" s="1">
        <v>37.950200000000002</v>
      </c>
      <c r="E17" s="1">
        <v>50.06</v>
      </c>
      <c r="G17" s="22">
        <v>1451</v>
      </c>
      <c r="I17" s="1" t="s">
        <v>43</v>
      </c>
      <c r="J17" s="1">
        <v>2.26732979268E-2</v>
      </c>
      <c r="K17" s="1">
        <v>2.8302766586099998E-2</v>
      </c>
      <c r="L17" s="1" t="s">
        <v>43</v>
      </c>
      <c r="M17" s="1">
        <v>0.359593517641</v>
      </c>
      <c r="N17" s="1">
        <v>1.4693108828000001</v>
      </c>
      <c r="O17" s="1">
        <v>0.84204783627299995</v>
      </c>
      <c r="P17" s="1">
        <v>6.2944369165499996</v>
      </c>
      <c r="Q17" s="1">
        <v>0.96550878359000003</v>
      </c>
      <c r="R17" s="1">
        <v>5.4434798013099996</v>
      </c>
      <c r="S17" s="1">
        <v>1.22222571828</v>
      </c>
      <c r="T17" s="1">
        <v>0.32769200271100002</v>
      </c>
      <c r="U17" s="1">
        <v>0.73536752305200004</v>
      </c>
      <c r="V17" s="1">
        <v>0.15423465104799999</v>
      </c>
      <c r="W17" s="1">
        <v>0.54974019384600004</v>
      </c>
      <c r="X17" s="1">
        <v>0.16380748706500001</v>
      </c>
      <c r="Y17" s="1">
        <v>0.14407861460400001</v>
      </c>
      <c r="Z17" s="1">
        <v>5.9387029542400001E-2</v>
      </c>
      <c r="AA17" s="1">
        <v>9.5648814820799996E-2</v>
      </c>
      <c r="AB17" s="1">
        <v>1.7762615739000001</v>
      </c>
      <c r="AC17" s="1">
        <v>44.460543287500002</v>
      </c>
      <c r="AD17" s="1">
        <v>17.808357758700001</v>
      </c>
      <c r="AE17" s="1">
        <v>13.8885362307</v>
      </c>
      <c r="AF17" s="2">
        <v>96.811234688446092</v>
      </c>
      <c r="AH17" s="1">
        <v>18.466966255492199</v>
      </c>
      <c r="AI17" s="1">
        <v>15.830758581766</v>
      </c>
      <c r="AJ17" s="1">
        <v>2.6362076737261999</v>
      </c>
      <c r="AL17" s="7" t="s">
        <v>0</v>
      </c>
      <c r="AM17" s="7">
        <v>1.0586505475384399E-3</v>
      </c>
      <c r="AN17" s="7">
        <v>9.6100366880282637E-4</v>
      </c>
      <c r="AO17" s="7" t="s">
        <v>0</v>
      </c>
      <c r="AP17" s="7">
        <v>1.5381687020064282E-2</v>
      </c>
      <c r="AQ17" s="7">
        <v>3.1226941056037995E-2</v>
      </c>
      <c r="AR17" s="7">
        <v>1.2403371840268062E-2</v>
      </c>
      <c r="AS17" s="7">
        <v>9.2030785242849855E-2</v>
      </c>
      <c r="AT17" s="7">
        <v>1.4040603932032771E-2</v>
      </c>
      <c r="AU17" s="7">
        <v>7.7628828286079615E-2</v>
      </c>
      <c r="AV17" s="7">
        <v>1.6815070065337934E-2</v>
      </c>
      <c r="AW17" s="7">
        <v>4.4762222804384313E-3</v>
      </c>
      <c r="AX17" s="7">
        <v>9.7403819050319515E-3</v>
      </c>
      <c r="AY17" s="7">
        <v>2.0166961097101001E-3</v>
      </c>
      <c r="AZ17" s="7">
        <v>7.0687785295912246E-3</v>
      </c>
      <c r="BA17" s="7">
        <v>2.0802123039216983E-3</v>
      </c>
      <c r="BB17" s="7">
        <v>1.8062307612712327E-3</v>
      </c>
      <c r="BC17" s="7">
        <v>7.4132241508432367E-4</v>
      </c>
      <c r="BD17" s="7">
        <v>1.1612464672393656E-3</v>
      </c>
      <c r="BE17" s="7">
        <v>1.6142659434710722E-2</v>
      </c>
      <c r="BF17" s="7">
        <v>0.39506814026037124</v>
      </c>
      <c r="BG17" s="7">
        <v>0.14939068324115273</v>
      </c>
      <c r="BH17" s="7">
        <v>0.14929745726723392</v>
      </c>
      <c r="BI17" s="8">
        <v>1.0005369726347686</v>
      </c>
      <c r="BK17" s="7">
        <v>1.8481573115177738</v>
      </c>
      <c r="BM17" s="7">
        <v>0.27323669119489458</v>
      </c>
      <c r="BN17" s="7">
        <v>0.69982917791004073</v>
      </c>
      <c r="BO17" s="7">
        <v>0.16872341500421939</v>
      </c>
      <c r="BR17" s="10">
        <v>30298.649789029532</v>
      </c>
      <c r="BS17" s="10">
        <v>87674.061990212052</v>
      </c>
      <c r="BT17" s="10">
        <v>88854.202586206899</v>
      </c>
      <c r="BU17" s="10">
        <v>102115.31728665203</v>
      </c>
      <c r="BV17" s="10">
        <v>71197.972972973002</v>
      </c>
      <c r="BW17" s="10">
        <v>50353.641207815257</v>
      </c>
      <c r="BX17" s="10">
        <v>32078.341708542706</v>
      </c>
      <c r="BY17" s="10">
        <v>37003.047091412729</v>
      </c>
      <c r="BZ17" s="10">
        <v>19460.813008130088</v>
      </c>
      <c r="CA17" s="10">
        <v>7370.1910828025466</v>
      </c>
      <c r="CB17" s="10">
        <v>26188.644688644694</v>
      </c>
      <c r="CC17" s="10">
        <v>7869.4374999999991</v>
      </c>
      <c r="CD17" s="10">
        <v>21130.769230769234</v>
      </c>
      <c r="CE17" s="10">
        <v>5201.6770186335398</v>
      </c>
    </row>
    <row r="18" spans="1:83">
      <c r="A18" s="4" t="s">
        <v>118</v>
      </c>
      <c r="B18" s="4" t="s">
        <v>121</v>
      </c>
      <c r="C18" s="1">
        <v>20.201899999999998</v>
      </c>
      <c r="D18" s="1">
        <v>38.184199999999997</v>
      </c>
      <c r="E18" s="1">
        <v>50.05</v>
      </c>
      <c r="G18" s="22">
        <v>1430.999755859375</v>
      </c>
      <c r="I18" s="1" t="s">
        <v>43</v>
      </c>
      <c r="J18" s="1" t="s">
        <v>43</v>
      </c>
      <c r="K18" s="1">
        <v>0.106778619393</v>
      </c>
      <c r="L18" s="1" t="s">
        <v>43</v>
      </c>
      <c r="M18" s="1">
        <v>0.13572206696899999</v>
      </c>
      <c r="N18" s="1">
        <v>1.9582345559900001</v>
      </c>
      <c r="O18" s="1">
        <v>0.28967383782700001</v>
      </c>
      <c r="P18" s="1">
        <v>4.4590475141999999</v>
      </c>
      <c r="Q18" s="1">
        <v>0.82273051498600003</v>
      </c>
      <c r="R18" s="1">
        <v>4.8707888687100001</v>
      </c>
      <c r="S18" s="1">
        <v>1.41124165004</v>
      </c>
      <c r="T18" s="1">
        <v>0.33579745860900001</v>
      </c>
      <c r="U18" s="1">
        <v>0.92093832432400002</v>
      </c>
      <c r="V18" s="1">
        <v>8.9778378968499994E-2</v>
      </c>
      <c r="W18" s="1">
        <v>0.72992643692299997</v>
      </c>
      <c r="X18" s="1">
        <v>0.14433386972100001</v>
      </c>
      <c r="Y18" s="1">
        <v>0.238987543271</v>
      </c>
      <c r="Z18" s="1" t="s">
        <v>51</v>
      </c>
      <c r="AA18" s="1">
        <v>0.10703557849000001</v>
      </c>
      <c r="AB18" s="1">
        <v>1.7580551772399999</v>
      </c>
      <c r="AC18" s="1">
        <v>45.2228796084</v>
      </c>
      <c r="AD18" s="1">
        <v>17.702613124300001</v>
      </c>
      <c r="AE18" s="1">
        <v>13.8066678716</v>
      </c>
      <c r="AF18" s="2">
        <v>95.111230999961506</v>
      </c>
      <c r="AH18" s="1">
        <v>16.378514532059501</v>
      </c>
      <c r="AI18" s="1">
        <v>13.110218168696003</v>
      </c>
      <c r="AJ18" s="1">
        <v>3.2682963633634996</v>
      </c>
      <c r="AL18" s="7" t="s">
        <v>0</v>
      </c>
      <c r="AM18" s="7" t="s">
        <v>0</v>
      </c>
      <c r="AN18" s="7">
        <v>3.6730283962420895E-3</v>
      </c>
      <c r="AO18" s="7" t="s">
        <v>0</v>
      </c>
      <c r="AP18" s="7">
        <v>5.9731310848314878E-3</v>
      </c>
      <c r="AQ18" s="7">
        <v>4.2927391719076204E-2</v>
      </c>
      <c r="AR18" s="7">
        <v>4.3974738331306632E-3</v>
      </c>
      <c r="AS18" s="7">
        <v>6.7262563006828979E-2</v>
      </c>
      <c r="AT18" s="7">
        <v>1.235639428007369E-2</v>
      </c>
      <c r="AU18" s="7">
        <v>7.1672130032618658E-2</v>
      </c>
      <c r="AV18" s="7">
        <v>2.0039361480403067E-2</v>
      </c>
      <c r="AW18" s="7">
        <v>4.7252458378786773E-3</v>
      </c>
      <c r="AX18" s="7">
        <v>1.2581845227201174E-2</v>
      </c>
      <c r="AY18" s="7">
        <v>1.2152902261854072E-3</v>
      </c>
      <c r="AZ18" s="7">
        <v>9.6907779029573645E-3</v>
      </c>
      <c r="BA18" s="7">
        <v>1.8885123405928063E-3</v>
      </c>
      <c r="BB18" s="7">
        <v>3.1002748336706482E-3</v>
      </c>
      <c r="BC18" s="7" t="s">
        <v>0</v>
      </c>
      <c r="BD18" s="7">
        <v>1.3387021916316051E-3</v>
      </c>
      <c r="BE18" s="7">
        <v>1.6486757102305887E-2</v>
      </c>
      <c r="BF18" s="7">
        <v>0.41462131317379602</v>
      </c>
      <c r="BG18" s="7">
        <v>0.15322464696643734</v>
      </c>
      <c r="BH18" s="7">
        <v>0.1531503389981525</v>
      </c>
      <c r="BI18" s="8">
        <v>1.0003251786340144</v>
      </c>
      <c r="BK18" s="7">
        <v>1.8663170384972365</v>
      </c>
      <c r="BM18" s="7">
        <v>0.25319596291224894</v>
      </c>
      <c r="BN18" s="7">
        <v>0.69027716427318231</v>
      </c>
      <c r="BO18" s="7">
        <v>0.23760627350509625</v>
      </c>
      <c r="BR18" s="10">
        <v>10410.71729957806</v>
      </c>
      <c r="BS18" s="10">
        <v>62101.957585644384</v>
      </c>
      <c r="BT18" s="10">
        <v>75784.051724137928</v>
      </c>
      <c r="BU18" s="10">
        <v>91371.772428884011</v>
      </c>
      <c r="BV18" s="10">
        <v>82233.108108108121</v>
      </c>
      <c r="BW18" s="10">
        <v>51515.452930728243</v>
      </c>
      <c r="BX18" s="10">
        <v>40158.190954773876</v>
      </c>
      <c r="BY18" s="10">
        <v>21610.803324099721</v>
      </c>
      <c r="BZ18" s="10">
        <v>25856.463414634152</v>
      </c>
      <c r="CA18" s="10">
        <v>9819.23566878981</v>
      </c>
      <c r="CB18" s="10">
        <v>23041.941391941393</v>
      </c>
      <c r="CC18" s="10">
        <v>13090.749999999996</v>
      </c>
      <c r="CD18" s="10"/>
      <c r="CE18" s="10">
        <v>5811.6149068323002</v>
      </c>
    </row>
    <row r="19" spans="1:83">
      <c r="A19" s="4" t="s">
        <v>118</v>
      </c>
      <c r="B19" s="4" t="s">
        <v>121</v>
      </c>
      <c r="C19" s="1">
        <v>16.2882</v>
      </c>
      <c r="D19" s="1">
        <v>43.586399999999998</v>
      </c>
      <c r="E19" s="1">
        <v>50.04</v>
      </c>
      <c r="G19" s="22">
        <v>1435.599853515625</v>
      </c>
      <c r="I19" s="1" t="s">
        <v>43</v>
      </c>
      <c r="J19" s="1" t="s">
        <v>43</v>
      </c>
      <c r="K19" s="1" t="s">
        <v>43</v>
      </c>
      <c r="L19" s="1" t="s">
        <v>43</v>
      </c>
      <c r="M19" s="1">
        <v>0.16650439143699999</v>
      </c>
      <c r="N19" s="1">
        <v>1.4832801306100001</v>
      </c>
      <c r="O19" s="1">
        <v>0.29201937497500002</v>
      </c>
      <c r="P19" s="1">
        <v>5.15595670016</v>
      </c>
      <c r="Q19" s="1">
        <v>0.765385144809</v>
      </c>
      <c r="R19" s="1">
        <v>5.0515772486500001</v>
      </c>
      <c r="S19" s="1">
        <v>1.2396198224299999</v>
      </c>
      <c r="T19" s="1">
        <v>0.29527017912100001</v>
      </c>
      <c r="U19" s="1">
        <v>0.85178150397499997</v>
      </c>
      <c r="V19" s="1">
        <v>9.0929383827100002E-2</v>
      </c>
      <c r="W19" s="1">
        <v>0.51530970153800004</v>
      </c>
      <c r="X19" s="1" t="s">
        <v>54</v>
      </c>
      <c r="Y19" s="1">
        <v>0.18524393306199999</v>
      </c>
      <c r="Z19" s="1">
        <v>6.16711460633E-2</v>
      </c>
      <c r="AA19" s="1">
        <v>9.6787491187699998E-2</v>
      </c>
      <c r="AB19" s="1">
        <v>1.5168204215300001</v>
      </c>
      <c r="AC19" s="1">
        <v>46.404954677399999</v>
      </c>
      <c r="AD19" s="1">
        <v>18.227731365899999</v>
      </c>
      <c r="AE19" s="1">
        <v>14.218164097500001</v>
      </c>
      <c r="AF19" s="2">
        <v>96.6190067141751</v>
      </c>
      <c r="AH19" s="1">
        <v>16.0848317604081</v>
      </c>
      <c r="AI19" s="1">
        <v>13.651609974119999</v>
      </c>
      <c r="AJ19" s="1">
        <v>2.4332217862881</v>
      </c>
      <c r="AL19" s="7" t="s">
        <v>0</v>
      </c>
      <c r="AM19" s="7" t="s">
        <v>0</v>
      </c>
      <c r="AN19" s="7" t="s">
        <v>0</v>
      </c>
      <c r="AO19" s="7" t="s">
        <v>0</v>
      </c>
      <c r="AP19" s="7">
        <v>7.3126979279582085E-3</v>
      </c>
      <c r="AQ19" s="7">
        <v>3.224674601789719E-2</v>
      </c>
      <c r="AR19" s="7">
        <v>4.3927202823828134E-3</v>
      </c>
      <c r="AS19" s="7">
        <v>7.7118774183975156E-2</v>
      </c>
      <c r="AT19" s="7">
        <v>1.139452950274376E-2</v>
      </c>
      <c r="AU19" s="7">
        <v>7.3698174758966672E-2</v>
      </c>
      <c r="AV19" s="7">
        <v>1.7448147363595682E-2</v>
      </c>
      <c r="AW19" s="7">
        <v>4.1205132640960178E-3</v>
      </c>
      <c r="AX19" s="7">
        <v>1.1532691538505771E-2</v>
      </c>
      <c r="AY19" s="7">
        <v>1.2184197776553304E-3</v>
      </c>
      <c r="AZ19" s="7">
        <v>6.7782639512253568E-3</v>
      </c>
      <c r="BA19" s="7" t="s">
        <v>0</v>
      </c>
      <c r="BB19" s="7">
        <v>2.3717898593482141E-3</v>
      </c>
      <c r="BC19" s="7">
        <v>7.7979731307831126E-4</v>
      </c>
      <c r="BD19" s="7">
        <v>1.1993444827987922E-3</v>
      </c>
      <c r="BE19" s="7">
        <v>1.4098199924457209E-2</v>
      </c>
      <c r="BF19" s="7">
        <v>0.4218437965894245</v>
      </c>
      <c r="BG19" s="7">
        <v>0.15643399979344086</v>
      </c>
      <c r="BH19" s="7">
        <v>0.156363541741117</v>
      </c>
      <c r="BI19" s="8">
        <v>1.0003521482726669</v>
      </c>
      <c r="BK19" s="7">
        <v>1.8713121005215647</v>
      </c>
      <c r="BM19" s="7">
        <v>0.24429991229626907</v>
      </c>
      <c r="BN19" s="7">
        <v>0.68755460673810898</v>
      </c>
      <c r="BO19" s="7">
        <v>0.18253940815141353</v>
      </c>
      <c r="BR19" s="10">
        <v>10488.691983122364</v>
      </c>
      <c r="BS19" s="10">
        <v>71812.887438825448</v>
      </c>
      <c r="BT19" s="10">
        <v>70484.375</v>
      </c>
      <c r="BU19" s="10">
        <v>94760.831509846801</v>
      </c>
      <c r="BV19" s="10">
        <v>72214.189189189216</v>
      </c>
      <c r="BW19" s="10">
        <v>45307.992895204246</v>
      </c>
      <c r="BX19" s="10">
        <v>37125.376884422105</v>
      </c>
      <c r="BY19" s="10">
        <v>21852.354570637122</v>
      </c>
      <c r="BZ19" s="10">
        <v>18240.609756097565</v>
      </c>
      <c r="CA19" s="10">
        <v>7439.4267515923539</v>
      </c>
      <c r="CB19" s="10"/>
      <c r="CC19" s="10">
        <v>10100.6875</v>
      </c>
      <c r="CD19" s="10">
        <v>21726.720647773273</v>
      </c>
      <c r="CE19" s="10">
        <v>5251.3043478260861</v>
      </c>
    </row>
    <row r="20" spans="1:83">
      <c r="A20" s="11" t="s">
        <v>179</v>
      </c>
      <c r="G20" s="13">
        <v>1441.6998779296875</v>
      </c>
      <c r="I20" s="2" t="s">
        <v>43</v>
      </c>
      <c r="J20" s="2" t="s">
        <v>43</v>
      </c>
      <c r="K20" s="2" t="s">
        <v>43</v>
      </c>
      <c r="L20" s="2" t="s">
        <v>43</v>
      </c>
      <c r="M20" s="2">
        <v>0.221073057538</v>
      </c>
      <c r="N20" s="2">
        <v>1.6399896923520001</v>
      </c>
      <c r="O20" s="2">
        <v>0.41398730669140005</v>
      </c>
      <c r="P20" s="2">
        <v>5.1447124511100011</v>
      </c>
      <c r="Q20" s="2">
        <v>0.84028522014240004</v>
      </c>
      <c r="R20" s="2">
        <v>5.0623079137860003</v>
      </c>
      <c r="S20" s="2">
        <v>1.291338292102</v>
      </c>
      <c r="T20" s="2">
        <v>0.32607091153180001</v>
      </c>
      <c r="U20" s="2">
        <v>0.82550191224159997</v>
      </c>
      <c r="V20" s="2">
        <v>0.11308622735439999</v>
      </c>
      <c r="W20" s="2">
        <v>0.59541798030759996</v>
      </c>
      <c r="X20" s="2">
        <v>0.14967956860000001</v>
      </c>
      <c r="Y20" s="2">
        <v>0.18387175577999998</v>
      </c>
      <c r="Z20" s="2" t="s">
        <v>51</v>
      </c>
      <c r="AA20" s="2">
        <v>0.10840199013016001</v>
      </c>
      <c r="AB20" s="2">
        <v>1.9269195062399997</v>
      </c>
      <c r="AC20" s="2">
        <v>45.279147289219999</v>
      </c>
      <c r="AD20" s="2">
        <v>17.95784221928</v>
      </c>
      <c r="AE20" s="2">
        <v>14.006383579139998</v>
      </c>
      <c r="AF20" s="2">
        <v>96.086016873547351</v>
      </c>
      <c r="AG20" s="2"/>
      <c r="AH20" s="2">
        <v>16.636373784339622</v>
      </c>
      <c r="AI20" s="2">
        <v>13.904204007605198</v>
      </c>
      <c r="AJ20" s="2">
        <v>2.7321697767344197</v>
      </c>
      <c r="AK20" s="8"/>
      <c r="AL20" s="8" t="s">
        <v>0</v>
      </c>
      <c r="AM20" s="8" t="s">
        <v>0</v>
      </c>
      <c r="AN20" s="8" t="s">
        <v>0</v>
      </c>
      <c r="AO20" s="8" t="s">
        <v>0</v>
      </c>
      <c r="AP20" s="8">
        <v>9.633660323216154E-3</v>
      </c>
      <c r="AQ20" s="8">
        <v>3.5582484770583164E-2</v>
      </c>
      <c r="AR20" s="8">
        <v>6.1948420140570358E-3</v>
      </c>
      <c r="AS20" s="8">
        <v>7.6720496061368118E-2</v>
      </c>
      <c r="AT20" s="8">
        <v>1.2475325529870679E-2</v>
      </c>
      <c r="AU20" s="8">
        <v>7.3701143046615653E-2</v>
      </c>
      <c r="AV20" s="8">
        <v>1.8148407899749416E-2</v>
      </c>
      <c r="AW20" s="8">
        <v>4.535775723099494E-3</v>
      </c>
      <c r="AX20" s="8">
        <v>1.1160929059888646E-2</v>
      </c>
      <c r="AY20" s="8">
        <v>1.5041241358152973E-3</v>
      </c>
      <c r="AZ20" s="8">
        <v>7.816981422313336E-3</v>
      </c>
      <c r="BA20" s="8">
        <v>1.9274294315629328E-3</v>
      </c>
      <c r="BB20" s="8">
        <v>2.3549108560346711E-3</v>
      </c>
      <c r="BC20" s="8" t="s">
        <v>0</v>
      </c>
      <c r="BD20" s="8">
        <v>1.3451375191006424E-3</v>
      </c>
      <c r="BE20" s="8">
        <v>1.7923474361536306E-2</v>
      </c>
      <c r="BF20" s="8">
        <v>0.41101004687489928</v>
      </c>
      <c r="BG20" s="8">
        <v>0.15388576808124871</v>
      </c>
      <c r="BH20" s="8">
        <v>0.15380861322520781</v>
      </c>
      <c r="BI20" s="8">
        <v>0.99972955033616728</v>
      </c>
      <c r="BJ20" s="8"/>
      <c r="BK20" s="8">
        <v>1.864142630108685</v>
      </c>
      <c r="BL20" s="8"/>
      <c r="BM20" s="8">
        <v>0.25270041481590338</v>
      </c>
      <c r="BN20" s="8">
        <v>0.69126759637555502</v>
      </c>
      <c r="BO20" s="8">
        <v>0.19610934878918113</v>
      </c>
    </row>
    <row r="21" spans="1:83">
      <c r="A21" s="16" t="s">
        <v>84</v>
      </c>
      <c r="G21" s="18">
        <v>8.2753468056536672</v>
      </c>
      <c r="I21" s="3" t="s">
        <v>0</v>
      </c>
      <c r="J21" s="3" t="s">
        <v>0</v>
      </c>
      <c r="K21" s="3" t="s">
        <v>0</v>
      </c>
      <c r="L21" s="3" t="s">
        <v>0</v>
      </c>
      <c r="M21" s="3">
        <v>8.9723309371957868E-2</v>
      </c>
      <c r="N21" s="3">
        <v>0.34094601325839524</v>
      </c>
      <c r="O21" s="3">
        <v>0.23996662005387506</v>
      </c>
      <c r="P21" s="3">
        <v>0.69502699244845645</v>
      </c>
      <c r="Q21" s="3">
        <v>8.2109828101492435E-2</v>
      </c>
      <c r="R21" s="3">
        <v>0.24110644439714174</v>
      </c>
      <c r="S21" s="3">
        <v>0.11532289593838199</v>
      </c>
      <c r="T21" s="3">
        <v>6.5448733203436429E-2</v>
      </c>
      <c r="U21" s="3">
        <v>0.12547987916680553</v>
      </c>
      <c r="V21" s="3">
        <v>3.0254500796217099E-2</v>
      </c>
      <c r="W21" s="3">
        <v>0.14054174759548488</v>
      </c>
      <c r="X21" s="3">
        <v>1.2355200474200164E-2</v>
      </c>
      <c r="Y21" s="3">
        <v>4.9271961012342547E-2</v>
      </c>
      <c r="Z21" s="3">
        <v>1.6151142809486142E-3</v>
      </c>
      <c r="AA21" s="3">
        <v>3.4192538283579876E-2</v>
      </c>
      <c r="AB21" s="3">
        <v>0.54757081087876569</v>
      </c>
      <c r="AC21" s="3">
        <v>0.70555677672233263</v>
      </c>
      <c r="AD21" s="3">
        <v>0.22911186911716633</v>
      </c>
      <c r="AE21" s="3">
        <v>0.17963932982919106</v>
      </c>
      <c r="AF21" s="3"/>
      <c r="AG21" s="3"/>
      <c r="AH21" s="3">
        <v>1.4427519655904928</v>
      </c>
      <c r="AI21" s="3">
        <v>1.187069078086239</v>
      </c>
      <c r="AJ21" s="3">
        <v>0.63459047173831151</v>
      </c>
      <c r="AK21" s="19"/>
      <c r="AL21" s="19" t="s">
        <v>0</v>
      </c>
      <c r="AM21" s="19" t="s">
        <v>0</v>
      </c>
      <c r="AN21" s="19" t="s">
        <v>0</v>
      </c>
      <c r="AO21" s="19" t="s">
        <v>0</v>
      </c>
      <c r="AP21" s="19">
        <v>3.8063132711524711E-3</v>
      </c>
      <c r="AQ21" s="19">
        <v>7.3422153229185851E-3</v>
      </c>
      <c r="AR21" s="19">
        <v>3.4835142039368705E-3</v>
      </c>
      <c r="AS21" s="19">
        <v>9.2841198712722908E-3</v>
      </c>
      <c r="AT21" s="19">
        <v>1.0422338090836144E-3</v>
      </c>
      <c r="AU21" s="19">
        <v>2.4089544514525833E-3</v>
      </c>
      <c r="AV21" s="19">
        <v>1.6209259127170222E-3</v>
      </c>
      <c r="AW21" s="19">
        <v>8.7788231054646395E-4</v>
      </c>
      <c r="AX21" s="19">
        <v>1.6852038526192104E-3</v>
      </c>
      <c r="AY21" s="19">
        <v>3.7930720075122435E-4</v>
      </c>
      <c r="AZ21" s="19">
        <v>1.8297980334612352E-3</v>
      </c>
      <c r="BA21" s="19">
        <v>1.3751829374126413E-4</v>
      </c>
      <c r="BB21" s="19">
        <v>6.3666979814977411E-4</v>
      </c>
      <c r="BC21" s="19" t="s">
        <v>0</v>
      </c>
      <c r="BD21" s="19">
        <v>4.1860855790274885E-4</v>
      </c>
      <c r="BE21" s="19">
        <v>5.3173698125029405E-3</v>
      </c>
      <c r="BF21" s="19">
        <v>1.0777094074143878E-2</v>
      </c>
      <c r="BG21" s="19">
        <v>3.5962253370111765E-3</v>
      </c>
      <c r="BH21" s="19">
        <v>3.6069036231683557E-3</v>
      </c>
      <c r="BI21" s="27" t="s">
        <v>0</v>
      </c>
      <c r="BJ21" s="19"/>
      <c r="BK21" s="19">
        <v>1.0932503971914115E-2</v>
      </c>
      <c r="BL21" s="19"/>
      <c r="BM21" s="19"/>
      <c r="BN21" s="19"/>
      <c r="BO21" s="19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Info</vt:lpstr>
      <vt:lpstr>SUMMARY</vt:lpstr>
      <vt:lpstr>Allanite</vt:lpstr>
      <vt:lpstr>Monazite</vt:lpstr>
      <vt:lpstr>Cerite</vt:lpstr>
      <vt:lpstr>Törnebohmite</vt:lpstr>
      <vt:lpstr>Bastnäsite</vt:lpstr>
      <vt:lpstr>Fluorbritholite</vt:lpstr>
      <vt:lpstr>Uraninite</vt:lpstr>
      <vt:lpstr>Plagioclase (aplite)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Allaz</dc:creator>
  <cp:lastModifiedBy>Editorial Assistant</cp:lastModifiedBy>
  <cp:lastPrinted>2013-10-07T17:47:43Z</cp:lastPrinted>
  <dcterms:created xsi:type="dcterms:W3CDTF">2013-07-16T16:59:28Z</dcterms:created>
  <dcterms:modified xsi:type="dcterms:W3CDTF">2015-06-24T19:14:21Z</dcterms:modified>
</cp:coreProperties>
</file>