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2" documentId="13_ncr:1_{4C529DEA-1706-4D99-8F00-6FAE6D66447E}" xr6:coauthVersionLast="47" xr6:coauthVersionMax="47" xr10:uidLastSave="{EB413333-6F9A-4F38-A35A-129ECDB4A2E9}"/>
  <bookViews>
    <workbookView xWindow="487" yWindow="0" windowWidth="17780" windowHeight="13767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<sst xmlns="http://schemas.openxmlformats.org/spreadsheetml/2006/main" count="40" uniqueCount="33">
  <si>
    <t>Th</t>
    <phoneticPr fontId="4" type="noConversion"/>
  </si>
  <si>
    <t>U</t>
    <phoneticPr fontId="4" type="noConversion"/>
  </si>
  <si>
    <t>Th/U</t>
    <phoneticPr fontId="4" type="noConversion"/>
  </si>
  <si>
    <t>rho</t>
    <phoneticPr fontId="4" type="noConversion"/>
  </si>
  <si>
    <t>Spot no.</t>
    <phoneticPr fontId="4" type="noConversion"/>
  </si>
  <si>
    <t>Concentration</t>
    <phoneticPr fontId="4" type="noConversion"/>
  </si>
  <si>
    <t>Isotopic ratios and 1σ (%) errors</t>
    <phoneticPr fontId="3" type="noConversion"/>
  </si>
  <si>
    <t>±1σ</t>
    <phoneticPr fontId="3" type="noConversion"/>
  </si>
  <si>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  <phoneticPr fontId="3" type="noConversion"/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</si>
  <si>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</t>
    </r>
  </si>
  <si>
    <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</si>
  <si>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 xml:space="preserve">Pb </t>
    </r>
  </si>
  <si>
    <t>Corrected ages and 1σ absoulte (Ma)</t>
    <phoneticPr fontId="3" type="noConversion"/>
  </si>
  <si>
    <t>DB-1-1</t>
    <phoneticPr fontId="3" type="noConversion"/>
  </si>
  <si>
    <t>DB-1-2</t>
  </si>
  <si>
    <t>DB-1-3</t>
  </si>
  <si>
    <t>DB-1-4</t>
  </si>
  <si>
    <t>DB-1-5</t>
  </si>
  <si>
    <t>DB-1-6</t>
  </si>
  <si>
    <t>DB-1-7</t>
  </si>
  <si>
    <t>DB-1-8</t>
  </si>
  <si>
    <t>DB-1-9</t>
  </si>
  <si>
    <t>DB-1-10</t>
  </si>
  <si>
    <t>DB-1-11</t>
  </si>
  <si>
    <t>DB-1-12</t>
  </si>
  <si>
    <t>DB-1-13</t>
  </si>
  <si>
    <t>DB-1-14</t>
  </si>
  <si>
    <t>DB-1-15</t>
  </si>
  <si>
    <t>DB-1-16</t>
  </si>
  <si>
    <t>DB-1-17</t>
  </si>
  <si>
    <t xml:space="preserve"> Supplementary Table 4. LA-ICP-MS analytical data of zircon from Dabaoshan granite porphyry</t>
    <phoneticPr fontId="3" type="noConversion"/>
  </si>
  <si>
    <t>American Mineralogist: September 2021 Online Materials AM-21-97499</t>
  </si>
  <si>
    <t>SU ET AL.: SCHEELITE GENESIS AT THE DABAOSHAN STRATABOUND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</si>
</sst>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vertAlign val="superscript"/>
      <sz val="16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2" fillId="0" borderId="1" xfId="1" applyFont="1" applyFill="1" applyBorder="1" applyAlignment="1">
      <alignment horizontal="left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1" xfId="1" applyFont="1" applyFill="1" applyBorder="1" applyAlignment="1"/>
    <xf numFmtId="0" fontId="8" fillId="0" borderId="2" xfId="1" applyFont="1" applyFill="1" applyBorder="1" applyAlignment="1"/>
    <xf numFmtId="0" fontId="6" fillId="0" borderId="1" xfId="0" applyFont="1" applyBorder="1" applyAlignment="1">
      <alignment horizontal="left"/>
    </xf>
    <xf numFmtId="0" fontId="2" fillId="0" borderId="2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left"/>
    </xf>
  </cellXfs>
  <cellStyles count="2">
    <cellStyle name="Normal" xfId="0" builtinId="0"/>
    <cellStyle name="常规_Sheet1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"/>
  <sheetViews>
    <sheetView tabSelected="1" zoomScaleNormal="100" workbookViewId="0">
      <selection sqref="A1:A2"/>
    </sheetView>
  </sheetViews>
  <sheetFormatPr defaultColWidth="8.87890625" defaultRowHeight="14.35"/>
  <cols>
    <col min="1" max="1" width="7.87890625" style="1" customWidth="1"/>
    <col min="2" max="2" width="5" style="1" customWidth="1"/>
    <col min="3" max="3" width="5.87890625" style="1" customWidth="1"/>
    <col min="4" max="4" width="8.87890625" style="1"/>
    <col min="5" max="5" width="9.05859375" style="1" customWidth="1"/>
    <col min="6" max="6" width="8" style="1" customWidth="1"/>
    <col min="7" max="7" width="8.64453125" style="1" customWidth="1"/>
    <col min="8" max="8" width="8.87890625" style="1"/>
    <col min="9" max="9" width="8.52734375" style="1" customWidth="1"/>
    <col min="10" max="10" width="8.3515625" style="1" customWidth="1"/>
    <col min="11" max="11" width="5.17578125" style="1" customWidth="1"/>
    <col min="12" max="12" width="9.46875" style="1" customWidth="1"/>
    <col min="13" max="13" width="5.05859375" style="1" customWidth="1"/>
    <col min="14" max="14" width="8.87890625" style="1" customWidth="1"/>
    <col min="15" max="15" width="5.05859375" style="1" customWidth="1"/>
    <col min="16" max="16" width="8.8203125" style="1" customWidth="1"/>
    <col min="17" max="17" width="4.64453125" style="1" customWidth="1"/>
    <col min="18" max="16384" width="8.87890625" style="1"/>
  </cols>
  <sheetData>
    <row r="1" spans="1:17">
      <c r="A1" s="1" t="s">
        <v>31</v>
      </c>
    </row>
    <row r="2" spans="1:17">
      <c r="A2" s="1" t="s">
        <v>32</v>
      </c>
    </row>
    <row r="4" spans="1:17">
      <c r="A4" s="15" t="s">
        <v>30</v>
      </c>
      <c r="B4" s="11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>
      <c r="A5" s="18" t="s">
        <v>4</v>
      </c>
      <c r="B5" s="17" t="s">
        <v>5</v>
      </c>
      <c r="C5" s="17"/>
      <c r="D5" s="20" t="s">
        <v>2</v>
      </c>
      <c r="E5" s="16" t="s">
        <v>6</v>
      </c>
      <c r="F5" s="16"/>
      <c r="G5" s="16"/>
      <c r="H5" s="16"/>
      <c r="I5" s="16"/>
      <c r="J5" s="16"/>
      <c r="K5" s="22" t="s">
        <v>3</v>
      </c>
      <c r="L5" s="16" t="s">
        <v>12</v>
      </c>
      <c r="M5" s="16"/>
      <c r="N5" s="16"/>
      <c r="O5" s="16"/>
      <c r="P5" s="16"/>
      <c r="Q5" s="16"/>
    </row>
    <row r="6" spans="1:17" ht="15">
      <c r="A6" s="19"/>
      <c r="B6" s="2" t="s">
        <v>0</v>
      </c>
      <c r="C6" s="2" t="s">
        <v>1</v>
      </c>
      <c r="D6" s="21"/>
      <c r="E6" s="2" t="s">
        <v>8</v>
      </c>
      <c r="F6" s="2" t="s">
        <v>7</v>
      </c>
      <c r="G6" s="13" t="s">
        <v>9</v>
      </c>
      <c r="H6" s="2" t="s">
        <v>7</v>
      </c>
      <c r="I6" s="13" t="s">
        <v>10</v>
      </c>
      <c r="J6" s="2" t="s">
        <v>7</v>
      </c>
      <c r="K6" s="23"/>
      <c r="L6" s="13" t="s">
        <v>11</v>
      </c>
      <c r="M6" s="2" t="s">
        <v>7</v>
      </c>
      <c r="N6" s="13" t="s">
        <v>9</v>
      </c>
      <c r="O6" s="2" t="s">
        <v>7</v>
      </c>
      <c r="P6" s="14" t="s">
        <v>10</v>
      </c>
      <c r="Q6" s="2" t="s">
        <v>7</v>
      </c>
    </row>
    <row r="7" spans="1:17">
      <c r="A7" s="3" t="s">
        <v>13</v>
      </c>
      <c r="B7" s="4">
        <v>427.1509340818244</v>
      </c>
      <c r="C7" s="4">
        <v>1654.892177862265</v>
      </c>
      <c r="D7" s="5">
        <f t="shared" ref="D7:D23" si="0">B7/C7</f>
        <v>0.25811405709440471</v>
      </c>
      <c r="E7" s="6">
        <v>4.9860000000000002E-2</v>
      </c>
      <c r="F7" s="6">
        <v>1.3500000000000001E-3</v>
      </c>
      <c r="G7" s="6">
        <v>0.17774000000000001</v>
      </c>
      <c r="H7" s="6">
        <v>4.7999999999999996E-3</v>
      </c>
      <c r="I7" s="6">
        <v>2.563E-2</v>
      </c>
      <c r="J7" s="6">
        <v>2.7E-4</v>
      </c>
      <c r="K7" s="6">
        <v>0.4</v>
      </c>
      <c r="L7" s="6">
        <v>188</v>
      </c>
      <c r="M7" s="6">
        <v>59</v>
      </c>
      <c r="N7" s="6">
        <v>166</v>
      </c>
      <c r="O7" s="6">
        <v>4</v>
      </c>
      <c r="P7" s="6">
        <v>163</v>
      </c>
      <c r="Q7" s="6">
        <v>2</v>
      </c>
    </row>
    <row r="8" spans="1:17">
      <c r="A8" s="3" t="s">
        <v>14</v>
      </c>
      <c r="B8" s="4">
        <v>360.19899651205441</v>
      </c>
      <c r="C8" s="4">
        <v>1396.045335601058</v>
      </c>
      <c r="D8" s="5">
        <f t="shared" si="0"/>
        <v>0.2580138247136316</v>
      </c>
      <c r="E8" s="6">
        <v>4.6309999999999997E-2</v>
      </c>
      <c r="F8" s="6">
        <v>1.3500000000000001E-3</v>
      </c>
      <c r="G8" s="6">
        <v>0.16361999999999999</v>
      </c>
      <c r="H8" s="6">
        <v>4.7699999999999999E-3</v>
      </c>
      <c r="I8" s="6">
        <v>2.5340000000000001E-2</v>
      </c>
      <c r="J8" s="6">
        <v>2.5999999999999998E-4</v>
      </c>
      <c r="K8" s="6">
        <v>0.35</v>
      </c>
      <c r="L8" s="6">
        <v>14</v>
      </c>
      <c r="M8" s="6">
        <v>57</v>
      </c>
      <c r="N8" s="6">
        <v>154</v>
      </c>
      <c r="O8" s="6">
        <v>4</v>
      </c>
      <c r="P8" s="6">
        <v>161</v>
      </c>
      <c r="Q8" s="6">
        <v>2</v>
      </c>
    </row>
    <row r="9" spans="1:17">
      <c r="A9" s="3" t="s">
        <v>15</v>
      </c>
      <c r="B9" s="4">
        <v>350.20638223787415</v>
      </c>
      <c r="C9" s="4">
        <v>1340.7191732296158</v>
      </c>
      <c r="D9" s="5">
        <f t="shared" si="0"/>
        <v>0.26120785711915578</v>
      </c>
      <c r="E9" s="6">
        <v>5.0369999999999998E-2</v>
      </c>
      <c r="F9" s="6">
        <v>1.4499999999999999E-3</v>
      </c>
      <c r="G9" s="6">
        <v>0.17832000000000001</v>
      </c>
      <c r="H9" s="6">
        <v>5.1000000000000004E-3</v>
      </c>
      <c r="I9" s="6">
        <v>2.5409999999999999E-2</v>
      </c>
      <c r="J9" s="6">
        <v>2.9E-4</v>
      </c>
      <c r="K9" s="6">
        <v>0.4</v>
      </c>
      <c r="L9" s="6">
        <v>212</v>
      </c>
      <c r="M9" s="6">
        <v>62</v>
      </c>
      <c r="N9" s="6">
        <v>167</v>
      </c>
      <c r="O9" s="6">
        <v>4</v>
      </c>
      <c r="P9" s="6">
        <v>162</v>
      </c>
      <c r="Q9" s="6">
        <v>2</v>
      </c>
    </row>
    <row r="10" spans="1:17">
      <c r="A10" s="3" t="s">
        <v>16</v>
      </c>
      <c r="B10" s="4">
        <v>165.93970230557733</v>
      </c>
      <c r="C10" s="4">
        <v>823.23935570502465</v>
      </c>
      <c r="D10" s="5">
        <f t="shared" si="0"/>
        <v>0.20156920481949755</v>
      </c>
      <c r="E10" s="6">
        <v>5.083E-2</v>
      </c>
      <c r="F10" s="6">
        <v>1.6900000000000001E-3</v>
      </c>
      <c r="G10" s="6">
        <v>0.1789</v>
      </c>
      <c r="H10" s="6">
        <v>5.8900000000000003E-3</v>
      </c>
      <c r="I10" s="6">
        <v>2.5340000000000001E-2</v>
      </c>
      <c r="J10" s="6">
        <v>2.7999999999999998E-4</v>
      </c>
      <c r="K10" s="6">
        <v>0.34</v>
      </c>
      <c r="L10" s="6">
        <v>233</v>
      </c>
      <c r="M10" s="6">
        <v>73</v>
      </c>
      <c r="N10" s="6">
        <v>167</v>
      </c>
      <c r="O10" s="6">
        <v>5</v>
      </c>
      <c r="P10" s="6">
        <v>161</v>
      </c>
      <c r="Q10" s="6">
        <v>2</v>
      </c>
    </row>
    <row r="11" spans="1:17">
      <c r="A11" s="3" t="s">
        <v>17</v>
      </c>
      <c r="B11" s="4">
        <v>226.81943503631376</v>
      </c>
      <c r="C11" s="4">
        <v>1107.6537295851817</v>
      </c>
      <c r="D11" s="5">
        <f t="shared" si="0"/>
        <v>0.20477467730033108</v>
      </c>
      <c r="E11" s="6">
        <v>4.7370000000000002E-2</v>
      </c>
      <c r="F11" s="6">
        <v>1.39E-3</v>
      </c>
      <c r="G11" s="6">
        <v>0.16839000000000001</v>
      </c>
      <c r="H11" s="6">
        <v>4.81E-3</v>
      </c>
      <c r="I11" s="6">
        <v>2.564E-2</v>
      </c>
      <c r="J11" s="6">
        <v>2.9E-4</v>
      </c>
      <c r="K11" s="6">
        <v>0.4</v>
      </c>
      <c r="L11" s="6">
        <v>68</v>
      </c>
      <c r="M11" s="6">
        <v>60</v>
      </c>
      <c r="N11" s="6">
        <v>158</v>
      </c>
      <c r="O11" s="6">
        <v>4</v>
      </c>
      <c r="P11" s="6">
        <v>163</v>
      </c>
      <c r="Q11" s="6">
        <v>2</v>
      </c>
    </row>
    <row r="12" spans="1:17">
      <c r="A12" s="3" t="s">
        <v>18</v>
      </c>
      <c r="B12" s="4">
        <v>295.14977140865079</v>
      </c>
      <c r="C12" s="4">
        <v>1024.2457420168134</v>
      </c>
      <c r="D12" s="5">
        <f t="shared" si="0"/>
        <v>0.28816304457119801</v>
      </c>
      <c r="E12" s="6">
        <v>4.8750000000000002E-2</v>
      </c>
      <c r="F12" s="6">
        <v>1.5499999999999999E-3</v>
      </c>
      <c r="G12" s="6">
        <v>0.17171</v>
      </c>
      <c r="H12" s="6">
        <v>5.5100000000000001E-3</v>
      </c>
      <c r="I12" s="6">
        <v>2.5409999999999999E-2</v>
      </c>
      <c r="J12" s="6">
        <v>3.1E-4</v>
      </c>
      <c r="K12" s="6">
        <v>0.38</v>
      </c>
      <c r="L12" s="6">
        <v>136</v>
      </c>
      <c r="M12" s="6">
        <v>71</v>
      </c>
      <c r="N12" s="6">
        <v>161</v>
      </c>
      <c r="O12" s="6">
        <v>5</v>
      </c>
      <c r="P12" s="6">
        <v>162</v>
      </c>
      <c r="Q12" s="6">
        <v>2</v>
      </c>
    </row>
    <row r="13" spans="1:17">
      <c r="A13" s="3" t="s">
        <v>19</v>
      </c>
      <c r="B13" s="4">
        <v>300.08992887101215</v>
      </c>
      <c r="C13" s="4">
        <v>1199.6922376212103</v>
      </c>
      <c r="D13" s="5">
        <f t="shared" si="0"/>
        <v>0.25013909356122904</v>
      </c>
      <c r="E13" s="6">
        <v>4.9099999999999998E-2</v>
      </c>
      <c r="F13" s="6">
        <v>1.5100000000000001E-3</v>
      </c>
      <c r="G13" s="6">
        <v>0.17218</v>
      </c>
      <c r="H13" s="6">
        <v>5.1500000000000001E-3</v>
      </c>
      <c r="I13" s="6">
        <v>2.537E-2</v>
      </c>
      <c r="J13" s="6">
        <v>2.9E-4</v>
      </c>
      <c r="K13" s="6">
        <v>0.38</v>
      </c>
      <c r="L13" s="6">
        <v>153</v>
      </c>
      <c r="M13" s="6">
        <v>66</v>
      </c>
      <c r="N13" s="6">
        <v>161</v>
      </c>
      <c r="O13" s="6">
        <v>4</v>
      </c>
      <c r="P13" s="6">
        <v>161</v>
      </c>
      <c r="Q13" s="6">
        <v>2</v>
      </c>
    </row>
    <row r="14" spans="1:17">
      <c r="A14" s="3" t="s">
        <v>20</v>
      </c>
      <c r="B14" s="4">
        <v>193.40417653424842</v>
      </c>
      <c r="C14" s="4">
        <v>275.5360064123297</v>
      </c>
      <c r="D14" s="5">
        <f t="shared" si="0"/>
        <v>0.70191979281584727</v>
      </c>
      <c r="E14" s="6">
        <v>4.9610000000000001E-2</v>
      </c>
      <c r="F14" s="6">
        <v>3.2100000000000002E-3</v>
      </c>
      <c r="G14" s="6">
        <v>0.17213999999999999</v>
      </c>
      <c r="H14" s="6">
        <v>1.0030000000000001E-2</v>
      </c>
      <c r="I14" s="6">
        <v>2.5739999999999999E-2</v>
      </c>
      <c r="J14" s="6">
        <v>4.2999999999999999E-4</v>
      </c>
      <c r="K14" s="6">
        <v>0.28999999999999998</v>
      </c>
      <c r="L14" s="6">
        <v>177</v>
      </c>
      <c r="M14" s="6">
        <v>128</v>
      </c>
      <c r="N14" s="6">
        <v>161</v>
      </c>
      <c r="O14" s="6">
        <v>9</v>
      </c>
      <c r="P14" s="6">
        <v>164</v>
      </c>
      <c r="Q14" s="6">
        <v>3</v>
      </c>
    </row>
    <row r="15" spans="1:17">
      <c r="A15" s="3" t="s">
        <v>21</v>
      </c>
      <c r="B15" s="4">
        <v>267.36592739847111</v>
      </c>
      <c r="C15" s="4">
        <v>1027.5946448285349</v>
      </c>
      <c r="D15" s="5">
        <f t="shared" si="0"/>
        <v>0.26018618211374966</v>
      </c>
      <c r="E15" s="6">
        <v>4.965E-2</v>
      </c>
      <c r="F15" s="6">
        <v>1.6199999999999999E-3</v>
      </c>
      <c r="G15" s="6">
        <v>0.17466000000000001</v>
      </c>
      <c r="H15" s="6">
        <v>5.8100000000000001E-3</v>
      </c>
      <c r="I15" s="6">
        <v>2.529E-2</v>
      </c>
      <c r="J15" s="6">
        <v>2.9999999999999997E-4</v>
      </c>
      <c r="K15" s="6">
        <v>0.36</v>
      </c>
      <c r="L15" s="6">
        <v>179</v>
      </c>
      <c r="M15" s="6">
        <v>74</v>
      </c>
      <c r="N15" s="6">
        <v>163</v>
      </c>
      <c r="O15" s="6">
        <v>5</v>
      </c>
      <c r="P15" s="6">
        <v>161</v>
      </c>
      <c r="Q15" s="6">
        <v>2</v>
      </c>
    </row>
    <row r="16" spans="1:17">
      <c r="A16" s="3" t="s">
        <v>22</v>
      </c>
      <c r="B16" s="4">
        <v>405.28709907433085</v>
      </c>
      <c r="C16" s="4">
        <v>616.59381301185124</v>
      </c>
      <c r="D16" s="5">
        <f t="shared" si="0"/>
        <v>0.65729997694047737</v>
      </c>
      <c r="E16" s="6">
        <v>4.8640000000000003E-2</v>
      </c>
      <c r="F16" s="6">
        <v>2.0100000000000001E-3</v>
      </c>
      <c r="G16" s="6">
        <v>0.17221</v>
      </c>
      <c r="H16" s="6">
        <v>7.2199999999999999E-3</v>
      </c>
      <c r="I16" s="6">
        <v>2.5680000000000001E-2</v>
      </c>
      <c r="J16" s="6">
        <v>3.4000000000000002E-4</v>
      </c>
      <c r="K16" s="6">
        <v>0.31</v>
      </c>
      <c r="L16" s="6">
        <v>130</v>
      </c>
      <c r="M16" s="6">
        <v>92</v>
      </c>
      <c r="N16" s="6">
        <v>161</v>
      </c>
      <c r="O16" s="6">
        <v>6</v>
      </c>
      <c r="P16" s="6">
        <v>163</v>
      </c>
      <c r="Q16" s="6">
        <v>2</v>
      </c>
    </row>
    <row r="17" spans="1:17">
      <c r="A17" s="3" t="s">
        <v>23</v>
      </c>
      <c r="B17" s="4">
        <v>408.61399992804809</v>
      </c>
      <c r="C17" s="4">
        <v>1389.845599612976</v>
      </c>
      <c r="D17" s="5">
        <f t="shared" si="0"/>
        <v>0.29399956372264152</v>
      </c>
      <c r="E17" s="6">
        <v>5.0229999999999997E-2</v>
      </c>
      <c r="F17" s="6">
        <v>1.33E-3</v>
      </c>
      <c r="G17" s="6">
        <v>0.17595</v>
      </c>
      <c r="H17" s="6">
        <v>4.7099999999999998E-3</v>
      </c>
      <c r="I17" s="6">
        <v>2.5239999999999999E-2</v>
      </c>
      <c r="J17" s="6">
        <v>2.5999999999999998E-4</v>
      </c>
      <c r="K17" s="6">
        <v>0.38</v>
      </c>
      <c r="L17" s="6">
        <v>206</v>
      </c>
      <c r="M17" s="6">
        <v>59</v>
      </c>
      <c r="N17" s="6">
        <v>165</v>
      </c>
      <c r="O17" s="6">
        <v>4</v>
      </c>
      <c r="P17" s="6">
        <v>161</v>
      </c>
      <c r="Q17" s="6">
        <v>2</v>
      </c>
    </row>
    <row r="18" spans="1:17">
      <c r="A18" s="3" t="s">
        <v>24</v>
      </c>
      <c r="B18" s="4">
        <v>234.24781133476571</v>
      </c>
      <c r="C18" s="4">
        <v>1126.7127058206472</v>
      </c>
      <c r="D18" s="5">
        <f t="shared" si="0"/>
        <v>0.20790376297758181</v>
      </c>
      <c r="E18" s="6">
        <v>4.9360000000000001E-2</v>
      </c>
      <c r="F18" s="6">
        <v>1.67E-3</v>
      </c>
      <c r="G18" s="6">
        <v>0.17286000000000001</v>
      </c>
      <c r="H18" s="6">
        <v>5.8999999999999999E-3</v>
      </c>
      <c r="I18" s="6">
        <v>2.53E-2</v>
      </c>
      <c r="J18" s="6">
        <v>3.2000000000000003E-4</v>
      </c>
      <c r="K18" s="6">
        <v>0.37</v>
      </c>
      <c r="L18" s="6">
        <v>165</v>
      </c>
      <c r="M18" s="6">
        <v>76</v>
      </c>
      <c r="N18" s="6">
        <v>162</v>
      </c>
      <c r="O18" s="6">
        <v>5</v>
      </c>
      <c r="P18" s="6">
        <v>161</v>
      </c>
      <c r="Q18" s="6">
        <v>2</v>
      </c>
    </row>
    <row r="19" spans="1:17">
      <c r="A19" s="3" t="s">
        <v>25</v>
      </c>
      <c r="B19" s="4">
        <v>281.96135665467398</v>
      </c>
      <c r="C19" s="4">
        <v>1168.0744400728533</v>
      </c>
      <c r="D19" s="5">
        <f t="shared" si="0"/>
        <v>0.24138988662151353</v>
      </c>
      <c r="E19" s="6">
        <v>5.0459999999999998E-2</v>
      </c>
      <c r="F19" s="6">
        <v>1.6100000000000001E-3</v>
      </c>
      <c r="G19" s="6">
        <v>0.17530000000000001</v>
      </c>
      <c r="H19" s="6">
        <v>5.6499999999999996E-3</v>
      </c>
      <c r="I19" s="6">
        <v>2.5059999999999999E-2</v>
      </c>
      <c r="J19" s="6">
        <v>2.9E-4</v>
      </c>
      <c r="K19" s="6">
        <v>0.36</v>
      </c>
      <c r="L19" s="6">
        <v>216</v>
      </c>
      <c r="M19" s="6">
        <v>71</v>
      </c>
      <c r="N19" s="6">
        <v>164</v>
      </c>
      <c r="O19" s="6">
        <v>5</v>
      </c>
      <c r="P19" s="6">
        <v>160</v>
      </c>
      <c r="Q19" s="6">
        <v>2</v>
      </c>
    </row>
    <row r="20" spans="1:17">
      <c r="A20" s="3" t="s">
        <v>26</v>
      </c>
      <c r="B20" s="4">
        <v>188.42133967292463</v>
      </c>
      <c r="C20" s="4">
        <v>1060.0433603628628</v>
      </c>
      <c r="D20" s="5">
        <f t="shared" si="0"/>
        <v>0.17774870983430927</v>
      </c>
      <c r="E20" s="6">
        <v>5.2040000000000003E-2</v>
      </c>
      <c r="F20" s="6">
        <v>1.65E-3</v>
      </c>
      <c r="G20" s="6">
        <v>0.18364</v>
      </c>
      <c r="H20" s="6">
        <v>5.8100000000000001E-3</v>
      </c>
      <c r="I20" s="6">
        <v>2.546E-2</v>
      </c>
      <c r="J20" s="6">
        <v>2.9E-4</v>
      </c>
      <c r="K20" s="6">
        <v>0.36</v>
      </c>
      <c r="L20" s="6">
        <v>287</v>
      </c>
      <c r="M20" s="6">
        <v>69</v>
      </c>
      <c r="N20" s="6">
        <v>171</v>
      </c>
      <c r="O20" s="6">
        <v>5</v>
      </c>
      <c r="P20" s="6">
        <v>162</v>
      </c>
      <c r="Q20" s="6">
        <v>2</v>
      </c>
    </row>
    <row r="21" spans="1:17">
      <c r="A21" s="3" t="s">
        <v>27</v>
      </c>
      <c r="B21" s="4">
        <v>183.25334365448273</v>
      </c>
      <c r="C21" s="4">
        <v>974.14488520124326</v>
      </c>
      <c r="D21" s="5">
        <f t="shared" si="0"/>
        <v>0.18811713374302164</v>
      </c>
      <c r="E21" s="6">
        <v>5.1479999999999998E-2</v>
      </c>
      <c r="F21" s="6">
        <v>1.65E-3</v>
      </c>
      <c r="G21" s="6">
        <v>0.18065000000000001</v>
      </c>
      <c r="H21" s="6">
        <v>5.8799999999999998E-3</v>
      </c>
      <c r="I21" s="6">
        <v>2.5350000000000001E-2</v>
      </c>
      <c r="J21" s="6">
        <v>3.3E-4</v>
      </c>
      <c r="K21" s="6">
        <v>0.4</v>
      </c>
      <c r="L21" s="6">
        <v>262</v>
      </c>
      <c r="M21" s="6">
        <v>70</v>
      </c>
      <c r="N21" s="6">
        <v>169</v>
      </c>
      <c r="O21" s="6">
        <v>5</v>
      </c>
      <c r="P21" s="6">
        <v>161</v>
      </c>
      <c r="Q21" s="6">
        <v>2</v>
      </c>
    </row>
    <row r="22" spans="1:17">
      <c r="A22" s="3" t="s">
        <v>28</v>
      </c>
      <c r="B22" s="4">
        <v>500.60205755764821</v>
      </c>
      <c r="C22" s="4">
        <v>1538.4713737662851</v>
      </c>
      <c r="D22" s="5">
        <f t="shared" si="0"/>
        <v>0.32538925721584244</v>
      </c>
      <c r="E22" s="6">
        <v>5.1110000000000003E-2</v>
      </c>
      <c r="F22" s="6">
        <v>1.33E-3</v>
      </c>
      <c r="G22" s="6">
        <v>0.18171000000000001</v>
      </c>
      <c r="H22" s="6">
        <v>4.9300000000000004E-3</v>
      </c>
      <c r="I22" s="6">
        <v>2.5600000000000001E-2</v>
      </c>
      <c r="J22" s="6">
        <v>3.1E-4</v>
      </c>
      <c r="K22" s="6">
        <v>0.45</v>
      </c>
      <c r="L22" s="6">
        <v>246</v>
      </c>
      <c r="M22" s="6">
        <v>57</v>
      </c>
      <c r="N22" s="6">
        <v>170</v>
      </c>
      <c r="O22" s="6">
        <v>4</v>
      </c>
      <c r="P22" s="6">
        <v>163</v>
      </c>
      <c r="Q22" s="6">
        <v>2</v>
      </c>
    </row>
    <row r="23" spans="1:17">
      <c r="A23" s="7" t="s">
        <v>29</v>
      </c>
      <c r="B23" s="8">
        <v>310.16811652841398</v>
      </c>
      <c r="C23" s="8">
        <v>1101.6251767866506</v>
      </c>
      <c r="D23" s="9">
        <f t="shared" si="0"/>
        <v>0.28155503619947092</v>
      </c>
      <c r="E23" s="10">
        <v>4.9059999999999999E-2</v>
      </c>
      <c r="F23" s="10">
        <v>1.4599999999999999E-3</v>
      </c>
      <c r="G23" s="10">
        <v>0.17405999999999999</v>
      </c>
      <c r="H23" s="10">
        <v>5.3099999999999996E-3</v>
      </c>
      <c r="I23" s="10">
        <v>2.5489999999999999E-2</v>
      </c>
      <c r="J23" s="10">
        <v>2.9999999999999997E-4</v>
      </c>
      <c r="K23" s="10">
        <v>0.39</v>
      </c>
      <c r="L23" s="10">
        <v>151</v>
      </c>
      <c r="M23" s="10">
        <v>68</v>
      </c>
      <c r="N23" s="10">
        <v>163</v>
      </c>
      <c r="O23" s="10">
        <v>5</v>
      </c>
      <c r="P23" s="10">
        <v>162</v>
      </c>
      <c r="Q23" s="10">
        <v>2</v>
      </c>
    </row>
  </sheetData>
  <mergeCells count="6">
    <mergeCell ref="L5:Q5"/>
    <mergeCell ref="B5:C5"/>
    <mergeCell ref="E5:J5"/>
    <mergeCell ref="A5:A6"/>
    <mergeCell ref="D5:D6"/>
    <mergeCell ref="K5:K6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2021-06-28T19:56:35Z</dcterms:modified>
</cp:coreProperties>
</file>