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r 21/March 2021 Deposits/AM-21-37514/"/>
    </mc:Choice>
  </mc:AlternateContent>
  <xr:revisionPtr revIDLastSave="3" documentId="11_E5AF12F3BEC490F48036910735E1BFA5571EA0EF" xr6:coauthVersionLast="45" xr6:coauthVersionMax="45" xr10:uidLastSave="{2B171C27-31B3-4A33-A3CD-591AD1F0ACED}"/>
  <bookViews>
    <workbookView xWindow="1640" yWindow="1480" windowWidth="16080" windowHeight="10153" xr2:uid="{00000000-000D-0000-FFFF-FFFF00000000}"/>
  </bookViews>
  <sheets>
    <sheet name="M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J227" i="2" l="1"/>
  <c r="CJ228" i="2"/>
  <c r="CJ229" i="2"/>
  <c r="CJ233" i="2"/>
  <c r="CJ242" i="2"/>
  <c r="CJ244" i="2"/>
  <c r="CJ252" i="2"/>
  <c r="CJ253" i="2"/>
  <c r="CJ256" i="2"/>
  <c r="CJ257" i="2"/>
  <c r="CJ258" i="2"/>
  <c r="CJ259" i="2"/>
  <c r="CJ272" i="2"/>
  <c r="CJ226" i="2"/>
  <c r="CJ221" i="2"/>
  <c r="AD7" i="2" l="1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6" i="2"/>
  <c r="AV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64" i="2"/>
  <c r="AU265" i="2"/>
  <c r="AU266" i="2"/>
  <c r="AU267" i="2"/>
  <c r="AU268" i="2"/>
  <c r="AU269" i="2"/>
  <c r="AU270" i="2"/>
  <c r="AU271" i="2"/>
  <c r="AU272" i="2"/>
  <c r="AU6" i="2"/>
  <c r="BS128" i="2" l="1"/>
  <c r="BM128" i="2"/>
  <c r="BN128" i="2"/>
  <c r="BR128" i="2"/>
  <c r="CJ6" i="2" l="1"/>
  <c r="CJ10" i="2" l="1"/>
  <c r="CJ12" i="2"/>
  <c r="CJ15" i="2"/>
  <c r="CJ18" i="2"/>
  <c r="CJ19" i="2"/>
  <c r="CJ22" i="2"/>
  <c r="CJ24" i="2"/>
  <c r="CJ26" i="2"/>
  <c r="CJ28" i="2"/>
  <c r="CJ29" i="2"/>
  <c r="CJ30" i="2"/>
  <c r="CJ31" i="2"/>
  <c r="CJ32" i="2"/>
  <c r="CJ33" i="2"/>
  <c r="CJ34" i="2"/>
  <c r="CJ35" i="2"/>
  <c r="CJ36" i="2"/>
  <c r="CJ37" i="2"/>
  <c r="CJ38" i="2"/>
  <c r="CJ43" i="2"/>
  <c r="CJ44" i="2"/>
  <c r="CJ45" i="2"/>
  <c r="CJ46" i="2"/>
  <c r="CJ47" i="2"/>
  <c r="CJ48" i="2"/>
  <c r="CJ49" i="2"/>
  <c r="CJ57" i="2"/>
  <c r="CJ60" i="2"/>
  <c r="CJ63" i="2"/>
  <c r="CJ66" i="2"/>
  <c r="CJ69" i="2"/>
  <c r="CJ72" i="2"/>
  <c r="CJ77" i="2"/>
  <c r="CJ79" i="2"/>
  <c r="CJ80" i="2"/>
  <c r="CJ81" i="2"/>
  <c r="CJ82" i="2"/>
  <c r="CJ83" i="2"/>
  <c r="CJ84" i="2"/>
  <c r="CJ85" i="2"/>
  <c r="CJ86" i="2"/>
  <c r="CJ87" i="2"/>
  <c r="CJ88" i="2"/>
  <c r="CJ89" i="2"/>
  <c r="CJ90" i="2"/>
  <c r="CJ98" i="2"/>
  <c r="CJ101" i="2"/>
  <c r="CJ91" i="2"/>
  <c r="CJ92" i="2"/>
  <c r="CJ94" i="2"/>
  <c r="CJ95" i="2"/>
  <c r="CJ103" i="2"/>
  <c r="CJ106" i="2"/>
  <c r="CJ108" i="2"/>
  <c r="CJ112" i="2"/>
  <c r="CJ113" i="2"/>
  <c r="CJ115" i="2"/>
  <c r="CJ117" i="2"/>
  <c r="CJ119" i="2"/>
  <c r="CJ165" i="2"/>
  <c r="CJ122" i="2"/>
  <c r="CJ125" i="2"/>
  <c r="CJ183" i="2"/>
  <c r="CJ184" i="2"/>
  <c r="CJ186" i="2"/>
  <c r="CJ188" i="2"/>
  <c r="CJ207" i="2"/>
  <c r="CJ210" i="2"/>
</calcChain>
</file>

<file path=xl/sharedStrings.xml><?xml version="1.0" encoding="utf-8"?>
<sst xmlns="http://schemas.openxmlformats.org/spreadsheetml/2006/main" count="1005" uniqueCount="115">
  <si>
    <t>FeO</t>
    <phoneticPr fontId="1" type="noConversion"/>
  </si>
  <si>
    <t>MnO</t>
  </si>
  <si>
    <t>MgO</t>
  </si>
  <si>
    <t>F</t>
  </si>
  <si>
    <t>Cl</t>
  </si>
  <si>
    <t>Total</t>
  </si>
  <si>
    <t>T-site</t>
  </si>
  <si>
    <t>Y-Site</t>
  </si>
  <si>
    <t>X-Site</t>
  </si>
  <si>
    <t>Z-Site</t>
  </si>
  <si>
    <t>K/Rb</t>
    <phoneticPr fontId="1" type="noConversion"/>
  </si>
  <si>
    <t>Sc</t>
  </si>
  <si>
    <t>V</t>
  </si>
  <si>
    <t>Cr</t>
  </si>
  <si>
    <t>Co</t>
  </si>
  <si>
    <t>Ni</t>
  </si>
  <si>
    <t>Rb</t>
  </si>
  <si>
    <t>Sr</t>
  </si>
  <si>
    <t>Y</t>
  </si>
  <si>
    <t>Zr</t>
  </si>
  <si>
    <t>Hf</t>
  </si>
  <si>
    <t>Ta</t>
  </si>
  <si>
    <t>Nb</t>
  </si>
  <si>
    <t>Pb</t>
  </si>
  <si>
    <t>Th</t>
  </si>
  <si>
    <t>U</t>
  </si>
  <si>
    <t>Sn</t>
  </si>
  <si>
    <t>W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</si>
  <si>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</si>
  <si>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</si>
  <si>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</si>
  <si>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</si>
  <si>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</si>
  <si>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</si>
  <si>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</si>
  <si>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</si>
  <si>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</si>
  <si>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</si>
  <si>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</si>
  <si>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</si>
  <si>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</si>
  <si>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</si>
  <si>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</si>
  <si>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</si>
  <si>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Li</t>
  </si>
  <si>
    <t>Biotite granite</t>
  </si>
  <si>
    <t>Two-mica granite</t>
  </si>
  <si>
    <t>Muscovite granite</t>
  </si>
  <si>
    <t>Core</t>
  </si>
  <si>
    <t>Rim</t>
  </si>
  <si>
    <t>Greisen</t>
  </si>
  <si>
    <t>XHS-12</t>
  </si>
  <si>
    <t>Nb/Ta</t>
    <phoneticPr fontId="1" type="noConversion"/>
  </si>
  <si>
    <t>Spots</t>
    <phoneticPr fontId="1" type="noConversion"/>
  </si>
  <si>
    <t>Rocks</t>
    <phoneticPr fontId="1" type="noConversion"/>
  </si>
  <si>
    <t>Samples</t>
    <phoneticPr fontId="1" type="noConversion"/>
  </si>
  <si>
    <t>Positions</t>
    <phoneticPr fontId="1" type="noConversion"/>
  </si>
  <si>
    <t>bdl.</t>
  </si>
  <si>
    <t>bdl.</t>
    <phoneticPr fontId="1" type="noConversion"/>
  </si>
  <si>
    <t>EPMA (wt%)</t>
    <phoneticPr fontId="1" type="noConversion"/>
  </si>
  <si>
    <t>Calculated (wt%)</t>
    <phoneticPr fontId="1" type="noConversion"/>
  </si>
  <si>
    <t>LA-ICPMS (ppm)</t>
    <phoneticPr fontId="1" type="noConversion"/>
  </si>
  <si>
    <t>2(F+Cl)=O</t>
    <phoneticPr fontId="1" type="noConversion"/>
  </si>
  <si>
    <t>Cations/structural formulae based on 24 anions</t>
    <phoneticPr fontId="1" type="noConversion"/>
  </si>
  <si>
    <t>SD</t>
    <phoneticPr fontId="1" type="noConversion"/>
  </si>
  <si>
    <t>XHS-3</t>
  </si>
  <si>
    <t>XHS-4-1</t>
  </si>
  <si>
    <t>XHS-4-2</t>
  </si>
  <si>
    <t>XHS-10</t>
  </si>
  <si>
    <t>XHS-5</t>
  </si>
  <si>
    <t>XHS-9</t>
  </si>
  <si>
    <t>XHS-11-2</t>
  </si>
  <si>
    <t>XHS-7-1</t>
  </si>
  <si>
    <t>XHS-7-2</t>
  </si>
  <si>
    <t>XHS-7-3</t>
  </si>
  <si>
    <t>XHS-8-2</t>
  </si>
  <si>
    <t>XHS-8-1</t>
  </si>
  <si>
    <t>XHS-1-1</t>
  </si>
  <si>
    <t>XHS-1-2</t>
  </si>
  <si>
    <t>XHS-2</t>
  </si>
  <si>
    <r>
      <t>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>/Fe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</si>
  <si>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>log(fH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O)/(fHF)</t>
    </r>
    <phoneticPr fontId="1" type="noConversion"/>
  </si>
  <si>
    <r>
      <t>W</t>
    </r>
    <r>
      <rPr>
        <vertAlign val="subscript"/>
        <sz val="11"/>
        <color theme="1"/>
        <rFont val="Times New Roman"/>
        <family val="1"/>
      </rPr>
      <t>F</t>
    </r>
    <r>
      <rPr>
        <vertAlign val="superscript"/>
        <sz val="11"/>
        <color theme="1"/>
        <rFont val="Times New Roman"/>
        <family val="1"/>
      </rPr>
      <t>m</t>
    </r>
    <phoneticPr fontId="1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</si>
  <si>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</si>
  <si>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</si>
  <si>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</si>
  <si>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FeO</t>
    </r>
    <r>
      <rPr>
        <vertAlign val="superscript"/>
        <sz val="11"/>
        <color theme="1"/>
        <rFont val="Times New Roman"/>
        <family val="1"/>
      </rPr>
      <t>Tot</t>
    </r>
    <phoneticPr fontId="1" type="noConversion"/>
  </si>
  <si>
    <r>
      <t>Fe</t>
    </r>
    <r>
      <rPr>
        <i/>
        <vertAlign val="subscript"/>
        <sz val="11"/>
        <color theme="1"/>
        <rFont val="Times New Roman"/>
        <family val="1"/>
      </rPr>
      <t>2</t>
    </r>
    <r>
      <rPr>
        <i/>
        <sz val="11"/>
        <color theme="1"/>
        <rFont val="Times New Roman"/>
        <family val="1"/>
      </rPr>
      <t>O</t>
    </r>
    <r>
      <rPr>
        <i/>
        <vertAlign val="subscript"/>
        <sz val="11"/>
        <color theme="1"/>
        <rFont val="Times New Roman"/>
        <family val="1"/>
      </rPr>
      <t>3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</si>
  <si>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</si>
  <si>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</si>
  <si>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Rb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</si>
  <si>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Cs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</si>
  <si>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Li</t>
    </r>
    <r>
      <rPr>
        <i/>
        <vertAlign val="subscript"/>
        <sz val="11"/>
        <color theme="1"/>
        <rFont val="Times New Roman"/>
        <family val="1"/>
      </rPr>
      <t>2</t>
    </r>
    <r>
      <rPr>
        <i/>
        <sz val="11"/>
        <color theme="1"/>
        <rFont val="Times New Roman"/>
        <family val="1"/>
      </rPr>
      <t>O*</t>
    </r>
    <phoneticPr fontId="1" type="noConversion"/>
  </si>
  <si>
    <r>
      <t>H</t>
    </r>
    <r>
      <rPr>
        <i/>
        <vertAlign val="subscript"/>
        <sz val="11"/>
        <color theme="1"/>
        <rFont val="Times New Roman"/>
        <family val="1"/>
      </rPr>
      <t>2</t>
    </r>
    <r>
      <rPr>
        <i/>
        <sz val="11"/>
        <color theme="1"/>
        <rFont val="Times New Roman"/>
        <family val="1"/>
      </rPr>
      <t>O*</t>
    </r>
    <phoneticPr fontId="1" type="noConversion"/>
  </si>
  <si>
    <r>
      <t>Si</t>
    </r>
    <r>
      <rPr>
        <vertAlign val="superscript"/>
        <sz val="11"/>
        <color theme="1"/>
        <rFont val="Times New Roman"/>
        <family val="1"/>
      </rPr>
      <t>4+</t>
    </r>
    <phoneticPr fontId="1" type="noConversion"/>
  </si>
  <si>
    <r>
      <t>Al</t>
    </r>
    <r>
      <rPr>
        <vertAlign val="superscript"/>
        <sz val="11"/>
        <color theme="1"/>
        <rFont val="Times New Roman"/>
        <family val="1"/>
      </rPr>
      <t>IV</t>
    </r>
    <phoneticPr fontId="1" type="noConversion"/>
  </si>
  <si>
    <r>
      <t>Al</t>
    </r>
    <r>
      <rPr>
        <vertAlign val="superscript"/>
        <sz val="11"/>
        <color theme="1"/>
        <rFont val="Times New Roman"/>
        <family val="1"/>
      </rPr>
      <t>VI</t>
    </r>
    <phoneticPr fontId="1" type="noConversion"/>
  </si>
  <si>
    <r>
      <t>Ti</t>
    </r>
    <r>
      <rPr>
        <vertAlign val="superscript"/>
        <sz val="11"/>
        <color theme="1"/>
        <rFont val="Times New Roman"/>
        <family val="1"/>
      </rPr>
      <t>4+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</si>
  <si>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Tot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</si>
  <si>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1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</si>
  <si>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</si>
  <si>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>Mn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</si>
  <si>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>Mg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</si>
  <si>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>Li</t>
    </r>
    <r>
      <rPr>
        <vertAlign val="superscript"/>
        <sz val="11"/>
        <color theme="1"/>
        <rFont val="Times New Roman"/>
        <family val="1"/>
      </rPr>
      <t>+</t>
    </r>
    <phoneticPr fontId="1" type="noConversion"/>
  </si>
  <si>
    <r>
      <t>Na</t>
    </r>
    <r>
      <rPr>
        <vertAlign val="superscript"/>
        <sz val="11"/>
        <color theme="1"/>
        <rFont val="Times New Roman"/>
        <family val="1"/>
      </rPr>
      <t>+</t>
    </r>
    <phoneticPr fontId="1" type="noConversion"/>
  </si>
  <si>
    <r>
      <t>K</t>
    </r>
    <r>
      <rPr>
        <vertAlign val="superscript"/>
        <sz val="11"/>
        <color theme="1"/>
        <rFont val="Times New Roman"/>
        <family val="1"/>
      </rPr>
      <t>+</t>
    </r>
    <phoneticPr fontId="1" type="noConversion"/>
  </si>
  <si>
    <r>
      <t>Rb</t>
    </r>
    <r>
      <rPr>
        <vertAlign val="superscript"/>
        <sz val="11"/>
        <color theme="1"/>
        <rFont val="Times New Roman"/>
        <family val="1"/>
      </rPr>
      <t>+</t>
    </r>
    <phoneticPr fontId="1" type="noConversion"/>
  </si>
  <si>
    <r>
      <t>Cs</t>
    </r>
    <r>
      <rPr>
        <vertAlign val="superscript"/>
        <sz val="11"/>
        <color theme="1"/>
        <rFont val="Times New Roman"/>
        <family val="1"/>
      </rPr>
      <t>+</t>
    </r>
    <phoneticPr fontId="1" type="noConversion"/>
  </si>
  <si>
    <r>
      <t>F</t>
    </r>
    <r>
      <rPr>
        <vertAlign val="superscript"/>
        <sz val="11"/>
        <color theme="1"/>
        <rFont val="Times New Roman"/>
        <family val="1"/>
      </rPr>
      <t>-</t>
    </r>
    <phoneticPr fontId="1" type="noConversion"/>
  </si>
  <si>
    <r>
      <t>Cl</t>
    </r>
    <r>
      <rPr>
        <vertAlign val="superscript"/>
        <sz val="11"/>
        <color theme="1"/>
        <rFont val="Times New Roman"/>
        <family val="1"/>
      </rPr>
      <t>-</t>
    </r>
    <phoneticPr fontId="1" type="noConversion"/>
  </si>
  <si>
    <r>
      <t>OH</t>
    </r>
    <r>
      <rPr>
        <vertAlign val="superscript"/>
        <sz val="11"/>
        <color theme="1"/>
        <rFont val="Times New Roman"/>
        <family val="1"/>
      </rPr>
      <t>-</t>
    </r>
    <phoneticPr fontId="1" type="noConversion"/>
  </si>
  <si>
    <r>
      <t>Li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O* was calculated according to Eq. (1), (2) and (3) listed in the main text, and log(fH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O)/(fHF) and W</t>
    </r>
    <r>
      <rPr>
        <vertAlign val="subscript"/>
        <sz val="11"/>
        <color theme="1"/>
        <rFont val="Times New Roman"/>
        <family val="1"/>
      </rPr>
      <t>F</t>
    </r>
    <r>
      <rPr>
        <vertAlign val="superscript"/>
        <sz val="11"/>
        <color theme="1"/>
        <rFont val="Times New Roman"/>
        <family val="1"/>
      </rPr>
      <t>m</t>
    </r>
    <r>
      <rPr>
        <sz val="11"/>
        <color theme="1"/>
        <rFont val="Times New Roman"/>
        <family val="1"/>
      </rPr>
      <t xml:space="preserve"> was calculated according to Eq. (4) and (5) listed in the main text.</t>
    </r>
    <phoneticPr fontId="1" type="noConversion"/>
  </si>
  <si>
    <t>Supplementary Table 6: EPMA and LA-ICPMS analyses data for the mica in Xihuashan tungsten granite</t>
    <phoneticPr fontId="1" type="noConversion"/>
  </si>
  <si>
    <t xml:space="preserve">American Mineralogist: March 2021 Online Materials AM-21-37514 </t>
  </si>
  <si>
    <t>LI ET AL.: TUNGSTEN MINERALIZATION IN MAGMATIC-HYDROTHERMAL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</si>
</sst>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 "/>
    <numFmt numFmtId="165" formatCode="0.000_);[Red]\(0.000\)"/>
    <numFmt numFmtId="166" formatCode="0.00_);[Red]\(0.00\)"/>
    <numFmt numFmtId="167" formatCode="0.0_ "/>
    <numFmt numFmtId="168" formatCode="0_ "/>
    <numFmt numFmtId="169" formatCode="0.00;[Red]0.00"/>
    <numFmt numFmtId="170" formatCode="0.000;[Red]0.000"/>
    <numFmt numFmtId="171" formatCode="0_);[Red]\(0\)"/>
  </numFmts>
  <fonts count="1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9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rgb="FF000000"/>
      <name val="Calibri"/>
      <family val="2"/>
    </font>
    <font>
      <i/>
      <sz val="11"/>
      <color theme="1"/>
      <name val="Calibri"/>
      <family val="2"/>
      <charset val="134"/>
      <scheme val="minor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AdvPTimes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</cellStyleXfs>
  <cellXfs count="93">
    <xf numFmtId="0" fontId="0" fillId="0" borderId="0" xfId="0">
      <alignment vertic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0" fontId="4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16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 vertical="center"/>
    </xf>
    <xf numFmtId="169" fontId="4" fillId="0" borderId="5" xfId="0" applyNumberFormat="1" applyFont="1" applyFill="1" applyBorder="1" applyAlignment="1">
      <alignment horizontal="center" vertical="center"/>
    </xf>
    <xf numFmtId="169" fontId="9" fillId="0" borderId="0" xfId="0" applyNumberFormat="1" applyFont="1" applyFill="1" applyBorder="1" applyAlignment="1">
      <alignment horizontal="center" vertical="center"/>
    </xf>
    <xf numFmtId="169" fontId="9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>
      <alignment vertical="center"/>
    </xf>
    <xf numFmtId="0" fontId="1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center"/>
    </xf>
    <xf numFmtId="164" fontId="15" fillId="0" borderId="0" xfId="2" applyNumberFormat="1" applyFont="1" applyFill="1" applyBorder="1" applyAlignment="1">
      <alignment horizontal="center"/>
    </xf>
    <xf numFmtId="164" fontId="16" fillId="0" borderId="0" xfId="2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71" fontId="8" fillId="0" borderId="0" xfId="0" applyNumberFormat="1" applyFont="1" applyFill="1" applyBorder="1" applyAlignment="1">
      <alignment horizontal="center"/>
    </xf>
    <xf numFmtId="168" fontId="3" fillId="0" borderId="0" xfId="1" applyNumberFormat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0" fontId="3" fillId="0" borderId="0" xfId="3" applyFont="1" applyFill="1" applyBorder="1" applyAlignment="1">
      <alignment horizontal="left"/>
    </xf>
    <xf numFmtId="164" fontId="3" fillId="0" borderId="0" xfId="3" applyNumberFormat="1" applyFont="1" applyFill="1" applyBorder="1" applyAlignment="1">
      <alignment horizontal="center"/>
    </xf>
    <xf numFmtId="164" fontId="16" fillId="0" borderId="0" xfId="3" applyNumberFormat="1" applyFont="1" applyFill="1" applyBorder="1" applyAlignment="1">
      <alignment horizontal="center"/>
    </xf>
    <xf numFmtId="165" fontId="3" fillId="0" borderId="0" xfId="3" applyNumberFormat="1" applyFont="1" applyFill="1" applyBorder="1" applyAlignment="1">
      <alignment horizontal="center"/>
    </xf>
    <xf numFmtId="168" fontId="3" fillId="0" borderId="0" xfId="3" applyNumberFormat="1" applyFont="1" applyFill="1" applyBorder="1" applyAlignment="1">
      <alignment horizontal="center"/>
    </xf>
    <xf numFmtId="167" fontId="3" fillId="0" borderId="0" xfId="3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/>
    </xf>
    <xf numFmtId="171" fontId="3" fillId="0" borderId="0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8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166" fontId="3" fillId="0" borderId="1" xfId="0" applyNumberFormat="1" applyFont="1" applyFill="1" applyBorder="1" applyAlignment="1">
      <alignment horizontal="center" vertical="center"/>
    </xf>
    <xf numFmtId="168" fontId="18" fillId="0" borderId="0" xfId="1" applyNumberFormat="1" applyFont="1" applyFill="1" applyBorder="1" applyAlignment="1">
      <alignment horizontal="center"/>
    </xf>
    <xf numFmtId="167" fontId="18" fillId="0" borderId="0" xfId="1" applyNumberFormat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8" fontId="3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8" fontId="18" fillId="0" borderId="1" xfId="1" applyNumberFormat="1" applyFont="1" applyFill="1" applyBorder="1" applyAlignment="1">
      <alignment horizontal="center"/>
    </xf>
    <xf numFmtId="167" fontId="18" fillId="0" borderId="1" xfId="1" applyNumberFormat="1" applyFont="1" applyFill="1" applyBorder="1" applyAlignment="1">
      <alignment horizontal="center"/>
    </xf>
    <xf numFmtId="164" fontId="18" fillId="0" borderId="1" xfId="1" applyNumberFormat="1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left" vertical="center"/>
    </xf>
    <xf numFmtId="164" fontId="3" fillId="0" borderId="4" xfId="1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left" vertical="center"/>
    </xf>
    <xf numFmtId="0" fontId="0" fillId="0" borderId="0" xfId="0" applyAlignment="1"/>
  </cellXfs>
  <cellStyles count="5">
    <cellStyle name="Normal" xfId="0" builtinId="0"/>
    <cellStyle name="常规 2" xfId="4" xr:uid="{00000000-0005-0000-0000-000001000000}"/>
    <cellStyle name="常规_201405汇总" xfId="2" xr:uid="{00000000-0005-0000-0000-000002000000}"/>
    <cellStyle name="常规_Sheet1" xfId="1" xr:uid="{00000000-0005-0000-0000-000003000000}"/>
    <cellStyle name="常规_Sheet1_1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294"/>
  <sheetViews>
    <sheetView tabSelected="1" zoomScale="90" zoomScaleNormal="90" workbookViewId="0">
      <pane xSplit="4" ySplit="5" topLeftCell="E6" activePane="bottomRight" state="frozenSplit"/>
      <selection pane="topRight" activeCell="D1" sqref="D1"/>
      <selection pane="bottomLeft" activeCell="A4" sqref="A4"/>
      <selection pane="bottomRight" sqref="A1:A2"/>
    </sheetView>
  </sheetViews>
  <sheetFormatPr defaultColWidth="9.1171875" defaultRowHeight="14"/>
  <cols>
    <col min="1" max="1" width="6.64453125" style="23" customWidth="1"/>
    <col min="2" max="2" width="14.1171875" style="66" customWidth="1"/>
    <col min="3" max="3" width="9.64453125" style="66" customWidth="1"/>
    <col min="4" max="4" width="7.46875" style="66" customWidth="1"/>
    <col min="5" max="8" width="7.76171875" style="2" customWidth="1"/>
    <col min="9" max="10" width="7.76171875" style="9" customWidth="1"/>
    <col min="11" max="12" width="7.76171875" style="2" customWidth="1"/>
    <col min="13" max="18" width="9.1171875" style="2"/>
    <col min="19" max="19" width="1.87890625" style="2" customWidth="1"/>
    <col min="20" max="22" width="9.1171875" style="9"/>
    <col min="23" max="23" width="9.1171875" style="23"/>
    <col min="24" max="24" width="1.64453125" style="23" customWidth="1"/>
    <col min="25" max="45" width="9.1171875" style="56"/>
    <col min="46" max="46" width="1.64453125" style="56" customWidth="1"/>
    <col min="47" max="47" width="13.1171875" style="56" customWidth="1"/>
    <col min="48" max="48" width="9.1171875" style="56"/>
    <col min="49" max="52" width="13" style="47" customWidth="1"/>
    <col min="53" max="53" width="1.46875" style="2" customWidth="1"/>
    <col min="54" max="54" width="9.1171875" style="67"/>
    <col min="55" max="55" width="9.1171875" style="68"/>
    <col min="56" max="69" width="9.1171875" style="2"/>
    <col min="70" max="70" width="9.1171875" style="67"/>
    <col min="71" max="71" width="9.1171875" style="68"/>
    <col min="72" max="73" width="9.1171875" style="67"/>
    <col min="74" max="87" width="9.1171875" style="2"/>
    <col min="88" max="88" width="9.1171875" style="47"/>
    <col min="89" max="16384" width="9.1171875" style="23"/>
  </cols>
  <sheetData>
    <row r="1" spans="1:88" ht="14.35">
      <c r="A1" s="92" t="s">
        <v>113</v>
      </c>
    </row>
    <row r="2" spans="1:88" ht="14.35">
      <c r="A2" s="92" t="s">
        <v>114</v>
      </c>
    </row>
    <row r="3" spans="1:88" ht="19.95" customHeight="1" thickBot="1">
      <c r="A3" s="14" t="s">
        <v>112</v>
      </c>
      <c r="B3" s="15"/>
      <c r="C3" s="15"/>
      <c r="D3" s="15"/>
      <c r="E3" s="16"/>
      <c r="F3" s="16"/>
      <c r="G3" s="16"/>
      <c r="H3" s="16"/>
      <c r="I3" s="17"/>
      <c r="J3" s="17"/>
      <c r="K3" s="16"/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18"/>
      <c r="X3" s="18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20"/>
      <c r="AX3" s="20"/>
      <c r="AY3" s="20"/>
      <c r="AZ3" s="20"/>
      <c r="BA3" s="16"/>
      <c r="BB3" s="21"/>
      <c r="BC3" s="22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21"/>
      <c r="BS3" s="22"/>
      <c r="BT3" s="21"/>
      <c r="BU3" s="21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20"/>
    </row>
    <row r="4" spans="1:88" ht="14.45" customHeight="1" thickTop="1">
      <c r="A4" s="84" t="s">
        <v>53</v>
      </c>
      <c r="B4" s="82" t="s">
        <v>54</v>
      </c>
      <c r="C4" s="82" t="s">
        <v>55</v>
      </c>
      <c r="D4" s="82" t="s">
        <v>56</v>
      </c>
      <c r="E4" s="91" t="s">
        <v>59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24"/>
      <c r="T4" s="87" t="s">
        <v>60</v>
      </c>
      <c r="U4" s="87"/>
      <c r="V4" s="87"/>
      <c r="W4" s="87"/>
      <c r="X4" s="25"/>
      <c r="Y4" s="86" t="s">
        <v>63</v>
      </c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26"/>
      <c r="AU4" s="89" t="s">
        <v>80</v>
      </c>
      <c r="AV4" s="89" t="s">
        <v>10</v>
      </c>
      <c r="AW4" s="80" t="s">
        <v>81</v>
      </c>
      <c r="AX4" s="80" t="s">
        <v>64</v>
      </c>
      <c r="AY4" s="80" t="s">
        <v>82</v>
      </c>
      <c r="AZ4" s="80" t="s">
        <v>64</v>
      </c>
      <c r="BA4" s="24"/>
      <c r="BB4" s="88" t="s">
        <v>61</v>
      </c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0" t="s">
        <v>52</v>
      </c>
    </row>
    <row r="5" spans="1:88" s="33" customFormat="1" ht="16.350000000000001">
      <c r="A5" s="85"/>
      <c r="B5" s="83"/>
      <c r="C5" s="83"/>
      <c r="D5" s="83"/>
      <c r="E5" s="27" t="s">
        <v>83</v>
      </c>
      <c r="F5" s="27" t="s">
        <v>84</v>
      </c>
      <c r="G5" s="27" t="s">
        <v>85</v>
      </c>
      <c r="H5" s="27" t="s">
        <v>86</v>
      </c>
      <c r="I5" s="28" t="s">
        <v>87</v>
      </c>
      <c r="J5" s="28" t="s">
        <v>0</v>
      </c>
      <c r="K5" s="27" t="s">
        <v>1</v>
      </c>
      <c r="L5" s="27" t="s">
        <v>2</v>
      </c>
      <c r="M5" s="27" t="s">
        <v>88</v>
      </c>
      <c r="N5" s="27" t="s">
        <v>89</v>
      </c>
      <c r="O5" s="27" t="s">
        <v>90</v>
      </c>
      <c r="P5" s="27" t="s">
        <v>91</v>
      </c>
      <c r="Q5" s="27" t="s">
        <v>3</v>
      </c>
      <c r="R5" s="27" t="s">
        <v>4</v>
      </c>
      <c r="S5" s="27"/>
      <c r="T5" s="28" t="s">
        <v>92</v>
      </c>
      <c r="U5" s="28" t="s">
        <v>93</v>
      </c>
      <c r="V5" s="28" t="s">
        <v>62</v>
      </c>
      <c r="W5" s="29" t="s">
        <v>5</v>
      </c>
      <c r="X5" s="29"/>
      <c r="Y5" s="30" t="s">
        <v>94</v>
      </c>
      <c r="Z5" s="30" t="s">
        <v>95</v>
      </c>
      <c r="AA5" s="30" t="s">
        <v>6</v>
      </c>
      <c r="AB5" s="30" t="s">
        <v>96</v>
      </c>
      <c r="AC5" s="30" t="s">
        <v>97</v>
      </c>
      <c r="AD5" s="27" t="s">
        <v>98</v>
      </c>
      <c r="AE5" s="30" t="s">
        <v>99</v>
      </c>
      <c r="AF5" s="30" t="s">
        <v>100</v>
      </c>
      <c r="AG5" s="30" t="s">
        <v>101</v>
      </c>
      <c r="AH5" s="30" t="s">
        <v>102</v>
      </c>
      <c r="AI5" s="30" t="s">
        <v>103</v>
      </c>
      <c r="AJ5" s="30" t="s">
        <v>7</v>
      </c>
      <c r="AK5" s="30" t="s">
        <v>104</v>
      </c>
      <c r="AL5" s="30" t="s">
        <v>105</v>
      </c>
      <c r="AM5" s="30" t="s">
        <v>106</v>
      </c>
      <c r="AN5" s="30" t="s">
        <v>107</v>
      </c>
      <c r="AO5" s="30" t="s">
        <v>8</v>
      </c>
      <c r="AP5" s="30" t="s">
        <v>108</v>
      </c>
      <c r="AQ5" s="30" t="s">
        <v>109</v>
      </c>
      <c r="AR5" s="30" t="s">
        <v>110</v>
      </c>
      <c r="AS5" s="30" t="s">
        <v>9</v>
      </c>
      <c r="AT5" s="30"/>
      <c r="AU5" s="90"/>
      <c r="AV5" s="90"/>
      <c r="AW5" s="81"/>
      <c r="AX5" s="81"/>
      <c r="AY5" s="81"/>
      <c r="AZ5" s="81"/>
      <c r="BA5" s="27"/>
      <c r="BB5" s="31" t="s">
        <v>44</v>
      </c>
      <c r="BC5" s="32" t="s">
        <v>11</v>
      </c>
      <c r="BD5" s="27" t="s">
        <v>12</v>
      </c>
      <c r="BE5" s="27" t="s">
        <v>13</v>
      </c>
      <c r="BF5" s="27" t="s">
        <v>14</v>
      </c>
      <c r="BG5" s="27" t="s">
        <v>15</v>
      </c>
      <c r="BH5" s="27" t="s">
        <v>16</v>
      </c>
      <c r="BI5" s="27" t="s">
        <v>17</v>
      </c>
      <c r="BJ5" s="27" t="s">
        <v>18</v>
      </c>
      <c r="BK5" s="27" t="s">
        <v>19</v>
      </c>
      <c r="BL5" s="27" t="s">
        <v>20</v>
      </c>
      <c r="BM5" s="27" t="s">
        <v>21</v>
      </c>
      <c r="BN5" s="27" t="s">
        <v>22</v>
      </c>
      <c r="BO5" s="27" t="s">
        <v>23</v>
      </c>
      <c r="BP5" s="27" t="s">
        <v>24</v>
      </c>
      <c r="BQ5" s="27" t="s">
        <v>25</v>
      </c>
      <c r="BR5" s="31" t="s">
        <v>26</v>
      </c>
      <c r="BS5" s="32" t="s">
        <v>27</v>
      </c>
      <c r="BT5" s="31" t="s">
        <v>28</v>
      </c>
      <c r="BU5" s="31" t="s">
        <v>29</v>
      </c>
      <c r="BV5" s="27" t="s">
        <v>30</v>
      </c>
      <c r="BW5" s="27" t="s">
        <v>31</v>
      </c>
      <c r="BX5" s="27" t="s">
        <v>32</v>
      </c>
      <c r="BY5" s="27" t="s">
        <v>33</v>
      </c>
      <c r="BZ5" s="27" t="s">
        <v>34</v>
      </c>
      <c r="CA5" s="27" t="s">
        <v>35</v>
      </c>
      <c r="CB5" s="27" t="s">
        <v>36</v>
      </c>
      <c r="CC5" s="27" t="s">
        <v>37</v>
      </c>
      <c r="CD5" s="27" t="s">
        <v>38</v>
      </c>
      <c r="CE5" s="27" t="s">
        <v>39</v>
      </c>
      <c r="CF5" s="27" t="s">
        <v>40</v>
      </c>
      <c r="CG5" s="27" t="s">
        <v>41</v>
      </c>
      <c r="CH5" s="27" t="s">
        <v>42</v>
      </c>
      <c r="CI5" s="27" t="s">
        <v>43</v>
      </c>
      <c r="CJ5" s="81"/>
    </row>
    <row r="6" spans="1:88">
      <c r="A6" s="23">
        <v>1</v>
      </c>
      <c r="B6" s="34" t="s">
        <v>45</v>
      </c>
      <c r="C6" s="34" t="s">
        <v>65</v>
      </c>
      <c r="D6" s="35"/>
      <c r="E6" s="36">
        <v>36.271999999999998</v>
      </c>
      <c r="F6" s="36">
        <v>2.61</v>
      </c>
      <c r="G6" s="36">
        <v>17.835000000000001</v>
      </c>
      <c r="H6" s="36">
        <v>22.332949108872089</v>
      </c>
      <c r="I6" s="37">
        <v>2.9701214818965251</v>
      </c>
      <c r="J6" s="37">
        <v>19.66040109416717</v>
      </c>
      <c r="K6" s="38">
        <v>0.82299999999999995</v>
      </c>
      <c r="L6" s="38">
        <v>4.4089999999999998</v>
      </c>
      <c r="M6" s="38">
        <v>0.21199999999999999</v>
      </c>
      <c r="N6" s="38">
        <v>9.7720000000000002</v>
      </c>
      <c r="O6" s="38">
        <v>0.19400000000000001</v>
      </c>
      <c r="P6" s="36" t="s">
        <v>58</v>
      </c>
      <c r="Q6" s="36">
        <v>1.1140000000000001</v>
      </c>
      <c r="R6" s="36">
        <v>3.6999999999999998E-2</v>
      </c>
      <c r="S6" s="36"/>
      <c r="T6" s="8">
        <v>0.82460799999999956</v>
      </c>
      <c r="U6" s="9">
        <v>3.3629986219051284</v>
      </c>
      <c r="V6" s="9">
        <v>-0.47740171346200383</v>
      </c>
      <c r="W6" s="39">
        <v>99.618727484506849</v>
      </c>
      <c r="X6" s="39"/>
      <c r="Y6" s="40">
        <v>5.5717867063240476</v>
      </c>
      <c r="Z6" s="40">
        <v>2.4282132936759524</v>
      </c>
      <c r="AA6" s="40">
        <v>8</v>
      </c>
      <c r="AB6" s="40">
        <v>0.80066541466765084</v>
      </c>
      <c r="AC6" s="40">
        <v>0.301622438694295</v>
      </c>
      <c r="AD6" s="40">
        <f>AE6+AF6</f>
        <v>2.8690742821557547</v>
      </c>
      <c r="AE6" s="40">
        <v>0.34335048923442552</v>
      </c>
      <c r="AF6" s="40">
        <v>2.5257237929213292</v>
      </c>
      <c r="AG6" s="40">
        <v>0.10707997185872684</v>
      </c>
      <c r="AH6" s="40">
        <v>1.0096518013156475</v>
      </c>
      <c r="AI6" s="40">
        <v>0.50738809228905812</v>
      </c>
      <c r="AJ6" s="40">
        <v>5.5954820009811321</v>
      </c>
      <c r="AK6" s="40">
        <v>6.3140162912678197E-2</v>
      </c>
      <c r="AL6" s="40">
        <v>1.9149832466684733</v>
      </c>
      <c r="AM6" s="40">
        <v>1.9253193130921352E-2</v>
      </c>
      <c r="AN6" s="40">
        <v>0</v>
      </c>
      <c r="AO6" s="40">
        <v>1.997376602712073</v>
      </c>
      <c r="AP6" s="40">
        <v>0.54114739955228275</v>
      </c>
      <c r="AQ6" s="40">
        <v>9.6323603056144846E-3</v>
      </c>
      <c r="AR6" s="40">
        <v>3.4488012387687554</v>
      </c>
      <c r="AS6" s="40">
        <v>3.9995809986266524</v>
      </c>
      <c r="AT6" s="40"/>
      <c r="AU6" s="40">
        <f>AE6/AF6</f>
        <v>0.13594142407681714</v>
      </c>
      <c r="AV6" s="41">
        <f>AL6/AM6</f>
        <v>99.463150535426678</v>
      </c>
      <c r="AW6" s="42">
        <v>4.1810170863092182</v>
      </c>
      <c r="AX6" s="43"/>
      <c r="AY6" s="44">
        <v>191.76357250491154</v>
      </c>
      <c r="AZ6" s="43"/>
      <c r="BA6" s="43"/>
      <c r="BB6" s="45"/>
      <c r="BC6" s="46">
        <v>63.188998069698002</v>
      </c>
      <c r="BD6" s="45">
        <v>232.16530022213999</v>
      </c>
      <c r="BE6" s="46">
        <v>27.010295258753001</v>
      </c>
      <c r="BF6" s="46">
        <v>26.964652547703</v>
      </c>
      <c r="BG6" s="46">
        <v>14.85353100483</v>
      </c>
      <c r="BH6" s="45">
        <v>1189.9379119898999</v>
      </c>
      <c r="BI6" s="39">
        <v>0.59162821581392999</v>
      </c>
      <c r="BJ6" s="39">
        <v>3.0216893533351E-2</v>
      </c>
      <c r="BK6" s="39">
        <v>0.20447812126152001</v>
      </c>
      <c r="BL6" s="39"/>
      <c r="BM6" s="46">
        <v>36.829655069807998</v>
      </c>
      <c r="BN6" s="45">
        <v>206.1632892646</v>
      </c>
      <c r="BO6" s="39">
        <v>8.1954741022142006</v>
      </c>
      <c r="BP6" s="39">
        <v>6.6056496990911E-3</v>
      </c>
      <c r="BQ6" s="39">
        <v>2.7468830445691001E-2</v>
      </c>
      <c r="BR6" s="45">
        <v>335.41028106703999</v>
      </c>
      <c r="BS6" s="39">
        <v>2.486935126998</v>
      </c>
      <c r="BT6" s="46">
        <v>72.183742884555997</v>
      </c>
      <c r="BU6" s="45">
        <v>515.74165495531997</v>
      </c>
      <c r="BV6" s="39"/>
      <c r="BW6" s="39"/>
      <c r="BX6" s="39"/>
      <c r="BY6" s="39">
        <v>0.12178812136441999</v>
      </c>
      <c r="BZ6" s="39">
        <v>0.10984643758326</v>
      </c>
      <c r="CA6" s="39">
        <v>6.6959957343663001E-2</v>
      </c>
      <c r="CB6" s="39">
        <v>0.20015563028076999</v>
      </c>
      <c r="CC6" s="39">
        <v>1.7137736423712E-2</v>
      </c>
      <c r="CD6" s="39"/>
      <c r="CE6" s="39"/>
      <c r="CF6" s="39">
        <v>9.1083616272106996E-2</v>
      </c>
      <c r="CG6" s="39">
        <v>4.1640122067022001E-2</v>
      </c>
      <c r="CH6" s="39"/>
      <c r="CI6" s="39"/>
      <c r="CJ6" s="47">
        <f>BN6/BM6</f>
        <v>5.5977523784524212</v>
      </c>
    </row>
    <row r="7" spans="1:88">
      <c r="A7" s="23">
        <v>2</v>
      </c>
      <c r="B7" s="34" t="s">
        <v>45</v>
      </c>
      <c r="C7" s="34" t="s">
        <v>65</v>
      </c>
      <c r="D7" s="34"/>
      <c r="E7" s="36">
        <v>36.298999999999999</v>
      </c>
      <c r="F7" s="36">
        <v>2.8559999999999999</v>
      </c>
      <c r="G7" s="36">
        <v>17.756</v>
      </c>
      <c r="H7" s="36">
        <v>22.383948500920432</v>
      </c>
      <c r="I7" s="37">
        <v>3.1266873111175926</v>
      </c>
      <c r="J7" s="37">
        <v>19.570520829068219</v>
      </c>
      <c r="K7" s="38">
        <v>0.88200000000000001</v>
      </c>
      <c r="L7" s="38">
        <v>4.5570000000000004</v>
      </c>
      <c r="M7" s="38">
        <v>8.3000000000000004E-2</v>
      </c>
      <c r="N7" s="38">
        <v>9.8109999999999999</v>
      </c>
      <c r="O7" s="38">
        <v>9.8000000000000004E-2</v>
      </c>
      <c r="P7" s="36" t="s">
        <v>58</v>
      </c>
      <c r="Q7" s="36">
        <v>1.008</v>
      </c>
      <c r="R7" s="36">
        <v>3.9E-2</v>
      </c>
      <c r="S7" s="36"/>
      <c r="T7" s="8">
        <v>0.83241100000000046</v>
      </c>
      <c r="U7" s="9">
        <v>3.4274766295300858</v>
      </c>
      <c r="V7" s="9">
        <v>-0.43322143623804388</v>
      </c>
      <c r="W7" s="39">
        <v>99.912874333477845</v>
      </c>
      <c r="X7" s="39"/>
      <c r="Y7" s="40">
        <v>5.5549472067501346</v>
      </c>
      <c r="Z7" s="40">
        <v>2.4450527932498654</v>
      </c>
      <c r="AA7" s="40">
        <v>8</v>
      </c>
      <c r="AB7" s="40">
        <v>0.75742442418373734</v>
      </c>
      <c r="AC7" s="40">
        <v>0.32880895562928247</v>
      </c>
      <c r="AD7" s="40">
        <f t="shared" ref="AD7:AD70" si="0">AE7+AF7</f>
        <v>2.8648033879968127</v>
      </c>
      <c r="AE7" s="40">
        <v>0.36008928938716861</v>
      </c>
      <c r="AF7" s="40">
        <v>2.5047140986096439</v>
      </c>
      <c r="AG7" s="40">
        <v>0.11432449541575011</v>
      </c>
      <c r="AH7" s="40">
        <v>1.0396157470699232</v>
      </c>
      <c r="AI7" s="40">
        <v>0.5102615364761488</v>
      </c>
      <c r="AJ7" s="40">
        <v>5.6152385467716535</v>
      </c>
      <c r="AK7" s="40">
        <v>2.4626927083556495E-2</v>
      </c>
      <c r="AL7" s="40">
        <v>1.9153894510829075</v>
      </c>
      <c r="AM7" s="40">
        <v>9.689233186774197E-3</v>
      </c>
      <c r="AN7" s="40">
        <v>0</v>
      </c>
      <c r="AO7" s="40">
        <v>1.9497056113532381</v>
      </c>
      <c r="AP7" s="40">
        <v>0.48781282269654153</v>
      </c>
      <c r="AQ7" s="40">
        <v>1.0114813912420412E-2</v>
      </c>
      <c r="AR7" s="40">
        <v>3.5016946580877963</v>
      </c>
      <c r="AS7" s="40">
        <v>3.9996222946967581</v>
      </c>
      <c r="AT7" s="40"/>
      <c r="AU7" s="40">
        <f t="shared" ref="AU7:AU70" si="1">AE7/AF7</f>
        <v>0.14376462750261701</v>
      </c>
      <c r="AV7" s="41">
        <v>0.14376462750261701</v>
      </c>
      <c r="AW7" s="42">
        <v>4.2634051798950132</v>
      </c>
      <c r="AX7" s="43"/>
      <c r="AY7" s="44">
        <v>158.62913811843598</v>
      </c>
      <c r="AZ7" s="43"/>
      <c r="BA7" s="43"/>
      <c r="BB7" s="45"/>
      <c r="BC7" s="46"/>
      <c r="BD7" s="45"/>
      <c r="BE7" s="46"/>
      <c r="BF7" s="46"/>
      <c r="BG7" s="46"/>
      <c r="BH7" s="45"/>
      <c r="BI7" s="39"/>
      <c r="BJ7" s="39"/>
      <c r="BK7" s="39"/>
      <c r="BL7" s="39"/>
      <c r="BM7" s="46"/>
      <c r="BN7" s="45"/>
      <c r="BO7" s="39"/>
      <c r="BP7" s="39"/>
      <c r="BQ7" s="39"/>
      <c r="BR7" s="45"/>
      <c r="BS7" s="39"/>
      <c r="BT7" s="46"/>
      <c r="BU7" s="45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</row>
    <row r="8" spans="1:88">
      <c r="A8" s="23">
        <v>3</v>
      </c>
      <c r="B8" s="34" t="s">
        <v>45</v>
      </c>
      <c r="C8" s="34" t="s">
        <v>65</v>
      </c>
      <c r="D8" s="34"/>
      <c r="E8" s="36">
        <v>36.692</v>
      </c>
      <c r="F8" s="36">
        <v>2.806</v>
      </c>
      <c r="G8" s="36">
        <v>17.599</v>
      </c>
      <c r="H8" s="36">
        <v>22.725948316858521</v>
      </c>
      <c r="I8" s="37">
        <v>2.7643213705197875</v>
      </c>
      <c r="J8" s="37">
        <v>20.238581508524579</v>
      </c>
      <c r="K8" s="38">
        <v>0.875</v>
      </c>
      <c r="L8" s="38">
        <v>4.4710000000000001</v>
      </c>
      <c r="M8" s="38">
        <v>0.16200000000000001</v>
      </c>
      <c r="N8" s="38">
        <v>9.8510000000000009</v>
      </c>
      <c r="O8" s="38">
        <v>0.18099999999999999</v>
      </c>
      <c r="P8" s="36" t="s">
        <v>58</v>
      </c>
      <c r="Q8" s="36">
        <v>1.1439999999999999</v>
      </c>
      <c r="R8" s="36">
        <v>4.1000000000000002E-2</v>
      </c>
      <c r="S8" s="36"/>
      <c r="T8" s="8">
        <v>0.94598799999999983</v>
      </c>
      <c r="U8" s="9">
        <v>3.3844250582649558</v>
      </c>
      <c r="V8" s="9">
        <v>-0.49093589585618913</v>
      </c>
      <c r="W8" s="39">
        <v>100.66438004145313</v>
      </c>
      <c r="X8" s="39"/>
      <c r="Y8" s="40">
        <v>5.5838171985201885</v>
      </c>
      <c r="Z8" s="40">
        <v>2.4161828014798115</v>
      </c>
      <c r="AA8" s="40">
        <v>8</v>
      </c>
      <c r="AB8" s="40">
        <v>0.74030006260055847</v>
      </c>
      <c r="AC8" s="40">
        <v>0.32125332659725642</v>
      </c>
      <c r="AD8" s="40">
        <f t="shared" si="0"/>
        <v>2.8923734562744476</v>
      </c>
      <c r="AE8" s="40">
        <v>0.31658389354952682</v>
      </c>
      <c r="AF8" s="40">
        <v>2.5757895627249208</v>
      </c>
      <c r="AG8" s="40">
        <v>0.11278550626876348</v>
      </c>
      <c r="AH8" s="40">
        <v>1.0143154078138126</v>
      </c>
      <c r="AI8" s="40">
        <v>0.57665383067738207</v>
      </c>
      <c r="AJ8" s="40">
        <v>5.6576815902322206</v>
      </c>
      <c r="AK8" s="40">
        <v>4.7799315658410814E-2</v>
      </c>
      <c r="AL8" s="40">
        <v>1.9124877708149663</v>
      </c>
      <c r="AM8" s="40">
        <v>1.7795755874794254E-2</v>
      </c>
      <c r="AN8" s="40">
        <v>0</v>
      </c>
      <c r="AO8" s="40">
        <v>1.9780828423481716</v>
      </c>
      <c r="AP8" s="40">
        <v>0.55054552458014261</v>
      </c>
      <c r="AQ8" s="40">
        <v>1.0574301257705983E-2</v>
      </c>
      <c r="AR8" s="40">
        <v>3.4384538959779074</v>
      </c>
      <c r="AS8" s="40">
        <v>3.9995737218157559</v>
      </c>
      <c r="AT8" s="40"/>
      <c r="AU8" s="40">
        <f t="shared" si="1"/>
        <v>0.12290751470186624</v>
      </c>
      <c r="AV8" s="41">
        <v>0.12290751470186601</v>
      </c>
      <c r="AW8" s="42">
        <v>4.1803078464278007</v>
      </c>
      <c r="AX8" s="43"/>
      <c r="AY8" s="44">
        <v>192.07697391419185</v>
      </c>
      <c r="AZ8" s="43"/>
      <c r="BA8" s="43"/>
      <c r="BB8" s="45"/>
      <c r="BC8" s="46"/>
      <c r="BD8" s="45"/>
      <c r="BE8" s="46"/>
      <c r="BF8" s="46"/>
      <c r="BG8" s="46"/>
      <c r="BH8" s="45"/>
      <c r="BI8" s="39"/>
      <c r="BJ8" s="39"/>
      <c r="BK8" s="39"/>
      <c r="BL8" s="39"/>
      <c r="BM8" s="46"/>
      <c r="BN8" s="45"/>
      <c r="BO8" s="39"/>
      <c r="BP8" s="39"/>
      <c r="BQ8" s="39"/>
      <c r="BR8" s="45"/>
      <c r="BS8" s="39"/>
      <c r="BT8" s="46"/>
      <c r="BU8" s="45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</row>
    <row r="9" spans="1:88">
      <c r="A9" s="23">
        <v>4</v>
      </c>
      <c r="B9" s="34" t="s">
        <v>45</v>
      </c>
      <c r="C9" s="34" t="s">
        <v>65</v>
      </c>
      <c r="D9" s="34"/>
      <c r="E9" s="36">
        <v>35.774999999999999</v>
      </c>
      <c r="F9" s="36">
        <v>2.6549999999999998</v>
      </c>
      <c r="G9" s="36">
        <v>17.722999999999999</v>
      </c>
      <c r="H9" s="36">
        <v>22.615949917899428</v>
      </c>
      <c r="I9" s="37">
        <v>3.19077831169096</v>
      </c>
      <c r="J9" s="37">
        <v>19.744852457997524</v>
      </c>
      <c r="K9" s="38">
        <v>0.92</v>
      </c>
      <c r="L9" s="38">
        <v>4.3099999999999996</v>
      </c>
      <c r="M9" s="38">
        <v>0.26700000000000002</v>
      </c>
      <c r="N9" s="38">
        <v>9.532</v>
      </c>
      <c r="O9" s="38">
        <v>0.247</v>
      </c>
      <c r="P9" s="36" t="s">
        <v>58</v>
      </c>
      <c r="Q9" s="36">
        <v>1.0960000000000001</v>
      </c>
      <c r="R9" s="36">
        <v>3.5000000000000003E-2</v>
      </c>
      <c r="S9" s="36"/>
      <c r="T9" s="8">
        <v>0.68097500000000011</v>
      </c>
      <c r="U9" s="9">
        <v>3.3382597694916094</v>
      </c>
      <c r="V9" s="9">
        <v>-0.46937146437017435</v>
      </c>
      <c r="W9" s="39">
        <v>99.045494074809923</v>
      </c>
      <c r="X9" s="39"/>
      <c r="Y9" s="40">
        <v>5.543450036032457</v>
      </c>
      <c r="Z9" s="40">
        <v>2.456549963967543</v>
      </c>
      <c r="AA9" s="40">
        <v>8</v>
      </c>
      <c r="AB9" s="40">
        <v>0.78008238217678461</v>
      </c>
      <c r="AC9" s="40">
        <v>0.30950322601697539</v>
      </c>
      <c r="AD9" s="40">
        <f t="shared" si="0"/>
        <v>2.9308136194475951</v>
      </c>
      <c r="AE9" s="40">
        <v>0.37208109457323968</v>
      </c>
      <c r="AF9" s="40">
        <v>2.5587325248743555</v>
      </c>
      <c r="AG9" s="40">
        <v>0.12074627884282342</v>
      </c>
      <c r="AH9" s="40">
        <v>0.99560326186756853</v>
      </c>
      <c r="AI9" s="40">
        <v>0.42266998678241746</v>
      </c>
      <c r="AJ9" s="40">
        <v>5.5594187551341649</v>
      </c>
      <c r="AK9" s="40">
        <v>8.0215558863269115E-2</v>
      </c>
      <c r="AL9" s="40">
        <v>1.8842697207145824</v>
      </c>
      <c r="AM9" s="40">
        <v>2.4727232119803814E-2</v>
      </c>
      <c r="AN9" s="40">
        <v>0</v>
      </c>
      <c r="AO9" s="40">
        <v>1.9892125116976553</v>
      </c>
      <c r="AP9" s="40">
        <v>0.53705461655814268</v>
      </c>
      <c r="AQ9" s="40">
        <v>9.1912918123522851E-3</v>
      </c>
      <c r="AR9" s="40">
        <v>3.4533382592295219</v>
      </c>
      <c r="AS9" s="40">
        <v>3.999584167600017</v>
      </c>
      <c r="AT9" s="40"/>
      <c r="AU9" s="40">
        <f t="shared" si="1"/>
        <v>0.1454161742019168</v>
      </c>
      <c r="AV9" s="41">
        <v>0.14541617420191699</v>
      </c>
      <c r="AW9" s="42">
        <v>4.1793599681559472</v>
      </c>
      <c r="AX9" s="43"/>
      <c r="AY9" s="44">
        <v>192.49662548414591</v>
      </c>
      <c r="AZ9" s="43"/>
      <c r="BA9" s="43"/>
      <c r="BB9" s="45"/>
      <c r="BC9" s="46"/>
      <c r="BD9" s="45"/>
      <c r="BE9" s="46"/>
      <c r="BF9" s="46"/>
      <c r="BG9" s="46"/>
      <c r="BH9" s="45"/>
      <c r="BI9" s="39"/>
      <c r="BJ9" s="39"/>
      <c r="BK9" s="39"/>
      <c r="BL9" s="39"/>
      <c r="BM9" s="46"/>
      <c r="BN9" s="45"/>
      <c r="BO9" s="39"/>
      <c r="BP9" s="39"/>
      <c r="BQ9" s="39"/>
      <c r="BR9" s="45"/>
      <c r="BS9" s="39"/>
      <c r="BT9" s="46"/>
      <c r="BU9" s="45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</row>
    <row r="10" spans="1:88">
      <c r="A10" s="23">
        <v>5</v>
      </c>
      <c r="B10" s="34" t="s">
        <v>45</v>
      </c>
      <c r="C10" s="34" t="s">
        <v>65</v>
      </c>
      <c r="D10" s="34"/>
      <c r="E10" s="36">
        <v>36.411999999999999</v>
      </c>
      <c r="F10" s="36">
        <v>2.3220000000000001</v>
      </c>
      <c r="G10" s="36">
        <v>17.838999999999999</v>
      </c>
      <c r="H10" s="36">
        <v>22.810950123955642</v>
      </c>
      <c r="I10" s="37">
        <v>2.5886231159861772</v>
      </c>
      <c r="J10" s="37">
        <v>20.481678539740642</v>
      </c>
      <c r="K10" s="38">
        <v>0.88700000000000001</v>
      </c>
      <c r="L10" s="38">
        <v>4.6760000000000002</v>
      </c>
      <c r="M10" s="38">
        <v>0.2</v>
      </c>
      <c r="N10" s="38">
        <v>9.7509999999999994</v>
      </c>
      <c r="O10" s="38">
        <v>0.224</v>
      </c>
      <c r="P10" s="36" t="s">
        <v>58</v>
      </c>
      <c r="Q10" s="36">
        <v>1.117</v>
      </c>
      <c r="R10" s="36">
        <v>4.2000000000000003E-2</v>
      </c>
      <c r="S10" s="36"/>
      <c r="T10" s="8">
        <v>0.86506799999999906</v>
      </c>
      <c r="U10" s="9">
        <v>3.3774069803355449</v>
      </c>
      <c r="V10" s="9">
        <v>-0.47979312566526178</v>
      </c>
      <c r="W10" s="39">
        <v>100.30298351039713</v>
      </c>
      <c r="X10" s="39"/>
      <c r="Y10" s="40">
        <v>5.5688782099692684</v>
      </c>
      <c r="Z10" s="40">
        <v>2.4311217900307316</v>
      </c>
      <c r="AA10" s="40">
        <v>8</v>
      </c>
      <c r="AB10" s="40">
        <v>0.78438424478737989</v>
      </c>
      <c r="AC10" s="40">
        <v>0.26716869002305421</v>
      </c>
      <c r="AD10" s="40">
        <f t="shared" si="0"/>
        <v>2.9176888071394056</v>
      </c>
      <c r="AE10" s="40">
        <v>0.29794252133047899</v>
      </c>
      <c r="AF10" s="40">
        <v>2.6197462858089264</v>
      </c>
      <c r="AG10" s="40">
        <v>0.11490323048210217</v>
      </c>
      <c r="AH10" s="40">
        <v>1.066120352126303</v>
      </c>
      <c r="AI10" s="40">
        <v>0.52996010812950078</v>
      </c>
      <c r="AJ10" s="40">
        <v>5.6802254326877453</v>
      </c>
      <c r="AK10" s="40">
        <v>5.9306191940536261E-2</v>
      </c>
      <c r="AL10" s="40">
        <v>1.9025272371461617</v>
      </c>
      <c r="AM10" s="40">
        <v>2.2133457534087627E-2</v>
      </c>
      <c r="AN10" s="40">
        <v>0</v>
      </c>
      <c r="AO10" s="40">
        <v>1.9839668866207856</v>
      </c>
      <c r="AP10" s="40">
        <v>0.54023630218481122</v>
      </c>
      <c r="AQ10" s="40">
        <v>1.088630484728099E-2</v>
      </c>
      <c r="AR10" s="40">
        <v>3.4484590970420013</v>
      </c>
      <c r="AS10" s="40">
        <v>3.9995817040740933</v>
      </c>
      <c r="AT10" s="40"/>
      <c r="AU10" s="40">
        <f t="shared" si="1"/>
        <v>0.11372953287286756</v>
      </c>
      <c r="AV10" s="41">
        <v>0.11372953287286799</v>
      </c>
      <c r="AW10" s="42">
        <v>4.2170199846787284</v>
      </c>
      <c r="AX10" s="43"/>
      <c r="AY10" s="44">
        <v>176.50844576171636</v>
      </c>
      <c r="AZ10" s="43"/>
      <c r="BA10" s="43"/>
      <c r="BB10" s="45"/>
      <c r="BC10" s="46">
        <v>61.715567921660998</v>
      </c>
      <c r="BD10" s="45">
        <v>201.22471774797</v>
      </c>
      <c r="BE10" s="46">
        <v>15.577856247931001</v>
      </c>
      <c r="BF10" s="46">
        <v>29.831698411434999</v>
      </c>
      <c r="BG10" s="46">
        <v>16.279895209060999</v>
      </c>
      <c r="BH10" s="45">
        <v>1158.2277448261</v>
      </c>
      <c r="BI10" s="39">
        <v>3.0713007927419</v>
      </c>
      <c r="BJ10" s="39">
        <v>0.12281251485916</v>
      </c>
      <c r="BK10" s="39">
        <v>0.28846986085131998</v>
      </c>
      <c r="BL10" s="39"/>
      <c r="BM10" s="46">
        <v>32.427146739138998</v>
      </c>
      <c r="BN10" s="45">
        <v>237.44051169065</v>
      </c>
      <c r="BO10" s="39">
        <v>7.0019320444458</v>
      </c>
      <c r="BP10" s="39"/>
      <c r="BQ10" s="39">
        <v>1.6879808167756E-2</v>
      </c>
      <c r="BR10" s="45">
        <v>346.81492746395003</v>
      </c>
      <c r="BS10" s="39">
        <v>3.3683017679649998</v>
      </c>
      <c r="BT10" s="46">
        <v>83.808127146117002</v>
      </c>
      <c r="BU10" s="45">
        <v>1601.1021587595001</v>
      </c>
      <c r="BV10" s="39">
        <v>1.5588829042637999E-2</v>
      </c>
      <c r="BW10" s="39">
        <v>9.6188283935214003E-2</v>
      </c>
      <c r="BX10" s="39">
        <v>7.3420141531605004E-2</v>
      </c>
      <c r="BY10" s="39"/>
      <c r="BZ10" s="39">
        <v>0.15429976484744001</v>
      </c>
      <c r="CA10" s="39">
        <v>3.8334448061525001E-2</v>
      </c>
      <c r="CB10" s="39">
        <v>0.12702604602299</v>
      </c>
      <c r="CC10" s="39"/>
      <c r="CD10" s="39">
        <v>9.7069125557361996E-2</v>
      </c>
      <c r="CE10" s="39"/>
      <c r="CF10" s="39">
        <v>8.2269210044957006E-3</v>
      </c>
      <c r="CG10" s="39">
        <v>1.2459266203688001E-2</v>
      </c>
      <c r="CH10" s="39">
        <v>0.27168958151518002</v>
      </c>
      <c r="CI10" s="39">
        <v>6.9511460960604999E-3</v>
      </c>
      <c r="CJ10" s="47">
        <f>BN10/BM10</f>
        <v>7.3222757956704054</v>
      </c>
    </row>
    <row r="11" spans="1:88">
      <c r="A11" s="23">
        <v>6</v>
      </c>
      <c r="B11" s="34" t="s">
        <v>45</v>
      </c>
      <c r="C11" s="34" t="s">
        <v>65</v>
      </c>
      <c r="D11" s="34"/>
      <c r="E11" s="36">
        <v>36.9</v>
      </c>
      <c r="F11" s="36">
        <v>1.974</v>
      </c>
      <c r="G11" s="36">
        <v>18.37</v>
      </c>
      <c r="H11" s="36">
        <v>21.704949700022922</v>
      </c>
      <c r="I11" s="37">
        <v>2.3723078101113901</v>
      </c>
      <c r="J11" s="37">
        <v>19.570321009975608</v>
      </c>
      <c r="K11" s="38">
        <v>0.95299999999999996</v>
      </c>
      <c r="L11" s="38">
        <v>4.7809999999999997</v>
      </c>
      <c r="M11" s="38">
        <v>0.251</v>
      </c>
      <c r="N11" s="38">
        <v>9.7070000000000007</v>
      </c>
      <c r="O11" s="38">
        <v>0.497</v>
      </c>
      <c r="P11" s="36" t="s">
        <v>58</v>
      </c>
      <c r="Q11" s="36">
        <v>1.34</v>
      </c>
      <c r="R11" s="36">
        <v>3.3000000000000002E-2</v>
      </c>
      <c r="S11" s="36"/>
      <c r="T11" s="8">
        <v>1.0061</v>
      </c>
      <c r="U11" s="9">
        <v>3.3009188642747138</v>
      </c>
      <c r="V11" s="9">
        <v>-0.57165700475202907</v>
      </c>
      <c r="W11" s="39">
        <v>100.48399067960972</v>
      </c>
      <c r="X11" s="39"/>
      <c r="Y11" s="40">
        <v>5.604968904030172</v>
      </c>
      <c r="Z11" s="40">
        <v>2.395031095969828</v>
      </c>
      <c r="AA11" s="40">
        <v>8</v>
      </c>
      <c r="AB11" s="40">
        <v>0.89357331622077085</v>
      </c>
      <c r="AC11" s="40">
        <v>0.22557665340645153</v>
      </c>
      <c r="AD11" s="40">
        <f t="shared" si="0"/>
        <v>2.7572615407202017</v>
      </c>
      <c r="AE11" s="40">
        <v>0.27118043782949708</v>
      </c>
      <c r="AF11" s="40">
        <v>2.4860811028907048</v>
      </c>
      <c r="AG11" s="40">
        <v>0.12260979748245375</v>
      </c>
      <c r="AH11" s="40">
        <v>1.0826152256051824</v>
      </c>
      <c r="AI11" s="40">
        <v>0.61214983555999025</v>
      </c>
      <c r="AJ11" s="40">
        <v>5.6937863689950508</v>
      </c>
      <c r="AK11" s="40">
        <v>7.3920929633605276E-2</v>
      </c>
      <c r="AL11" s="40">
        <v>1.881006998898979</v>
      </c>
      <c r="AM11" s="40">
        <v>4.8773204143966187E-2</v>
      </c>
      <c r="AN11" s="40">
        <v>0</v>
      </c>
      <c r="AO11" s="40">
        <v>2.0037011326765506</v>
      </c>
      <c r="AP11" s="40">
        <v>0.64366374038134766</v>
      </c>
      <c r="AQ11" s="40">
        <v>8.4951058858060337E-3</v>
      </c>
      <c r="AR11" s="40">
        <v>3.3473427756727894</v>
      </c>
      <c r="AS11" s="40">
        <v>3.9995016219399431</v>
      </c>
      <c r="AT11" s="40"/>
      <c r="AU11" s="40">
        <f t="shared" si="1"/>
        <v>0.10907948156404894</v>
      </c>
      <c r="AV11" s="41">
        <v>0.10907948156404899</v>
      </c>
      <c r="AW11" s="42">
        <v>4.1312763001068351</v>
      </c>
      <c r="AX11" s="43"/>
      <c r="AY11" s="44">
        <v>215.03216352440577</v>
      </c>
      <c r="AZ11" s="43"/>
      <c r="BA11" s="43"/>
      <c r="BB11" s="45"/>
      <c r="BC11" s="46"/>
      <c r="BD11" s="45"/>
      <c r="BE11" s="46"/>
      <c r="BF11" s="46"/>
      <c r="BG11" s="46"/>
      <c r="BH11" s="45"/>
      <c r="BI11" s="39"/>
      <c r="BJ11" s="39"/>
      <c r="BK11" s="39"/>
      <c r="BL11" s="39"/>
      <c r="BM11" s="46"/>
      <c r="BN11" s="45"/>
      <c r="BO11" s="39"/>
      <c r="BP11" s="39"/>
      <c r="BQ11" s="39"/>
      <c r="BR11" s="45"/>
      <c r="BS11" s="39"/>
      <c r="BT11" s="46"/>
      <c r="BU11" s="45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</row>
    <row r="12" spans="1:88">
      <c r="A12" s="23">
        <v>7</v>
      </c>
      <c r="B12" s="34" t="s">
        <v>45</v>
      </c>
      <c r="C12" s="34" t="s">
        <v>65</v>
      </c>
      <c r="D12" s="34"/>
      <c r="E12" s="36">
        <v>35.982999999999997</v>
      </c>
      <c r="F12" s="36">
        <v>3.044</v>
      </c>
      <c r="G12" s="36">
        <v>17.279</v>
      </c>
      <c r="H12" s="36">
        <v>22.88194912412991</v>
      </c>
      <c r="I12" s="37">
        <v>3.1538762835687999</v>
      </c>
      <c r="J12" s="37">
        <v>20.044056515476544</v>
      </c>
      <c r="K12" s="38">
        <v>0.88300000000000001</v>
      </c>
      <c r="L12" s="38">
        <v>4.3639999999999999</v>
      </c>
      <c r="M12" s="38">
        <v>0.224</v>
      </c>
      <c r="N12" s="38">
        <v>9.657</v>
      </c>
      <c r="O12" s="38">
        <v>0.13600000000000001</v>
      </c>
      <c r="P12" s="36" t="s">
        <v>58</v>
      </c>
      <c r="Q12" s="36">
        <v>0.995</v>
      </c>
      <c r="R12" s="36">
        <v>0.05</v>
      </c>
      <c r="S12" s="36"/>
      <c r="T12" s="8">
        <v>0.7410869999999985</v>
      </c>
      <c r="U12" s="9">
        <v>3.3985816488225282</v>
      </c>
      <c r="V12" s="9">
        <v>-0.43022991150626405</v>
      </c>
      <c r="W12" s="39">
        <v>99.522371536361618</v>
      </c>
      <c r="X12" s="39"/>
      <c r="Y12" s="40">
        <v>5.55234547048385</v>
      </c>
      <c r="Z12" s="40">
        <v>2.44765452951615</v>
      </c>
      <c r="AA12" s="40">
        <v>8</v>
      </c>
      <c r="AB12" s="40">
        <v>0.69468677225357567</v>
      </c>
      <c r="AC12" s="40">
        <v>0.35336531556686868</v>
      </c>
      <c r="AD12" s="40">
        <f t="shared" si="0"/>
        <v>2.9528741961314067</v>
      </c>
      <c r="AE12" s="40">
        <v>0.366238707361567</v>
      </c>
      <c r="AF12" s="40">
        <v>2.5866354887698395</v>
      </c>
      <c r="AG12" s="40">
        <v>0.11540516552473415</v>
      </c>
      <c r="AH12" s="40">
        <v>1.0038582650621561</v>
      </c>
      <c r="AI12" s="40">
        <v>0.45805544851807289</v>
      </c>
      <c r="AJ12" s="40">
        <v>5.5782451630568151</v>
      </c>
      <c r="AK12" s="40">
        <v>6.7015303228343107E-2</v>
      </c>
      <c r="AL12" s="40">
        <v>1.9009902239679852</v>
      </c>
      <c r="AM12" s="40">
        <v>1.3558013975386295E-2</v>
      </c>
      <c r="AN12" s="40">
        <v>0</v>
      </c>
      <c r="AO12" s="40">
        <v>1.9815635411717147</v>
      </c>
      <c r="AP12" s="40">
        <v>0.48552276440107223</v>
      </c>
      <c r="AQ12" s="40">
        <v>1.3075464655265684E-2</v>
      </c>
      <c r="AR12" s="40">
        <v>3.5010258387942259</v>
      </c>
      <c r="AS12" s="40">
        <v>3.9996240678505637</v>
      </c>
      <c r="AT12" s="40"/>
      <c r="AU12" s="40">
        <f t="shared" si="1"/>
        <v>0.14158883574884532</v>
      </c>
      <c r="AV12" s="41">
        <v>0.14158883574884501</v>
      </c>
      <c r="AW12" s="42">
        <v>4.2358799655037975</v>
      </c>
      <c r="AX12" s="43"/>
      <c r="AY12" s="44">
        <v>169.00775375200161</v>
      </c>
      <c r="AZ12" s="43"/>
      <c r="BA12" s="43"/>
      <c r="BB12" s="45"/>
      <c r="BC12" s="46">
        <v>66.303671944095001</v>
      </c>
      <c r="BD12" s="45">
        <v>275.45638252322999</v>
      </c>
      <c r="BE12" s="46">
        <v>34.185810931730998</v>
      </c>
      <c r="BF12" s="46">
        <v>28.400604672551001</v>
      </c>
      <c r="BG12" s="46">
        <v>12.67452287797</v>
      </c>
      <c r="BH12" s="45">
        <v>874.27725680526999</v>
      </c>
      <c r="BI12" s="39">
        <v>0.92546613432125002</v>
      </c>
      <c r="BJ12" s="39">
        <v>0.16711403397623001</v>
      </c>
      <c r="BK12" s="39">
        <v>0.75122398169130999</v>
      </c>
      <c r="BL12" s="39">
        <v>0.11562900917521</v>
      </c>
      <c r="BM12" s="46">
        <v>25.762709351868001</v>
      </c>
      <c r="BN12" s="45">
        <v>178.79759609009</v>
      </c>
      <c r="BO12" s="46">
        <v>14.035857362784</v>
      </c>
      <c r="BP12" s="39"/>
      <c r="BQ12" s="39"/>
      <c r="BR12" s="45">
        <v>349.3339748793</v>
      </c>
      <c r="BS12" s="39">
        <v>2.5010041541447001</v>
      </c>
      <c r="BT12" s="46">
        <v>53.442083047526999</v>
      </c>
      <c r="BU12" s="45">
        <v>4495.3233645668997</v>
      </c>
      <c r="BV12" s="39"/>
      <c r="BW12" s="39"/>
      <c r="BX12" s="39"/>
      <c r="BY12" s="39">
        <v>0.23215517544212</v>
      </c>
      <c r="BZ12" s="39">
        <v>3.4779062792903999E-2</v>
      </c>
      <c r="CA12" s="39">
        <v>1.3594905397602001E-2</v>
      </c>
      <c r="CB12" s="39">
        <v>0.17113140962486001</v>
      </c>
      <c r="CC12" s="39"/>
      <c r="CD12" s="39"/>
      <c r="CE12" s="39"/>
      <c r="CF12" s="39">
        <v>3.2153716116356E-2</v>
      </c>
      <c r="CG12" s="39"/>
      <c r="CH12" s="39">
        <v>0.12295115669721</v>
      </c>
      <c r="CI12" s="39"/>
      <c r="CJ12" s="47">
        <f>BN12/BM12</f>
        <v>6.9401705250820509</v>
      </c>
    </row>
    <row r="13" spans="1:88">
      <c r="A13" s="23">
        <v>8</v>
      </c>
      <c r="B13" s="34" t="s">
        <v>45</v>
      </c>
      <c r="C13" s="34" t="s">
        <v>65</v>
      </c>
      <c r="D13" s="34"/>
      <c r="E13" s="36">
        <v>36.045000000000002</v>
      </c>
      <c r="F13" s="36">
        <v>2.9169999999999998</v>
      </c>
      <c r="G13" s="36">
        <v>17.358000000000001</v>
      </c>
      <c r="H13" s="36">
        <v>23.053948854976298</v>
      </c>
      <c r="I13" s="37">
        <v>3.1303211765572603</v>
      </c>
      <c r="J13" s="37">
        <v>20.237251390987403</v>
      </c>
      <c r="K13" s="38">
        <v>0.88600000000000001</v>
      </c>
      <c r="L13" s="38">
        <v>4.3869999999999996</v>
      </c>
      <c r="M13" s="38">
        <v>0.20699999999999999</v>
      </c>
      <c r="N13" s="38">
        <v>9.5730000000000004</v>
      </c>
      <c r="O13" s="38">
        <v>0.18099999999999999</v>
      </c>
      <c r="P13" s="36" t="s">
        <v>58</v>
      </c>
      <c r="Q13" s="36">
        <v>1.085</v>
      </c>
      <c r="R13" s="36">
        <v>3.7999999999999999E-2</v>
      </c>
      <c r="S13" s="36"/>
      <c r="T13" s="8">
        <v>0.75900500000000015</v>
      </c>
      <c r="U13" s="9">
        <v>3.3650841566998664</v>
      </c>
      <c r="V13" s="9">
        <v>-0.46541683800791855</v>
      </c>
      <c r="W13" s="39">
        <v>99.703244886236604</v>
      </c>
      <c r="X13" s="39"/>
      <c r="Y13" s="40">
        <v>5.5531587640687787</v>
      </c>
      <c r="Z13" s="40">
        <v>2.4468412359312213</v>
      </c>
      <c r="AA13" s="40">
        <v>8</v>
      </c>
      <c r="AB13" s="40">
        <v>0.70489875078423081</v>
      </c>
      <c r="AC13" s="40">
        <v>0.33808947337643924</v>
      </c>
      <c r="AD13" s="40">
        <f t="shared" si="0"/>
        <v>2.9703879105558384</v>
      </c>
      <c r="AE13" s="40">
        <v>0.36293131061264738</v>
      </c>
      <c r="AF13" s="40">
        <v>2.6074565999431911</v>
      </c>
      <c r="AG13" s="40">
        <v>0.11561500843769146</v>
      </c>
      <c r="AH13" s="40">
        <v>1.007560748059096</v>
      </c>
      <c r="AI13" s="40">
        <v>0.468391973086217</v>
      </c>
      <c r="AJ13" s="40">
        <v>5.6049438642995142</v>
      </c>
      <c r="AK13" s="40">
        <v>6.1831853143603094E-2</v>
      </c>
      <c r="AL13" s="40">
        <v>1.881488896263652</v>
      </c>
      <c r="AM13" s="40">
        <v>1.8015722861404342E-2</v>
      </c>
      <c r="AN13" s="40">
        <v>0</v>
      </c>
      <c r="AO13" s="40">
        <v>1.9613364722686595</v>
      </c>
      <c r="AP13" s="40">
        <v>0.52860613996219985</v>
      </c>
      <c r="AQ13" s="40">
        <v>9.921713268536048E-3</v>
      </c>
      <c r="AR13" s="40">
        <v>3.4610628558832919</v>
      </c>
      <c r="AS13" s="40">
        <v>3.9995907091140279</v>
      </c>
      <c r="AT13" s="40"/>
      <c r="AU13" s="40">
        <f t="shared" si="1"/>
        <v>0.13918978004103869</v>
      </c>
      <c r="AV13" s="41">
        <v>0.13918978004103899</v>
      </c>
      <c r="AW13" s="42">
        <v>4.2018501451987813</v>
      </c>
      <c r="AX13" s="43"/>
      <c r="AY13" s="44">
        <v>182.78240767416267</v>
      </c>
      <c r="AZ13" s="43"/>
      <c r="BA13" s="43"/>
      <c r="BB13" s="45"/>
      <c r="BC13" s="46"/>
      <c r="BD13" s="45"/>
      <c r="BE13" s="46"/>
      <c r="BF13" s="46"/>
      <c r="BG13" s="46"/>
      <c r="BH13" s="45"/>
      <c r="BI13" s="39"/>
      <c r="BJ13" s="39"/>
      <c r="BK13" s="39"/>
      <c r="BL13" s="39"/>
      <c r="BM13" s="46"/>
      <c r="BN13" s="45"/>
      <c r="BO13" s="39"/>
      <c r="BP13" s="39"/>
      <c r="BQ13" s="39"/>
      <c r="BR13" s="45"/>
      <c r="BS13" s="39"/>
      <c r="BT13" s="45"/>
      <c r="BU13" s="45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</row>
    <row r="14" spans="1:88">
      <c r="A14" s="23">
        <v>9</v>
      </c>
      <c r="B14" s="34" t="s">
        <v>45</v>
      </c>
      <c r="C14" s="34" t="s">
        <v>65</v>
      </c>
      <c r="D14" s="34"/>
      <c r="E14" s="36">
        <v>36.268000000000001</v>
      </c>
      <c r="F14" s="36">
        <v>3.1160000000000001</v>
      </c>
      <c r="G14" s="36">
        <v>17.510999999999999</v>
      </c>
      <c r="H14" s="36">
        <v>23.62394770754377</v>
      </c>
      <c r="I14" s="37">
        <v>2.9914319955043043</v>
      </c>
      <c r="J14" s="37">
        <v>20.932224258035273</v>
      </c>
      <c r="K14" s="38">
        <v>0.90700000000000003</v>
      </c>
      <c r="L14" s="38">
        <v>4.4749999999999996</v>
      </c>
      <c r="M14" s="38">
        <v>0.182</v>
      </c>
      <c r="N14" s="38">
        <v>9.6349999999999998</v>
      </c>
      <c r="O14" s="38">
        <v>0.14299999999999999</v>
      </c>
      <c r="P14" s="36" t="s">
        <v>58</v>
      </c>
      <c r="Q14" s="36">
        <v>1.052</v>
      </c>
      <c r="R14" s="36">
        <v>3.3000000000000002E-2</v>
      </c>
      <c r="S14" s="36"/>
      <c r="T14" s="8">
        <v>0.82345199999999963</v>
      </c>
      <c r="U14" s="9">
        <v>3.4288791593125785</v>
      </c>
      <c r="V14" s="9">
        <v>-0.45039384685729217</v>
      </c>
      <c r="W14" s="39">
        <v>101.04759356599484</v>
      </c>
      <c r="X14" s="39"/>
      <c r="Y14" s="40">
        <v>5.5209604777849473</v>
      </c>
      <c r="Z14" s="40">
        <v>2.4790395222150527</v>
      </c>
      <c r="AA14" s="40">
        <v>8</v>
      </c>
      <c r="AB14" s="40">
        <v>0.66260915016718158</v>
      </c>
      <c r="AC14" s="40">
        <v>0.35685241466194212</v>
      </c>
      <c r="AD14" s="40">
        <f t="shared" si="0"/>
        <v>3.0075726931881763</v>
      </c>
      <c r="AE14" s="40">
        <v>0.34269726876542889</v>
      </c>
      <c r="AF14" s="40">
        <v>2.6648754244227475</v>
      </c>
      <c r="AG14" s="40">
        <v>0.11694556362754974</v>
      </c>
      <c r="AH14" s="40">
        <v>1.0155296699467189</v>
      </c>
      <c r="AI14" s="40">
        <v>0.50211022641546255</v>
      </c>
      <c r="AJ14" s="40">
        <v>5.6616197180070316</v>
      </c>
      <c r="AK14" s="40">
        <v>5.3716694020380998E-2</v>
      </c>
      <c r="AL14" s="40">
        <v>1.8711184911872771</v>
      </c>
      <c r="AM14" s="40">
        <v>1.4063879152289967E-2</v>
      </c>
      <c r="AN14" s="40">
        <v>0</v>
      </c>
      <c r="AO14" s="40">
        <v>1.9388990643599482</v>
      </c>
      <c r="AP14" s="40">
        <v>0.506423879552242</v>
      </c>
      <c r="AQ14" s="40">
        <v>8.5135949946492564E-3</v>
      </c>
      <c r="AR14" s="40">
        <v>3.4846704099200689</v>
      </c>
      <c r="AS14" s="40">
        <v>3.9996078844669603</v>
      </c>
      <c r="AT14" s="40"/>
      <c r="AU14" s="40">
        <f t="shared" si="1"/>
        <v>0.12859785700476498</v>
      </c>
      <c r="AV14" s="41">
        <v>0.128597857004765</v>
      </c>
      <c r="AW14" s="42">
        <v>4.234558658529413</v>
      </c>
      <c r="AX14" s="43"/>
      <c r="AY14" s="44">
        <v>169.52269960066081</v>
      </c>
      <c r="AZ14" s="43"/>
      <c r="BA14" s="43"/>
      <c r="BB14" s="45"/>
      <c r="BC14" s="46"/>
      <c r="BD14" s="45"/>
      <c r="BE14" s="46"/>
      <c r="BF14" s="46"/>
      <c r="BG14" s="46"/>
      <c r="BH14" s="45"/>
      <c r="BI14" s="39"/>
      <c r="BJ14" s="39"/>
      <c r="BK14" s="39"/>
      <c r="BL14" s="39"/>
      <c r="BM14" s="46"/>
      <c r="BN14" s="45"/>
      <c r="BO14" s="39"/>
      <c r="BP14" s="39"/>
      <c r="BQ14" s="39"/>
      <c r="BR14" s="45"/>
      <c r="BS14" s="39"/>
      <c r="BT14" s="45"/>
      <c r="BU14" s="45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</row>
    <row r="15" spans="1:88">
      <c r="A15" s="23">
        <v>10</v>
      </c>
      <c r="B15" s="34" t="s">
        <v>45</v>
      </c>
      <c r="C15" s="34" t="s">
        <v>65</v>
      </c>
      <c r="D15" s="34"/>
      <c r="E15" s="36">
        <v>37.000999999999998</v>
      </c>
      <c r="F15" s="36">
        <v>2.3490000000000002</v>
      </c>
      <c r="G15" s="36">
        <v>17.178000000000001</v>
      </c>
      <c r="H15" s="36">
        <v>22.153949037555265</v>
      </c>
      <c r="I15" s="37">
        <v>2.345276144554155</v>
      </c>
      <c r="J15" s="37">
        <v>20.04364373783373</v>
      </c>
      <c r="K15" s="38">
        <v>0.83299999999999996</v>
      </c>
      <c r="L15" s="38">
        <v>5.1219999999999999</v>
      </c>
      <c r="M15" s="38">
        <v>0.16300000000000001</v>
      </c>
      <c r="N15" s="38">
        <v>9.609</v>
      </c>
      <c r="O15" s="38">
        <v>0.44400000000000001</v>
      </c>
      <c r="P15" s="36" t="s">
        <v>58</v>
      </c>
      <c r="Q15" s="36">
        <v>1.222</v>
      </c>
      <c r="R15" s="36">
        <v>3.6999999999999998E-2</v>
      </c>
      <c r="S15" s="36"/>
      <c r="T15" s="8">
        <v>1.0352889999999988</v>
      </c>
      <c r="U15" s="9">
        <v>3.3374449442716192</v>
      </c>
      <c r="V15" s="9">
        <v>-0.52287539767253011</v>
      </c>
      <c r="W15" s="39">
        <v>100.19677842898695</v>
      </c>
      <c r="X15" s="39"/>
      <c r="Y15" s="40">
        <v>5.6466452895840762</v>
      </c>
      <c r="Z15" s="40">
        <v>2.3533547104159238</v>
      </c>
      <c r="AA15" s="40">
        <v>8</v>
      </c>
      <c r="AB15" s="40">
        <v>0.7362668095724918</v>
      </c>
      <c r="AC15" s="40">
        <v>0.26968713022462409</v>
      </c>
      <c r="AD15" s="40">
        <f t="shared" si="0"/>
        <v>2.8274860977008274</v>
      </c>
      <c r="AE15" s="40">
        <v>0.26934660709405522</v>
      </c>
      <c r="AF15" s="40">
        <v>2.5581394906067723</v>
      </c>
      <c r="AG15" s="40">
        <v>0.1076731652319956</v>
      </c>
      <c r="AH15" s="40">
        <v>1.1652662424865285</v>
      </c>
      <c r="AI15" s="40">
        <v>0.6328610857451713</v>
      </c>
      <c r="AJ15" s="40">
        <v>5.7392405309616388</v>
      </c>
      <c r="AK15" s="40">
        <v>4.8229360906156614E-2</v>
      </c>
      <c r="AL15" s="40">
        <v>1.8707414948954122</v>
      </c>
      <c r="AM15" s="40">
        <v>4.3776201320450417E-2</v>
      </c>
      <c r="AN15" s="40">
        <v>0</v>
      </c>
      <c r="AO15" s="40">
        <v>1.9627470571220191</v>
      </c>
      <c r="AP15" s="40">
        <v>0.58973330669320878</v>
      </c>
      <c r="AQ15" s="40">
        <v>9.5694457516568628E-3</v>
      </c>
      <c r="AR15" s="40">
        <v>3.4002406269271539</v>
      </c>
      <c r="AS15" s="40">
        <v>3.9995433793720196</v>
      </c>
      <c r="AT15" s="40"/>
      <c r="AU15" s="40">
        <f t="shared" si="1"/>
        <v>0.10529003914097278</v>
      </c>
      <c r="AV15" s="41">
        <v>0.105290039140973</v>
      </c>
      <c r="AW15" s="42">
        <v>4.2352252433814916</v>
      </c>
      <c r="AX15" s="43"/>
      <c r="AY15" s="44">
        <v>169.26271928164206</v>
      </c>
      <c r="AZ15" s="43"/>
      <c r="BA15" s="43"/>
      <c r="BB15" s="45"/>
      <c r="BC15" s="46">
        <v>67.147571260622001</v>
      </c>
      <c r="BD15" s="45">
        <v>420.34805307842998</v>
      </c>
      <c r="BE15" s="46">
        <v>22.786159427442001</v>
      </c>
      <c r="BF15" s="46">
        <v>28.030694879906999</v>
      </c>
      <c r="BG15" s="46">
        <v>15.565012366375001</v>
      </c>
      <c r="BH15" s="45">
        <v>2681.5613037416001</v>
      </c>
      <c r="BI15" s="39">
        <v>0.73830713923076996</v>
      </c>
      <c r="BJ15" s="39">
        <v>5.4274278864722997E-2</v>
      </c>
      <c r="BK15" s="39"/>
      <c r="BL15" s="39">
        <v>0.12054653381567</v>
      </c>
      <c r="BM15" s="46">
        <v>59.122641823077998</v>
      </c>
      <c r="BN15" s="45">
        <v>193.6394568556</v>
      </c>
      <c r="BO15" s="39">
        <v>8.6525460652547004</v>
      </c>
      <c r="BP15" s="39"/>
      <c r="BQ15" s="39">
        <v>7.1409513655752002E-2</v>
      </c>
      <c r="BR15" s="45">
        <v>332.28216645763001</v>
      </c>
      <c r="BS15" s="39">
        <v>8.9568037924516997</v>
      </c>
      <c r="BT15" s="45">
        <v>617.20065592598996</v>
      </c>
      <c r="BU15" s="45">
        <v>232.85002354833</v>
      </c>
      <c r="BV15" s="39"/>
      <c r="BW15" s="39">
        <v>5.0782102516256998E-2</v>
      </c>
      <c r="BX15" s="39">
        <v>1.0636446974606001E-2</v>
      </c>
      <c r="BY15" s="39">
        <v>0.21006265291219001</v>
      </c>
      <c r="BZ15" s="39"/>
      <c r="CA15" s="39"/>
      <c r="CB15" s="39"/>
      <c r="CC15" s="39"/>
      <c r="CD15" s="39"/>
      <c r="CE15" s="39">
        <v>9.7981857260610004E-3</v>
      </c>
      <c r="CF15" s="39"/>
      <c r="CG15" s="39">
        <v>1.0655889115487999E-2</v>
      </c>
      <c r="CH15" s="39">
        <v>6.9999280991949006E-2</v>
      </c>
      <c r="CI15" s="39">
        <v>2.1323321252302001E-2</v>
      </c>
      <c r="CJ15" s="47">
        <f>BN15/BM15</f>
        <v>3.2752165817464292</v>
      </c>
    </row>
    <row r="16" spans="1:88">
      <c r="A16" s="23">
        <v>11</v>
      </c>
      <c r="B16" s="34" t="s">
        <v>45</v>
      </c>
      <c r="C16" s="34" t="s">
        <v>65</v>
      </c>
      <c r="D16" s="34"/>
      <c r="E16" s="36">
        <v>36.439</v>
      </c>
      <c r="F16" s="36">
        <v>2.2949999999999999</v>
      </c>
      <c r="G16" s="36">
        <v>17.55</v>
      </c>
      <c r="H16" s="36">
        <v>22.01795098174868</v>
      </c>
      <c r="I16" s="37">
        <v>2.4565328744966144</v>
      </c>
      <c r="J16" s="37">
        <v>19.807535651328866</v>
      </c>
      <c r="K16" s="38">
        <v>0.73</v>
      </c>
      <c r="L16" s="38">
        <v>5.03</v>
      </c>
      <c r="M16" s="38">
        <v>0.29399999999999998</v>
      </c>
      <c r="N16" s="38">
        <v>9.6229999999999993</v>
      </c>
      <c r="O16" s="38">
        <v>0.46500000000000002</v>
      </c>
      <c r="P16" s="36" t="s">
        <v>58</v>
      </c>
      <c r="Q16" s="36">
        <v>1.163</v>
      </c>
      <c r="R16" s="36">
        <v>3.7999999999999999E-2</v>
      </c>
      <c r="S16" s="36"/>
      <c r="T16" s="8">
        <v>0.87287099999999995</v>
      </c>
      <c r="U16" s="9">
        <v>3.3372052115142874</v>
      </c>
      <c r="V16" s="9">
        <v>-0.49825894327107645</v>
      </c>
      <c r="W16" s="39">
        <v>99.602885794068698</v>
      </c>
      <c r="X16" s="39"/>
      <c r="Y16" s="40">
        <v>5.6007582583409823</v>
      </c>
      <c r="Z16" s="40">
        <v>2.3992417416590177</v>
      </c>
      <c r="AA16" s="40">
        <v>8</v>
      </c>
      <c r="AB16" s="40">
        <v>0.7799237529879437</v>
      </c>
      <c r="AC16" s="40">
        <v>0.26537696768728108</v>
      </c>
      <c r="AD16" s="40">
        <f t="shared" si="0"/>
        <v>2.8302816434649554</v>
      </c>
      <c r="AE16" s="40">
        <v>0.28414723602067382</v>
      </c>
      <c r="AF16" s="40">
        <v>2.5461344074442813</v>
      </c>
      <c r="AG16" s="40">
        <v>9.5036114277557246E-2</v>
      </c>
      <c r="AH16" s="40">
        <v>1.1525423925276341</v>
      </c>
      <c r="AI16" s="40">
        <v>0.53740312749088215</v>
      </c>
      <c r="AJ16" s="40">
        <v>5.6605639984362535</v>
      </c>
      <c r="AK16" s="40">
        <v>8.7614213234410585E-2</v>
      </c>
      <c r="AL16" s="40">
        <v>1.8869022579148891</v>
      </c>
      <c r="AM16" s="40">
        <v>4.6175476744921257E-2</v>
      </c>
      <c r="AN16" s="40">
        <v>0</v>
      </c>
      <c r="AO16" s="40">
        <v>2.0206919478942211</v>
      </c>
      <c r="AP16" s="40">
        <v>0.56528504688782544</v>
      </c>
      <c r="AQ16" s="40">
        <v>9.8985593112402761E-3</v>
      </c>
      <c r="AR16" s="40">
        <v>3.4243787030512887</v>
      </c>
      <c r="AS16" s="40">
        <v>3.9995623092503543</v>
      </c>
      <c r="AT16" s="40"/>
      <c r="AU16" s="40">
        <f t="shared" si="1"/>
        <v>0.11159946434481072</v>
      </c>
      <c r="AV16" s="41">
        <v>0.11159946434481099</v>
      </c>
      <c r="AW16" s="42">
        <v>4.23085122603882</v>
      </c>
      <c r="AX16" s="43"/>
      <c r="AY16" s="44">
        <v>170.97596961490572</v>
      </c>
      <c r="AZ16" s="43"/>
      <c r="BA16" s="43"/>
      <c r="BB16" s="45"/>
      <c r="BC16" s="46"/>
      <c r="BD16" s="45"/>
      <c r="BE16" s="46"/>
      <c r="BF16" s="46"/>
      <c r="BG16" s="46"/>
      <c r="BH16" s="45"/>
      <c r="BI16" s="39"/>
      <c r="BJ16" s="39"/>
      <c r="BK16" s="39"/>
      <c r="BL16" s="39"/>
      <c r="BM16" s="39"/>
      <c r="BN16" s="39"/>
      <c r="BO16" s="39"/>
      <c r="BP16" s="39"/>
      <c r="BQ16" s="39"/>
      <c r="BR16" s="45"/>
      <c r="BS16" s="39"/>
      <c r="BT16" s="45"/>
      <c r="BU16" s="45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</row>
    <row r="17" spans="1:88">
      <c r="A17" s="23">
        <v>12</v>
      </c>
      <c r="B17" s="34" t="s">
        <v>45</v>
      </c>
      <c r="C17" s="34" t="s">
        <v>65</v>
      </c>
      <c r="D17" s="34"/>
      <c r="E17" s="36">
        <v>36.768000000000001</v>
      </c>
      <c r="F17" s="36">
        <v>2.3279999999999998</v>
      </c>
      <c r="G17" s="36">
        <v>17.286999999999999</v>
      </c>
      <c r="H17" s="36">
        <v>22.410949092379038</v>
      </c>
      <c r="I17" s="37">
        <v>2.4280664070817766</v>
      </c>
      <c r="J17" s="37">
        <v>20.226148202795699</v>
      </c>
      <c r="K17" s="38">
        <v>0.752</v>
      </c>
      <c r="L17" s="38">
        <v>5.0250000000000004</v>
      </c>
      <c r="M17" s="38">
        <v>0.14299999999999999</v>
      </c>
      <c r="N17" s="38">
        <v>9.6170000000000009</v>
      </c>
      <c r="O17" s="38">
        <v>0.51600000000000001</v>
      </c>
      <c r="P17" s="36" t="s">
        <v>58</v>
      </c>
      <c r="Q17" s="36">
        <v>1.018</v>
      </c>
      <c r="R17" s="36">
        <v>3.6999999999999998E-2</v>
      </c>
      <c r="S17" s="36"/>
      <c r="T17" s="8">
        <v>0.96795200000000037</v>
      </c>
      <c r="U17" s="9">
        <v>3.4233143561425861</v>
      </c>
      <c r="V17" s="9">
        <v>-0.43698066083042486</v>
      </c>
      <c r="W17" s="39">
        <v>100.09950030518964</v>
      </c>
      <c r="X17" s="39"/>
      <c r="Y17" s="40">
        <v>5.6266183659140498</v>
      </c>
      <c r="Z17" s="40">
        <v>2.3733816340859502</v>
      </c>
      <c r="AA17" s="40">
        <v>8</v>
      </c>
      <c r="AB17" s="40">
        <v>0.74445045058603432</v>
      </c>
      <c r="AC17" s="40">
        <v>0.26801591777468198</v>
      </c>
      <c r="AD17" s="40">
        <f t="shared" si="0"/>
        <v>2.868203910476093</v>
      </c>
      <c r="AE17" s="40">
        <v>0.27962660538554479</v>
      </c>
      <c r="AF17" s="40">
        <v>2.5885773050905483</v>
      </c>
      <c r="AG17" s="40">
        <v>9.7472190511173631E-2</v>
      </c>
      <c r="AH17" s="40">
        <v>1.1463627459891823</v>
      </c>
      <c r="AI17" s="40">
        <v>0.59333643898025179</v>
      </c>
      <c r="AJ17" s="40">
        <v>5.7178416543174171</v>
      </c>
      <c r="AK17" s="40">
        <v>4.2428760737762417E-2</v>
      </c>
      <c r="AL17" s="40">
        <v>1.8774812522630215</v>
      </c>
      <c r="AM17" s="40">
        <v>5.1015859909643912E-2</v>
      </c>
      <c r="AN17" s="40">
        <v>0</v>
      </c>
      <c r="AO17" s="40">
        <v>1.970925872910428</v>
      </c>
      <c r="AP17" s="40">
        <v>0.49264336200383796</v>
      </c>
      <c r="AQ17" s="40">
        <v>9.5959326622999646E-3</v>
      </c>
      <c r="AR17" s="40">
        <v>3.4973792598248918</v>
      </c>
      <c r="AS17" s="40">
        <v>3.9996185544910299</v>
      </c>
      <c r="AT17" s="40"/>
      <c r="AU17" s="40">
        <f t="shared" si="1"/>
        <v>0.10802327781969157</v>
      </c>
      <c r="AV17" s="41">
        <v>0.108023277819692</v>
      </c>
      <c r="AW17" s="42">
        <v>4.3122275453557402</v>
      </c>
      <c r="AX17" s="43"/>
      <c r="AY17" s="44">
        <v>141.76307234581259</v>
      </c>
      <c r="AZ17" s="43"/>
      <c r="BA17" s="43"/>
      <c r="BB17" s="45"/>
      <c r="BC17" s="46"/>
      <c r="BD17" s="45"/>
      <c r="BE17" s="46"/>
      <c r="BF17" s="46"/>
      <c r="BG17" s="46"/>
      <c r="BH17" s="45"/>
      <c r="BI17" s="39"/>
      <c r="BJ17" s="39"/>
      <c r="BK17" s="39"/>
      <c r="BL17" s="39"/>
      <c r="BM17" s="39"/>
      <c r="BN17" s="39"/>
      <c r="BO17" s="39"/>
      <c r="BP17" s="39"/>
      <c r="BQ17" s="39"/>
      <c r="BR17" s="45"/>
      <c r="BS17" s="39"/>
      <c r="BT17" s="45"/>
      <c r="BU17" s="45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</row>
    <row r="18" spans="1:88">
      <c r="A18" s="23">
        <v>13</v>
      </c>
      <c r="B18" s="34" t="s">
        <v>45</v>
      </c>
      <c r="C18" s="34" t="s">
        <v>65</v>
      </c>
      <c r="D18" s="34"/>
      <c r="E18" s="36">
        <v>35.951000000000001</v>
      </c>
      <c r="F18" s="36">
        <v>2.403</v>
      </c>
      <c r="G18" s="36">
        <v>17.559000000000001</v>
      </c>
      <c r="H18" s="36">
        <v>22.432950246109822</v>
      </c>
      <c r="I18" s="37">
        <v>3.0497148591610359</v>
      </c>
      <c r="J18" s="37">
        <v>19.688783234105134</v>
      </c>
      <c r="K18" s="38">
        <v>0.77800000000000002</v>
      </c>
      <c r="L18" s="38">
        <v>4.9880000000000004</v>
      </c>
      <c r="M18" s="38">
        <v>0.22900000000000001</v>
      </c>
      <c r="N18" s="38">
        <v>9.3339999999999996</v>
      </c>
      <c r="O18" s="38">
        <v>0.20699999999999999</v>
      </c>
      <c r="P18" s="36" t="s">
        <v>58</v>
      </c>
      <c r="Q18" s="36">
        <v>0.96599999999999997</v>
      </c>
      <c r="R18" s="36">
        <v>3.5000000000000003E-2</v>
      </c>
      <c r="S18" s="36"/>
      <c r="T18" s="8">
        <v>0.73183900000000079</v>
      </c>
      <c r="U18" s="9">
        <v>3.4078675006510561</v>
      </c>
      <c r="V18" s="9">
        <v>-0.4146346222649111</v>
      </c>
      <c r="W18" s="39">
        <v>98.913569971652294</v>
      </c>
      <c r="X18" s="39"/>
      <c r="Y18" s="40">
        <v>5.559247184902822</v>
      </c>
      <c r="Z18" s="40">
        <v>2.440752815097178</v>
      </c>
      <c r="AA18" s="40">
        <v>8</v>
      </c>
      <c r="AB18" s="40">
        <v>0.75932416773131139</v>
      </c>
      <c r="AC18" s="40">
        <v>0.27954964184253789</v>
      </c>
      <c r="AD18" s="40">
        <f t="shared" si="0"/>
        <v>2.9011099512762062</v>
      </c>
      <c r="AE18" s="40">
        <v>0.35489895709720998</v>
      </c>
      <c r="AF18" s="40">
        <v>2.5462109941789963</v>
      </c>
      <c r="AG18" s="40">
        <v>0.10189902765016323</v>
      </c>
      <c r="AH18" s="40">
        <v>1.149846850836681</v>
      </c>
      <c r="AI18" s="40">
        <v>0.45330478778141098</v>
      </c>
      <c r="AJ18" s="40">
        <v>5.6450344271183113</v>
      </c>
      <c r="AK18" s="40">
        <v>6.8657399400709043E-2</v>
      </c>
      <c r="AL18" s="40">
        <v>1.8413288036785809</v>
      </c>
      <c r="AM18" s="40">
        <v>2.0680137049082135E-2</v>
      </c>
      <c r="AN18" s="40">
        <v>0</v>
      </c>
      <c r="AO18" s="40">
        <v>1.9306663401283721</v>
      </c>
      <c r="AP18" s="40">
        <v>0.47237786733166559</v>
      </c>
      <c r="AQ18" s="40">
        <v>9.1723595265150448E-3</v>
      </c>
      <c r="AR18" s="40">
        <v>3.5180840188661548</v>
      </c>
      <c r="AS18" s="40">
        <v>3.9996342457243355</v>
      </c>
      <c r="AT18" s="40"/>
      <c r="AU18" s="40">
        <f t="shared" si="1"/>
        <v>0.13938316891591462</v>
      </c>
      <c r="AV18" s="41">
        <v>0.13938316891591501</v>
      </c>
      <c r="AW18" s="42">
        <v>4.3484687729680109</v>
      </c>
      <c r="AX18" s="43"/>
      <c r="AY18" s="44">
        <v>130.41381016261789</v>
      </c>
      <c r="AZ18" s="43"/>
      <c r="BA18" s="43"/>
      <c r="BB18" s="45"/>
      <c r="BC18" s="46">
        <v>67.910251146918</v>
      </c>
      <c r="BD18" s="45">
        <v>516.55520203133005</v>
      </c>
      <c r="BE18" s="46">
        <v>69.526984249476996</v>
      </c>
      <c r="BF18" s="46">
        <v>29.444406934888001</v>
      </c>
      <c r="BG18" s="46">
        <v>19.593678475152998</v>
      </c>
      <c r="BH18" s="45">
        <v>825.66527985665005</v>
      </c>
      <c r="BI18" s="39">
        <v>0.77829792087301997</v>
      </c>
      <c r="BJ18" s="39">
        <v>5.2510546530738E-2</v>
      </c>
      <c r="BK18" s="39">
        <v>0.19544935460662</v>
      </c>
      <c r="BL18" s="39">
        <v>0.19735798163865001</v>
      </c>
      <c r="BM18" s="39">
        <v>5.2024179198263001</v>
      </c>
      <c r="BN18" s="46">
        <v>72.239842532056997</v>
      </c>
      <c r="BO18" s="39">
        <v>8.3894336776819003</v>
      </c>
      <c r="BP18" s="39">
        <v>3.0032539496621002E-2</v>
      </c>
      <c r="BQ18" s="39">
        <v>6.3393132655150994E-2</v>
      </c>
      <c r="BR18" s="45">
        <v>346.99610947218002</v>
      </c>
      <c r="BS18" s="39">
        <v>1.90916380558</v>
      </c>
      <c r="BT18" s="46">
        <v>63.089488725582001</v>
      </c>
      <c r="BU18" s="45">
        <v>5950.0977366624002</v>
      </c>
      <c r="BV18" s="39"/>
      <c r="BW18" s="39"/>
      <c r="BX18" s="39"/>
      <c r="BY18" s="39">
        <v>3.1192367164356999E-2</v>
      </c>
      <c r="BZ18" s="39"/>
      <c r="CA18" s="39">
        <v>2.9545238989475999E-2</v>
      </c>
      <c r="CB18" s="39">
        <v>0.15110506787500999</v>
      </c>
      <c r="CC18" s="39"/>
      <c r="CD18" s="39"/>
      <c r="CE18" s="39"/>
      <c r="CF18" s="39"/>
      <c r="CG18" s="39">
        <v>1.4516063853119999E-2</v>
      </c>
      <c r="CH18" s="39"/>
      <c r="CI18" s="39"/>
      <c r="CJ18" s="47">
        <f>BN18/BM18</f>
        <v>13.885820717469189</v>
      </c>
    </row>
    <row r="19" spans="1:88">
      <c r="A19" s="23">
        <v>14</v>
      </c>
      <c r="B19" s="34" t="s">
        <v>45</v>
      </c>
      <c r="C19" s="34" t="s">
        <v>66</v>
      </c>
      <c r="D19" s="34"/>
      <c r="E19" s="36">
        <v>35.768999999999998</v>
      </c>
      <c r="F19" s="36">
        <v>3.2010000000000001</v>
      </c>
      <c r="G19" s="36">
        <v>16.923999999999999</v>
      </c>
      <c r="H19" s="36">
        <v>23.656948519601286</v>
      </c>
      <c r="I19" s="37">
        <v>3.1558996322676647</v>
      </c>
      <c r="J19" s="37">
        <v>20.817235279508715</v>
      </c>
      <c r="K19" s="38">
        <v>0.92</v>
      </c>
      <c r="L19" s="38">
        <v>4.4800000000000004</v>
      </c>
      <c r="M19" s="38">
        <v>0.28299999999999997</v>
      </c>
      <c r="N19" s="38">
        <v>9.34</v>
      </c>
      <c r="O19" s="38">
        <v>0.28599999999999998</v>
      </c>
      <c r="P19" s="36" t="s">
        <v>58</v>
      </c>
      <c r="Q19" s="36">
        <v>1.0860000000000001</v>
      </c>
      <c r="R19" s="36">
        <v>5.6000000000000001E-2</v>
      </c>
      <c r="S19" s="36"/>
      <c r="T19" s="8">
        <v>0.67924099999999932</v>
      </c>
      <c r="U19" s="9">
        <v>3.3488377647601903</v>
      </c>
      <c r="V19" s="9">
        <v>-0.46989960615017362</v>
      </c>
      <c r="W19" s="39">
        <v>99.876314070386414</v>
      </c>
      <c r="X19" s="39"/>
      <c r="Y19" s="40">
        <v>5.526557554714886</v>
      </c>
      <c r="Z19" s="40">
        <v>2.473442445285114</v>
      </c>
      <c r="AA19" s="40">
        <v>8</v>
      </c>
      <c r="AB19" s="40">
        <v>0.60837246973430448</v>
      </c>
      <c r="AC19" s="40">
        <v>0.37207777743511533</v>
      </c>
      <c r="AD19" s="40">
        <f t="shared" si="0"/>
        <v>3.0568868692673639</v>
      </c>
      <c r="AE19" s="40">
        <v>0.36695394324403335</v>
      </c>
      <c r="AF19" s="40">
        <v>2.6899329260233307</v>
      </c>
      <c r="AG19" s="40">
        <v>0.12039852294305536</v>
      </c>
      <c r="AH19" s="40">
        <v>1.0318925051562462</v>
      </c>
      <c r="AI19" s="40">
        <v>0.42037950847007427</v>
      </c>
      <c r="AJ19" s="40">
        <v>5.6100076530061598</v>
      </c>
      <c r="AK19" s="40">
        <v>8.4777614326707829E-2</v>
      </c>
      <c r="AL19" s="40">
        <v>1.8409979940203198</v>
      </c>
      <c r="AM19" s="40">
        <v>2.8549071547279061E-2</v>
      </c>
      <c r="AN19" s="40">
        <v>0</v>
      </c>
      <c r="AO19" s="40">
        <v>1.9543246798943068</v>
      </c>
      <c r="AP19" s="40">
        <v>0.53062184912257837</v>
      </c>
      <c r="AQ19" s="40">
        <v>1.4663712621223662E-2</v>
      </c>
      <c r="AR19" s="40">
        <v>3.4543035866403633</v>
      </c>
      <c r="AS19" s="40">
        <v>3.9995891483841652</v>
      </c>
      <c r="AT19" s="40"/>
      <c r="AU19" s="40">
        <f t="shared" si="1"/>
        <v>0.13641750680620898</v>
      </c>
      <c r="AV19" s="41">
        <v>0.13641750680620901</v>
      </c>
      <c r="AW19" s="42">
        <v>4.2151817267108003</v>
      </c>
      <c r="AX19" s="43"/>
      <c r="AY19" s="44">
        <v>177.25709886615428</v>
      </c>
      <c r="AZ19" s="43"/>
      <c r="BA19" s="43"/>
      <c r="BB19" s="45"/>
      <c r="BC19" s="46">
        <v>56.774086306351997</v>
      </c>
      <c r="BD19" s="45">
        <v>303.51788687189003</v>
      </c>
      <c r="BE19" s="46">
        <v>51.880657856398003</v>
      </c>
      <c r="BF19" s="46">
        <v>26.989885506928999</v>
      </c>
      <c r="BG19" s="46">
        <v>11.682964945267001</v>
      </c>
      <c r="BH19" s="45">
        <v>687.29712535005001</v>
      </c>
      <c r="BI19" s="39">
        <v>3.0695464375450001</v>
      </c>
      <c r="BJ19" s="39">
        <v>6.51052061372E-2</v>
      </c>
      <c r="BK19" s="39">
        <v>0.53651489253624995</v>
      </c>
      <c r="BL19" s="39">
        <v>0.13068975548626</v>
      </c>
      <c r="BM19" s="46">
        <v>14.39057155886</v>
      </c>
      <c r="BN19" s="46">
        <v>95.984868400774005</v>
      </c>
      <c r="BO19" s="39">
        <v>8.1594949285622995</v>
      </c>
      <c r="BP19" s="39">
        <v>1.4484092308114999E-2</v>
      </c>
      <c r="BQ19" s="39">
        <v>6.8549995863831995E-2</v>
      </c>
      <c r="BR19" s="45">
        <v>131.49503907562001</v>
      </c>
      <c r="BS19" s="39">
        <v>1.7188948215627999</v>
      </c>
      <c r="BT19" s="46">
        <v>29.340013268396</v>
      </c>
      <c r="BU19" s="45">
        <v>4577.1775673518996</v>
      </c>
      <c r="BV19" s="39"/>
      <c r="BW19" s="39">
        <v>1.0813651113088E-2</v>
      </c>
      <c r="BX19" s="39">
        <v>1.2214694250197999E-2</v>
      </c>
      <c r="BY19" s="39">
        <v>0.14898309574089999</v>
      </c>
      <c r="BZ19" s="39"/>
      <c r="CA19" s="39">
        <v>2.5951728006670002E-2</v>
      </c>
      <c r="CB19" s="39">
        <v>1.7776275330410001</v>
      </c>
      <c r="CC19" s="39"/>
      <c r="CD19" s="39"/>
      <c r="CE19" s="39"/>
      <c r="CF19" s="39">
        <v>1.1631602957396001E-2</v>
      </c>
      <c r="CG19" s="39"/>
      <c r="CH19" s="39">
        <v>4.6454185793372002E-2</v>
      </c>
      <c r="CI19" s="39">
        <v>1.376330647739E-2</v>
      </c>
      <c r="CJ19" s="47">
        <f>BN19/BM19</f>
        <v>6.6699830516236833</v>
      </c>
    </row>
    <row r="20" spans="1:88">
      <c r="A20" s="23">
        <v>15</v>
      </c>
      <c r="B20" s="34" t="s">
        <v>45</v>
      </c>
      <c r="C20" s="34" t="s">
        <v>66</v>
      </c>
      <c r="D20" s="34"/>
      <c r="E20" s="36">
        <v>35.555</v>
      </c>
      <c r="F20" s="36">
        <v>3.077</v>
      </c>
      <c r="G20" s="36">
        <v>17.045999999999999</v>
      </c>
      <c r="H20" s="36">
        <v>23.791949724122048</v>
      </c>
      <c r="I20" s="37">
        <v>3.2495886342124214</v>
      </c>
      <c r="J20" s="37">
        <v>20.867934088429394</v>
      </c>
      <c r="K20" s="38">
        <v>0.94099999999999995</v>
      </c>
      <c r="L20" s="38">
        <v>4.4080000000000004</v>
      </c>
      <c r="M20" s="38">
        <v>0.27500000000000002</v>
      </c>
      <c r="N20" s="38">
        <v>9.3789999999999996</v>
      </c>
      <c r="O20" s="38">
        <v>8.8999999999999996E-2</v>
      </c>
      <c r="P20" s="36" t="s">
        <v>58</v>
      </c>
      <c r="Q20" s="36">
        <v>1.39</v>
      </c>
      <c r="R20" s="36">
        <v>4.4999999999999998E-2</v>
      </c>
      <c r="S20" s="36"/>
      <c r="T20" s="8">
        <v>0.61739500000000014</v>
      </c>
      <c r="U20" s="9">
        <v>3.1936109851695873</v>
      </c>
      <c r="V20" s="9">
        <v>-0.59541744667142704</v>
      </c>
      <c r="W20" s="39">
        <v>99.538111261139974</v>
      </c>
      <c r="X20" s="39"/>
      <c r="Y20" s="40">
        <v>5.5132660074163518</v>
      </c>
      <c r="Z20" s="40">
        <v>2.4867339925836482</v>
      </c>
      <c r="AA20" s="40">
        <v>8</v>
      </c>
      <c r="AB20" s="40">
        <v>0.62846924622237976</v>
      </c>
      <c r="AC20" s="40">
        <v>0.35895162187708096</v>
      </c>
      <c r="AD20" s="40">
        <f t="shared" si="0"/>
        <v>3.0853972927168813</v>
      </c>
      <c r="AE20" s="40">
        <v>0.37920768381439662</v>
      </c>
      <c r="AF20" s="40">
        <v>2.7061896089024846</v>
      </c>
      <c r="AG20" s="40">
        <v>0.12358999670414572</v>
      </c>
      <c r="AH20" s="40">
        <v>1.0189629555948472</v>
      </c>
      <c r="AI20" s="40">
        <v>0.3834785874252804</v>
      </c>
      <c r="AJ20" s="40">
        <v>5.5988497005406144</v>
      </c>
      <c r="AK20" s="40">
        <v>8.2677591208596704E-2</v>
      </c>
      <c r="AL20" s="40">
        <v>1.8553392852405248</v>
      </c>
      <c r="AM20" s="40">
        <v>8.9161286876389186E-3</v>
      </c>
      <c r="AN20" s="40">
        <v>0</v>
      </c>
      <c r="AO20" s="40">
        <v>1.9469330051367604</v>
      </c>
      <c r="AP20" s="40">
        <v>0.68160139293381605</v>
      </c>
      <c r="AQ20" s="40">
        <v>1.1825752708133247E-2</v>
      </c>
      <c r="AR20" s="40">
        <v>3.3060451018086505</v>
      </c>
      <c r="AS20" s="40">
        <v>3.9994722474505999</v>
      </c>
      <c r="AT20" s="40"/>
      <c r="AU20" s="40">
        <f t="shared" si="1"/>
        <v>0.1401260586349628</v>
      </c>
      <c r="AV20" s="41">
        <v>0.140126058634963</v>
      </c>
      <c r="AW20" s="42">
        <v>4.0822486926852664</v>
      </c>
      <c r="AX20" s="43"/>
      <c r="AY20" s="44">
        <v>240.72832610971332</v>
      </c>
      <c r="AZ20" s="43"/>
      <c r="BA20" s="43"/>
      <c r="BB20" s="45"/>
      <c r="BC20" s="46"/>
      <c r="BD20" s="45"/>
      <c r="BE20" s="46"/>
      <c r="BF20" s="46"/>
      <c r="BG20" s="46"/>
      <c r="BH20" s="45"/>
      <c r="BI20" s="39"/>
      <c r="BJ20" s="39"/>
      <c r="BK20" s="39"/>
      <c r="BL20" s="39"/>
      <c r="BM20" s="46"/>
      <c r="BN20" s="39"/>
      <c r="BO20" s="39"/>
      <c r="BP20" s="39"/>
      <c r="BQ20" s="39"/>
      <c r="BR20" s="45"/>
      <c r="BS20" s="39"/>
      <c r="BT20" s="45"/>
      <c r="BU20" s="45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</row>
    <row r="21" spans="1:88">
      <c r="A21" s="23">
        <v>16</v>
      </c>
      <c r="B21" s="34" t="s">
        <v>45</v>
      </c>
      <c r="C21" s="34" t="s">
        <v>66</v>
      </c>
      <c r="D21" s="34"/>
      <c r="E21" s="36">
        <v>35.811999999999998</v>
      </c>
      <c r="F21" s="36">
        <v>2.9079999999999999</v>
      </c>
      <c r="G21" s="36">
        <v>16.798999999999999</v>
      </c>
      <c r="H21" s="36">
        <v>23.472949971036407</v>
      </c>
      <c r="I21" s="37">
        <v>2.9795747884287511</v>
      </c>
      <c r="J21" s="37">
        <v>20.791895767019337</v>
      </c>
      <c r="K21" s="38">
        <v>0.85399999999999998</v>
      </c>
      <c r="L21" s="38">
        <v>4.4379999999999997</v>
      </c>
      <c r="M21" s="38">
        <v>0.26200000000000001</v>
      </c>
      <c r="N21" s="38">
        <v>9.4990000000000006</v>
      </c>
      <c r="O21" s="38">
        <v>0.28799999999999998</v>
      </c>
      <c r="P21" s="36" t="s">
        <v>58</v>
      </c>
      <c r="Q21" s="36">
        <v>1.4330000000000001</v>
      </c>
      <c r="R21" s="36">
        <v>5.8999999999999997E-2</v>
      </c>
      <c r="S21" s="36"/>
      <c r="T21" s="8">
        <v>0.69166799999999995</v>
      </c>
      <c r="U21" s="9">
        <v>3.161575330713486</v>
      </c>
      <c r="V21" s="9">
        <v>-0.61668182189318099</v>
      </c>
      <c r="W21" s="39">
        <v>99.36003206426841</v>
      </c>
      <c r="X21" s="39"/>
      <c r="Y21" s="40">
        <v>5.5647789518317143</v>
      </c>
      <c r="Z21" s="40">
        <v>2.4352210481682857</v>
      </c>
      <c r="AA21" s="40">
        <v>8</v>
      </c>
      <c r="AB21" s="40">
        <v>0.64128950676872032</v>
      </c>
      <c r="AC21" s="40">
        <v>0.3399491061846262</v>
      </c>
      <c r="AD21" s="40">
        <f t="shared" si="0"/>
        <v>3.0504200682531142</v>
      </c>
      <c r="AE21" s="40">
        <v>0.34842885221452413</v>
      </c>
      <c r="AF21" s="40">
        <v>2.7019912160385902</v>
      </c>
      <c r="AG21" s="40">
        <v>0.11239905130920283</v>
      </c>
      <c r="AH21" s="40">
        <v>1.0280522437721078</v>
      </c>
      <c r="AI21" s="40">
        <v>0.43051349763123598</v>
      </c>
      <c r="AJ21" s="40">
        <v>5.6026234739190075</v>
      </c>
      <c r="AK21" s="40">
        <v>7.8934614132763217E-2</v>
      </c>
      <c r="AL21" s="40">
        <v>1.8830236301275145</v>
      </c>
      <c r="AM21" s="40">
        <v>2.8912782348727996E-2</v>
      </c>
      <c r="AN21" s="40">
        <v>0</v>
      </c>
      <c r="AO21" s="40">
        <v>1.9908710266090057</v>
      </c>
      <c r="AP21" s="40">
        <v>0.70416257142409189</v>
      </c>
      <c r="AQ21" s="40">
        <v>1.5537436569725968E-2</v>
      </c>
      <c r="AR21" s="40">
        <v>3.2797547707139225</v>
      </c>
      <c r="AS21" s="40">
        <v>3.9994547787077401</v>
      </c>
      <c r="AT21" s="40"/>
      <c r="AU21" s="40">
        <f t="shared" si="1"/>
        <v>0.1289526221056182</v>
      </c>
      <c r="AV21" s="41">
        <v>0.128952622105618</v>
      </c>
      <c r="AW21" s="42">
        <v>4.0569010238977103</v>
      </c>
      <c r="AX21" s="43"/>
      <c r="AY21" s="44">
        <v>255.1953196942157</v>
      </c>
      <c r="AZ21" s="43"/>
      <c r="BA21" s="43"/>
      <c r="BB21" s="45"/>
      <c r="BC21" s="46"/>
      <c r="BD21" s="45"/>
      <c r="BE21" s="46"/>
      <c r="BF21" s="46"/>
      <c r="BG21" s="46"/>
      <c r="BH21" s="45"/>
      <c r="BI21" s="39"/>
      <c r="BJ21" s="39"/>
      <c r="BK21" s="39"/>
      <c r="BL21" s="39"/>
      <c r="BM21" s="46"/>
      <c r="BN21" s="39"/>
      <c r="BO21" s="39"/>
      <c r="BP21" s="39"/>
      <c r="BQ21" s="39"/>
      <c r="BR21" s="45"/>
      <c r="BS21" s="39"/>
      <c r="BT21" s="45"/>
      <c r="BU21" s="45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</row>
    <row r="22" spans="1:88">
      <c r="A22" s="23">
        <v>17</v>
      </c>
      <c r="B22" s="34" t="s">
        <v>45</v>
      </c>
      <c r="C22" s="34" t="s">
        <v>66</v>
      </c>
      <c r="D22" s="34"/>
      <c r="E22" s="36">
        <v>36.679000000000002</v>
      </c>
      <c r="F22" s="36">
        <v>2.3879999999999999</v>
      </c>
      <c r="G22" s="36">
        <v>17.291</v>
      </c>
      <c r="H22" s="36">
        <v>22.538948845034302</v>
      </c>
      <c r="I22" s="37">
        <v>2.4113029658795457</v>
      </c>
      <c r="J22" s="37">
        <v>20.369231884434246</v>
      </c>
      <c r="K22" s="38">
        <v>0.89300000000000002</v>
      </c>
      <c r="L22" s="38">
        <v>4.907</v>
      </c>
      <c r="M22" s="38">
        <v>0.33700000000000002</v>
      </c>
      <c r="N22" s="38">
        <v>9.3719999999999999</v>
      </c>
      <c r="O22" s="38">
        <v>0.53500000000000003</v>
      </c>
      <c r="P22" s="36" t="s">
        <v>58</v>
      </c>
      <c r="Q22" s="36">
        <v>1.3859999999999999</v>
      </c>
      <c r="R22" s="36">
        <v>5.0999999999999997E-2</v>
      </c>
      <c r="S22" s="36"/>
      <c r="T22" s="8">
        <v>0.9422309999999996</v>
      </c>
      <c r="U22" s="9">
        <v>3.2439484981365556</v>
      </c>
      <c r="V22" s="9">
        <v>-0.59508714131533658</v>
      </c>
      <c r="W22" s="39">
        <v>100.210627207135</v>
      </c>
      <c r="X22" s="39"/>
      <c r="Y22" s="40">
        <v>5.6149506297301217</v>
      </c>
      <c r="Z22" s="40">
        <v>2.3850493702698783</v>
      </c>
      <c r="AA22" s="40">
        <v>8</v>
      </c>
      <c r="AB22" s="40">
        <v>0.7345886422794714</v>
      </c>
      <c r="AC22" s="40">
        <v>0.27501915118950881</v>
      </c>
      <c r="AD22" s="40">
        <f t="shared" si="0"/>
        <v>2.8855885920504973</v>
      </c>
      <c r="AE22" s="40">
        <v>0.27779262598550575</v>
      </c>
      <c r="AF22" s="40">
        <v>2.6077959660649914</v>
      </c>
      <c r="AG22" s="40">
        <v>0.11578847852202453</v>
      </c>
      <c r="AH22" s="40">
        <v>1.1198324775315351</v>
      </c>
      <c r="AI22" s="40">
        <v>0.57777080209051457</v>
      </c>
      <c r="AJ22" s="40">
        <v>5.7085881436635511</v>
      </c>
      <c r="AK22" s="40">
        <v>0.10002422918635312</v>
      </c>
      <c r="AL22" s="40">
        <v>1.8302873399312698</v>
      </c>
      <c r="AM22" s="40">
        <v>5.2912745271667588E-2</v>
      </c>
      <c r="AN22" s="40">
        <v>0</v>
      </c>
      <c r="AO22" s="40">
        <v>1.9832243143892905</v>
      </c>
      <c r="AP22" s="40">
        <v>0.67096380128159439</v>
      </c>
      <c r="AQ22" s="40">
        <v>1.3231425827350164E-2</v>
      </c>
      <c r="AR22" s="40">
        <v>3.3152852568508124</v>
      </c>
      <c r="AS22" s="40">
        <v>3.9994804839597569</v>
      </c>
      <c r="AT22" s="40"/>
      <c r="AU22" s="40">
        <f t="shared" si="1"/>
        <v>0.10652391122633656</v>
      </c>
      <c r="AV22" s="41">
        <v>0.106523911226337</v>
      </c>
      <c r="AW22" s="42">
        <v>4.1360249339777146</v>
      </c>
      <c r="AX22" s="43"/>
      <c r="AY22" s="44">
        <v>212.69395146722096</v>
      </c>
      <c r="AZ22" s="43"/>
      <c r="BA22" s="43"/>
      <c r="BB22" s="45"/>
      <c r="BC22" s="46">
        <v>51.413959312347998</v>
      </c>
      <c r="BD22" s="45">
        <v>192.06263543281</v>
      </c>
      <c r="BE22" s="46">
        <v>16.823191034028</v>
      </c>
      <c r="BF22" s="46">
        <v>25.222092866585001</v>
      </c>
      <c r="BG22" s="46">
        <v>13.519484142841</v>
      </c>
      <c r="BH22" s="45">
        <v>2408.249232872</v>
      </c>
      <c r="BI22" s="39">
        <v>5.8241477216537003</v>
      </c>
      <c r="BJ22" s="39">
        <v>0.33406874602741998</v>
      </c>
      <c r="BK22" s="39">
        <v>0.45139015647191</v>
      </c>
      <c r="BL22" s="39">
        <v>9.0523770115645996E-2</v>
      </c>
      <c r="BM22" s="46">
        <v>62.713049645489001</v>
      </c>
      <c r="BN22" s="45">
        <v>121.44259761169999</v>
      </c>
      <c r="BO22" s="39">
        <v>5.6790626237825004</v>
      </c>
      <c r="BP22" s="39">
        <v>1.4272500157508999E-2</v>
      </c>
      <c r="BQ22" s="39">
        <v>0.38429248560908003</v>
      </c>
      <c r="BR22" s="45">
        <v>133.87858224492999</v>
      </c>
      <c r="BS22" s="39">
        <v>6.9117781603886002</v>
      </c>
      <c r="BT22" s="45">
        <v>1430.0635813936999</v>
      </c>
      <c r="BU22" s="46">
        <v>61.721278569557001</v>
      </c>
      <c r="BV22" s="39">
        <v>3.1294998593415002E-2</v>
      </c>
      <c r="BW22" s="39">
        <v>5.8666438009039E-2</v>
      </c>
      <c r="BX22" s="39">
        <v>2.2663491873093002E-2</v>
      </c>
      <c r="BY22" s="39"/>
      <c r="BZ22" s="39">
        <v>0.11091934549378001</v>
      </c>
      <c r="CA22" s="39"/>
      <c r="CB22" s="39">
        <v>0.14488559741552001</v>
      </c>
      <c r="CC22" s="39"/>
      <c r="CD22" s="39">
        <v>5.1662310700061997E-2</v>
      </c>
      <c r="CE22" s="39">
        <v>9.1494994443292003E-3</v>
      </c>
      <c r="CF22" s="39"/>
      <c r="CG22" s="39"/>
      <c r="CH22" s="39"/>
      <c r="CI22" s="39"/>
      <c r="CJ22" s="47">
        <f>BN22/BM22</f>
        <v>1.9364804980495069</v>
      </c>
    </row>
    <row r="23" spans="1:88">
      <c r="A23" s="23">
        <v>18</v>
      </c>
      <c r="B23" s="34" t="s">
        <v>45</v>
      </c>
      <c r="C23" s="34" t="s">
        <v>66</v>
      </c>
      <c r="D23" s="34"/>
      <c r="E23" s="36">
        <v>36.643999999999998</v>
      </c>
      <c r="F23" s="36">
        <v>2.161</v>
      </c>
      <c r="G23" s="36">
        <v>17.536000000000001</v>
      </c>
      <c r="H23" s="36">
        <v>23.028948647574015</v>
      </c>
      <c r="I23" s="37">
        <v>2.4087997601312066</v>
      </c>
      <c r="J23" s="37">
        <v>20.861484099070196</v>
      </c>
      <c r="K23" s="38">
        <v>0.93100000000000005</v>
      </c>
      <c r="L23" s="38">
        <v>4.8010000000000002</v>
      </c>
      <c r="M23" s="38">
        <v>0.23200000000000001</v>
      </c>
      <c r="N23" s="38">
        <v>9.4220000000000006</v>
      </c>
      <c r="O23" s="38">
        <v>0.49299999999999999</v>
      </c>
      <c r="P23" s="36" t="s">
        <v>58</v>
      </c>
      <c r="Q23" s="36">
        <v>1.5109999999999999</v>
      </c>
      <c r="R23" s="36">
        <v>5.3999999999999999E-2</v>
      </c>
      <c r="S23" s="36"/>
      <c r="T23" s="8">
        <v>0.93211599999999883</v>
      </c>
      <c r="U23" s="9">
        <v>3.1894011026076856</v>
      </c>
      <c r="V23" s="9">
        <v>-0.64839567284781774</v>
      </c>
      <c r="W23" s="39">
        <v>100.52840528896127</v>
      </c>
      <c r="X23" s="39"/>
      <c r="Y23" s="40">
        <v>5.6017630528686828</v>
      </c>
      <c r="Z23" s="40">
        <v>2.3982369471313172</v>
      </c>
      <c r="AA23" s="40">
        <v>8</v>
      </c>
      <c r="AB23" s="40">
        <v>0.76118793858050759</v>
      </c>
      <c r="AC23" s="40">
        <v>0.24852883659832467</v>
      </c>
      <c r="AD23" s="40">
        <f t="shared" si="0"/>
        <v>2.9442062535910867</v>
      </c>
      <c r="AE23" s="40">
        <v>0.27711691601848049</v>
      </c>
      <c r="AF23" s="40">
        <v>2.6670893375726061</v>
      </c>
      <c r="AG23" s="40">
        <v>0.12054715756843348</v>
      </c>
      <c r="AH23" s="40">
        <v>1.0941128327257827</v>
      </c>
      <c r="AI23" s="40">
        <v>0.57077056734093334</v>
      </c>
      <c r="AJ23" s="40">
        <v>5.739353586405068</v>
      </c>
      <c r="AK23" s="40">
        <v>6.8763298690993124E-2</v>
      </c>
      <c r="AL23" s="40">
        <v>1.8374837233850849</v>
      </c>
      <c r="AM23" s="40">
        <v>4.8690791790396107E-2</v>
      </c>
      <c r="AN23" s="40">
        <v>0</v>
      </c>
      <c r="AO23" s="40">
        <v>1.9549378138664741</v>
      </c>
      <c r="AP23" s="40">
        <v>0.73045544301930521</v>
      </c>
      <c r="AQ23" s="40">
        <v>1.3990190731125911E-2</v>
      </c>
      <c r="AR23" s="40">
        <v>3.2549887868269427</v>
      </c>
      <c r="AS23" s="40">
        <v>3.9994344205773737</v>
      </c>
      <c r="AT23" s="40"/>
      <c r="AU23" s="40">
        <f t="shared" si="1"/>
        <v>0.10390237481534551</v>
      </c>
      <c r="AV23" s="41">
        <v>0.103902374815346</v>
      </c>
      <c r="AW23" s="42">
        <v>4.0856354661888545</v>
      </c>
      <c r="AX23" s="43"/>
      <c r="AY23" s="44">
        <v>238.8585005333918</v>
      </c>
      <c r="AZ23" s="43"/>
      <c r="BA23" s="43"/>
      <c r="BB23" s="45"/>
      <c r="BC23" s="46"/>
      <c r="BD23" s="45"/>
      <c r="BE23" s="46"/>
      <c r="BF23" s="46"/>
      <c r="BG23" s="46"/>
      <c r="BH23" s="45"/>
      <c r="BI23" s="39"/>
      <c r="BJ23" s="39"/>
      <c r="BK23" s="39"/>
      <c r="BL23" s="39"/>
      <c r="BM23" s="46"/>
      <c r="BN23" s="45"/>
      <c r="BO23" s="39"/>
      <c r="BP23" s="39"/>
      <c r="BQ23" s="39"/>
      <c r="BR23" s="45"/>
      <c r="BS23" s="39"/>
      <c r="BT23" s="45"/>
      <c r="BU23" s="45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</row>
    <row r="24" spans="1:88">
      <c r="A24" s="23">
        <v>19</v>
      </c>
      <c r="B24" s="34" t="s">
        <v>45</v>
      </c>
      <c r="C24" s="34" t="s">
        <v>66</v>
      </c>
      <c r="D24" s="34"/>
      <c r="E24" s="36">
        <v>36.109000000000002</v>
      </c>
      <c r="F24" s="36">
        <v>2.996</v>
      </c>
      <c r="G24" s="36">
        <v>17.309000000000001</v>
      </c>
      <c r="H24" s="36">
        <v>23.031948408038431</v>
      </c>
      <c r="I24" s="37">
        <v>3.1920775794449505</v>
      </c>
      <c r="J24" s="37">
        <v>20.159681852704686</v>
      </c>
      <c r="K24" s="38">
        <v>0.86499999999999999</v>
      </c>
      <c r="L24" s="38">
        <v>4.3440000000000003</v>
      </c>
      <c r="M24" s="38">
        <v>0.30199999999999999</v>
      </c>
      <c r="N24" s="38">
        <v>9.4510000000000005</v>
      </c>
      <c r="O24" s="38">
        <v>6.3E-2</v>
      </c>
      <c r="P24" s="36" t="s">
        <v>58</v>
      </c>
      <c r="Q24" s="36">
        <v>1.302</v>
      </c>
      <c r="R24" s="36">
        <v>4.7E-2</v>
      </c>
      <c r="S24" s="36"/>
      <c r="T24" s="8">
        <v>0.77750100000000089</v>
      </c>
      <c r="U24" s="9">
        <v>3.2625556137178533</v>
      </c>
      <c r="V24" s="9">
        <v>-0.55881611681588816</v>
      </c>
      <c r="W24" s="39">
        <v>99.620999929051607</v>
      </c>
      <c r="X24" s="39"/>
      <c r="Y24" s="40">
        <v>5.5592660630835349</v>
      </c>
      <c r="Z24" s="40">
        <v>2.4407339369164651</v>
      </c>
      <c r="AA24" s="40">
        <v>8</v>
      </c>
      <c r="AB24" s="40">
        <v>0.69998890975543704</v>
      </c>
      <c r="AC24" s="40">
        <v>0.34701157940580607</v>
      </c>
      <c r="AD24" s="40">
        <f t="shared" si="0"/>
        <v>2.9655517544939864</v>
      </c>
      <c r="AE24" s="40">
        <v>0.36984173152924005</v>
      </c>
      <c r="AF24" s="40">
        <v>2.5957100229647465</v>
      </c>
      <c r="AG24" s="40">
        <v>0.11279855571038394</v>
      </c>
      <c r="AH24" s="40">
        <v>0.99701194254778336</v>
      </c>
      <c r="AI24" s="40">
        <v>0.47948243417217556</v>
      </c>
      <c r="AJ24" s="40">
        <v>5.6018451760855728</v>
      </c>
      <c r="AK24" s="40">
        <v>9.0147938226095958E-2</v>
      </c>
      <c r="AL24" s="40">
        <v>1.8562578446442843</v>
      </c>
      <c r="AM24" s="40">
        <v>6.2664359508233861E-3</v>
      </c>
      <c r="AN24" s="40">
        <v>0</v>
      </c>
      <c r="AO24" s="40">
        <v>1.9526722188212036</v>
      </c>
      <c r="AP24" s="40">
        <v>0.63389946828855515</v>
      </c>
      <c r="AQ24" s="40">
        <v>1.2263314650448914E-2</v>
      </c>
      <c r="AR24" s="40">
        <v>3.3533463993133785</v>
      </c>
      <c r="AS24" s="40">
        <v>3.9995091822523827</v>
      </c>
      <c r="AT24" s="40"/>
      <c r="AU24" s="40">
        <f t="shared" si="1"/>
        <v>0.14248191371808833</v>
      </c>
      <c r="AV24" s="41">
        <v>0.14248191371808799</v>
      </c>
      <c r="AW24" s="42">
        <v>4.1057715547215068</v>
      </c>
      <c r="AX24" s="43"/>
      <c r="AY24" s="44">
        <v>228.03747760254248</v>
      </c>
      <c r="AZ24" s="43"/>
      <c r="BA24" s="43"/>
      <c r="BB24" s="45"/>
      <c r="BC24" s="46">
        <v>58.813355619196997</v>
      </c>
      <c r="BD24" s="45">
        <v>248.07124909070001</v>
      </c>
      <c r="BE24" s="46">
        <v>31.186398447353</v>
      </c>
      <c r="BF24" s="46">
        <v>26.450104088273001</v>
      </c>
      <c r="BG24" s="46">
        <v>12.371770454373999</v>
      </c>
      <c r="BH24" s="45">
        <v>680.02973848910005</v>
      </c>
      <c r="BI24" s="39">
        <v>6.3557914336241002</v>
      </c>
      <c r="BJ24" s="39">
        <v>0.13348037498036</v>
      </c>
      <c r="BK24" s="39">
        <v>0.51056135696057003</v>
      </c>
      <c r="BL24" s="39">
        <v>6.9276828573862997E-2</v>
      </c>
      <c r="BM24" s="46">
        <v>18.799069155662998</v>
      </c>
      <c r="BN24" s="45">
        <v>113.37570169312001</v>
      </c>
      <c r="BO24" s="39">
        <v>8.4305973545417991</v>
      </c>
      <c r="BP24" s="39"/>
      <c r="BQ24" s="39">
        <v>0.11116645408796</v>
      </c>
      <c r="BR24" s="45">
        <v>170.40023709688001</v>
      </c>
      <c r="BS24" s="39">
        <v>1.8455189868432</v>
      </c>
      <c r="BT24" s="46">
        <v>22.941345347814</v>
      </c>
      <c r="BU24" s="45">
        <v>4765.0123829471004</v>
      </c>
      <c r="BV24" s="39">
        <v>1.445601071535E-2</v>
      </c>
      <c r="BW24" s="39">
        <v>2.8519706344948E-2</v>
      </c>
      <c r="BX24" s="39">
        <v>1.3267975487966001E-2</v>
      </c>
      <c r="BY24" s="39">
        <v>6.2325628935593999E-2</v>
      </c>
      <c r="BZ24" s="39">
        <v>3.6526719527042999E-2</v>
      </c>
      <c r="CA24" s="39">
        <v>2.9376593247743998E-2</v>
      </c>
      <c r="CB24" s="39">
        <v>1.4151970578988</v>
      </c>
      <c r="CC24" s="39"/>
      <c r="CD24" s="39">
        <v>2.8151141394908E-2</v>
      </c>
      <c r="CE24" s="39"/>
      <c r="CF24" s="39"/>
      <c r="CG24" s="39">
        <v>6.7484893010137997E-3</v>
      </c>
      <c r="CH24" s="39">
        <v>7.3966226066930998E-2</v>
      </c>
      <c r="CI24" s="39"/>
      <c r="CJ24" s="47">
        <f>BN24/BM24</f>
        <v>6.0309210394583239</v>
      </c>
    </row>
    <row r="25" spans="1:88">
      <c r="A25" s="23">
        <v>20</v>
      </c>
      <c r="B25" s="34" t="s">
        <v>45</v>
      </c>
      <c r="C25" s="34" t="s">
        <v>66</v>
      </c>
      <c r="D25" s="34"/>
      <c r="E25" s="36">
        <v>35.878</v>
      </c>
      <c r="F25" s="36">
        <v>3.0019999999999998</v>
      </c>
      <c r="G25" s="36">
        <v>17.302</v>
      </c>
      <c r="H25" s="36">
        <v>23.1149495323385</v>
      </c>
      <c r="I25" s="37">
        <v>3.1550089593565906</v>
      </c>
      <c r="J25" s="37">
        <v>20.276037729538896</v>
      </c>
      <c r="K25" s="38">
        <v>0.79</v>
      </c>
      <c r="L25" s="38">
        <v>4.423</v>
      </c>
      <c r="M25" s="38">
        <v>0.33</v>
      </c>
      <c r="N25" s="38">
        <v>9.4649999999999999</v>
      </c>
      <c r="O25" s="38">
        <v>0.129</v>
      </c>
      <c r="P25" s="36" t="s">
        <v>58</v>
      </c>
      <c r="Q25" s="36">
        <v>1.3169999999999999</v>
      </c>
      <c r="R25" s="36">
        <v>5.8999999999999997E-2</v>
      </c>
      <c r="S25" s="36"/>
      <c r="T25" s="8">
        <v>0.71074199999999976</v>
      </c>
      <c r="U25" s="9">
        <v>3.2406347015756607</v>
      </c>
      <c r="V25" s="9">
        <v>-0.56783971663002308</v>
      </c>
      <c r="W25" s="39">
        <v>99.509583673841135</v>
      </c>
      <c r="X25" s="39"/>
      <c r="Y25" s="40">
        <v>5.5404494946799785</v>
      </c>
      <c r="Z25" s="40">
        <v>2.4595505053200215</v>
      </c>
      <c r="AA25" s="40">
        <v>8</v>
      </c>
      <c r="AB25" s="40">
        <v>0.68942092148398126</v>
      </c>
      <c r="AC25" s="40">
        <v>0.34876076555917224</v>
      </c>
      <c r="AD25" s="40">
        <f t="shared" si="0"/>
        <v>2.9852624577218099</v>
      </c>
      <c r="AE25" s="40">
        <v>0.36665520049371991</v>
      </c>
      <c r="AF25" s="40">
        <v>2.6186072572280898</v>
      </c>
      <c r="AG25" s="40">
        <v>0.10333068280204208</v>
      </c>
      <c r="AH25" s="40">
        <v>1.0182214922027575</v>
      </c>
      <c r="AI25" s="40">
        <v>0.43964131848099181</v>
      </c>
      <c r="AJ25" s="40">
        <v>5.5846376382507543</v>
      </c>
      <c r="AK25" s="40">
        <v>9.8804692705594027E-2</v>
      </c>
      <c r="AL25" s="40">
        <v>1.8646440238243767</v>
      </c>
      <c r="AM25" s="40">
        <v>1.2870177673484523E-2</v>
      </c>
      <c r="AN25" s="40">
        <v>0</v>
      </c>
      <c r="AO25" s="40">
        <v>1.9763188942034553</v>
      </c>
      <c r="AP25" s="40">
        <v>0.64314656533090886</v>
      </c>
      <c r="AQ25" s="40">
        <v>1.5441049017272909E-2</v>
      </c>
      <c r="AR25" s="40">
        <v>3.3409144080317459</v>
      </c>
      <c r="AS25" s="40">
        <v>3.9995020223799278</v>
      </c>
      <c r="AT25" s="40"/>
      <c r="AU25" s="40">
        <f t="shared" si="1"/>
        <v>0.14001916456988683</v>
      </c>
      <c r="AV25" s="41">
        <v>0.140019164569887</v>
      </c>
      <c r="AW25" s="42">
        <v>4.1029896785922659</v>
      </c>
      <c r="AX25" s="43"/>
      <c r="AY25" s="44">
        <v>229.50274580924412</v>
      </c>
      <c r="AZ25" s="43"/>
      <c r="BA25" s="43"/>
      <c r="BB25" s="45"/>
      <c r="BC25" s="46"/>
      <c r="BD25" s="45"/>
      <c r="BE25" s="46"/>
      <c r="BF25" s="46"/>
      <c r="BG25" s="46"/>
      <c r="BH25" s="45"/>
      <c r="BI25" s="39"/>
      <c r="BJ25" s="39"/>
      <c r="BK25" s="39"/>
      <c r="BL25" s="39"/>
      <c r="BM25" s="46"/>
      <c r="BN25" s="45"/>
      <c r="BO25" s="39"/>
      <c r="BP25" s="39"/>
      <c r="BQ25" s="39"/>
      <c r="BR25" s="45"/>
      <c r="BS25" s="39"/>
      <c r="BT25" s="46"/>
      <c r="BU25" s="45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</row>
    <row r="26" spans="1:88">
      <c r="A26" s="23">
        <v>21</v>
      </c>
      <c r="B26" s="34" t="s">
        <v>45</v>
      </c>
      <c r="C26" s="34" t="s">
        <v>66</v>
      </c>
      <c r="D26" s="34"/>
      <c r="E26" s="36">
        <v>35.801000000000002</v>
      </c>
      <c r="F26" s="36">
        <v>2.9860000000000002</v>
      </c>
      <c r="G26" s="36">
        <v>16.343</v>
      </c>
      <c r="H26" s="36">
        <v>23.80295151929608</v>
      </c>
      <c r="I26" s="37">
        <v>2.6622800607950312</v>
      </c>
      <c r="J26" s="37">
        <v>21.407402605073543</v>
      </c>
      <c r="K26" s="38">
        <v>0.86299999999999999</v>
      </c>
      <c r="L26" s="38">
        <v>4.5579999999999998</v>
      </c>
      <c r="M26" s="38">
        <v>0.27600000000000002</v>
      </c>
      <c r="N26" s="38">
        <v>9.6679999999999993</v>
      </c>
      <c r="O26" s="38">
        <v>0.24</v>
      </c>
      <c r="P26" s="36" t="s">
        <v>58</v>
      </c>
      <c r="Q26" s="36">
        <v>1.4370000000000001</v>
      </c>
      <c r="R26" s="36">
        <v>3.5000000000000003E-2</v>
      </c>
      <c r="S26" s="36"/>
      <c r="T26" s="8">
        <v>0.68848900000000057</v>
      </c>
      <c r="U26" s="9">
        <v>3.1584678519891032</v>
      </c>
      <c r="V26" s="9">
        <v>-0.61295041173859544</v>
      </c>
      <c r="W26" s="39">
        <v>99.510689106119059</v>
      </c>
      <c r="X26" s="39"/>
      <c r="Y26" s="40">
        <v>5.5736273324562919</v>
      </c>
      <c r="Z26" s="40">
        <v>2.4263726675437081</v>
      </c>
      <c r="AA26" s="40">
        <v>8</v>
      </c>
      <c r="AB26" s="40">
        <v>0.57230777955386269</v>
      </c>
      <c r="AC26" s="40">
        <v>0.34972987500219421</v>
      </c>
      <c r="AD26" s="40">
        <f t="shared" si="0"/>
        <v>3.0991740192162527</v>
      </c>
      <c r="AE26" s="40">
        <v>0.31191552162376307</v>
      </c>
      <c r="AF26" s="40">
        <v>2.7872584975924894</v>
      </c>
      <c r="AG26" s="40">
        <v>0.11379914483640781</v>
      </c>
      <c r="AH26" s="40">
        <v>1.0578537649305197</v>
      </c>
      <c r="AI26" s="40">
        <v>0.42934807731101798</v>
      </c>
      <c r="AJ26" s="40">
        <v>5.6222126608502547</v>
      </c>
      <c r="AK26" s="40">
        <v>8.3310302012597731E-2</v>
      </c>
      <c r="AL26" s="40">
        <v>1.9201623588337497</v>
      </c>
      <c r="AM26" s="40">
        <v>2.4139711125856354E-2</v>
      </c>
      <c r="AN26" s="40">
        <v>0</v>
      </c>
      <c r="AO26" s="40">
        <v>2.0276123719722037</v>
      </c>
      <c r="AP26" s="40">
        <v>0.70746823126547564</v>
      </c>
      <c r="AQ26" s="40">
        <v>9.234615748862628E-3</v>
      </c>
      <c r="AR26" s="40">
        <v>3.2827493721763195</v>
      </c>
      <c r="AS26" s="40">
        <v>3.9994522191906579</v>
      </c>
      <c r="AT26" s="40"/>
      <c r="AU26" s="40">
        <f t="shared" si="1"/>
        <v>0.11190764039043451</v>
      </c>
      <c r="AV26" s="41">
        <v>0.11190764039043501</v>
      </c>
      <c r="AW26" s="42">
        <v>4.061179578100921</v>
      </c>
      <c r="AX26" s="43"/>
      <c r="AY26" s="44">
        <v>252.69376392135752</v>
      </c>
      <c r="AZ26" s="43"/>
      <c r="BA26" s="43"/>
      <c r="BB26" s="45"/>
      <c r="BC26" s="46">
        <v>61.765703128323999</v>
      </c>
      <c r="BD26" s="45">
        <v>214.21815677686999</v>
      </c>
      <c r="BE26" s="46">
        <v>25.785254004363001</v>
      </c>
      <c r="BF26" s="46">
        <v>27.286035478500999</v>
      </c>
      <c r="BG26" s="46">
        <v>11.875597653756</v>
      </c>
      <c r="BH26" s="45">
        <v>1176.4461147482</v>
      </c>
      <c r="BI26" s="39">
        <v>3.7312300224406001</v>
      </c>
      <c r="BJ26" s="39">
        <v>0.20197979458234999</v>
      </c>
      <c r="BK26" s="39">
        <v>0.42104862197102999</v>
      </c>
      <c r="BL26" s="39">
        <v>6.6215457442119999E-2</v>
      </c>
      <c r="BM26" s="46">
        <v>39.565248925044003</v>
      </c>
      <c r="BN26" s="45">
        <v>188.23963714445</v>
      </c>
      <c r="BO26" s="39">
        <v>7.2938547795430999</v>
      </c>
      <c r="BP26" s="39">
        <v>1.9577395761816999E-2</v>
      </c>
      <c r="BQ26" s="39"/>
      <c r="BR26" s="45">
        <v>152.70571367885</v>
      </c>
      <c r="BS26" s="39">
        <v>4.5314532743106</v>
      </c>
      <c r="BT26" s="46">
        <v>70.675727334206002</v>
      </c>
      <c r="BU26" s="45">
        <v>1928.5325142141</v>
      </c>
      <c r="BV26" s="39">
        <v>9.0906354710293E-2</v>
      </c>
      <c r="BW26" s="39">
        <v>3.1275915126197998E-2</v>
      </c>
      <c r="BX26" s="39">
        <v>1.9564951307720999E-2</v>
      </c>
      <c r="BY26" s="39"/>
      <c r="BZ26" s="39"/>
      <c r="CA26" s="39">
        <v>2.5302744293972002E-2</v>
      </c>
      <c r="CB26" s="39">
        <v>0.64182485845999004</v>
      </c>
      <c r="CC26" s="39">
        <v>2.0917106155495999E-2</v>
      </c>
      <c r="CD26" s="39"/>
      <c r="CE26" s="39"/>
      <c r="CF26" s="39">
        <v>2.6268099106881999E-2</v>
      </c>
      <c r="CG26" s="39">
        <v>8.3180925849564002E-3</v>
      </c>
      <c r="CH26" s="39">
        <v>3.3368122585109003E-2</v>
      </c>
      <c r="CI26" s="39">
        <v>1.3185691336677E-2</v>
      </c>
      <c r="CJ26" s="47">
        <f>BN26/BM26</f>
        <v>4.7577013227205587</v>
      </c>
    </row>
    <row r="27" spans="1:88">
      <c r="A27" s="23">
        <v>22</v>
      </c>
      <c r="B27" s="34" t="s">
        <v>45</v>
      </c>
      <c r="C27" s="34" t="s">
        <v>66</v>
      </c>
      <c r="D27" s="34"/>
      <c r="E27" s="36">
        <v>35.960999999999999</v>
      </c>
      <c r="F27" s="36">
        <v>2.8889999999999998</v>
      </c>
      <c r="G27" s="36">
        <v>16.742000000000001</v>
      </c>
      <c r="H27" s="36">
        <v>24.136950596885086</v>
      </c>
      <c r="I27" s="37">
        <v>2.6887020064188976</v>
      </c>
      <c r="J27" s="37">
        <v>21.717626925046702</v>
      </c>
      <c r="K27" s="38">
        <v>0.9</v>
      </c>
      <c r="L27" s="38">
        <v>4.6849999999999996</v>
      </c>
      <c r="M27" s="38">
        <v>0.17899999999999999</v>
      </c>
      <c r="N27" s="38">
        <v>9.577</v>
      </c>
      <c r="O27" s="38">
        <v>0.26200000000000001</v>
      </c>
      <c r="P27" s="36" t="s">
        <v>58</v>
      </c>
      <c r="Q27" s="36">
        <v>1.3</v>
      </c>
      <c r="R27" s="36">
        <v>4.8000000000000001E-2</v>
      </c>
      <c r="S27" s="36"/>
      <c r="T27" s="8">
        <v>0.73472899999999974</v>
      </c>
      <c r="U27" s="9">
        <v>3.2565251481433468</v>
      </c>
      <c r="V27" s="9">
        <v>-0.55819966241443453</v>
      </c>
      <c r="W27" s="39">
        <v>100.38238341719452</v>
      </c>
      <c r="X27" s="39"/>
      <c r="Y27" s="40">
        <v>5.5460636778420236</v>
      </c>
      <c r="Z27" s="40">
        <v>2.4539363221579764</v>
      </c>
      <c r="AA27" s="40">
        <v>8</v>
      </c>
      <c r="AB27" s="40">
        <v>0.58916257538553696</v>
      </c>
      <c r="AC27" s="40">
        <v>0.33519751714624235</v>
      </c>
      <c r="AD27" s="40">
        <f t="shared" si="0"/>
        <v>3.1132060551155281</v>
      </c>
      <c r="AE27" s="40">
        <v>0.31205866087846812</v>
      </c>
      <c r="AF27" s="40">
        <v>2.8011473942370597</v>
      </c>
      <c r="AG27" s="40">
        <v>0.11756580832128935</v>
      </c>
      <c r="AH27" s="40">
        <v>1.0771377145729994</v>
      </c>
      <c r="AI27" s="40">
        <v>0.45388937900216686</v>
      </c>
      <c r="AJ27" s="40">
        <v>5.6861590495437628</v>
      </c>
      <c r="AK27" s="40">
        <v>5.3524544457652777E-2</v>
      </c>
      <c r="AL27" s="40">
        <v>1.8842612615367371</v>
      </c>
      <c r="AM27" s="40">
        <v>2.6105525521735656E-2</v>
      </c>
      <c r="AN27" s="40">
        <v>0</v>
      </c>
      <c r="AO27" s="40">
        <v>1.9638913315161257</v>
      </c>
      <c r="AP27" s="40">
        <v>0.63402130083926089</v>
      </c>
      <c r="AQ27" s="40">
        <v>1.2545915098112688E-2</v>
      </c>
      <c r="AR27" s="40">
        <v>3.3529418719821042</v>
      </c>
      <c r="AS27" s="40">
        <v>3.9995090879194777</v>
      </c>
      <c r="AT27" s="40"/>
      <c r="AU27" s="40">
        <f t="shared" si="1"/>
        <v>0.11140387025705323</v>
      </c>
      <c r="AV27" s="41">
        <v>0.11140387025705301</v>
      </c>
      <c r="AW27" s="42">
        <v>4.1476003753160153</v>
      </c>
      <c r="AX27" s="43"/>
      <c r="AY27" s="44">
        <v>207.10020721551837</v>
      </c>
      <c r="AZ27" s="43"/>
      <c r="BA27" s="43"/>
      <c r="BB27" s="45"/>
      <c r="BC27" s="46"/>
      <c r="BD27" s="45"/>
      <c r="BE27" s="46"/>
      <c r="BF27" s="46"/>
      <c r="BG27" s="46"/>
      <c r="BH27" s="45"/>
      <c r="BI27" s="39"/>
      <c r="BJ27" s="39"/>
      <c r="BK27" s="39"/>
      <c r="BL27" s="39"/>
      <c r="BM27" s="46"/>
      <c r="BN27" s="45"/>
      <c r="BO27" s="39"/>
      <c r="BP27" s="39"/>
      <c r="BQ27" s="39"/>
      <c r="BR27" s="45"/>
      <c r="BS27" s="39"/>
      <c r="BT27" s="46"/>
      <c r="BU27" s="45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</row>
    <row r="28" spans="1:88">
      <c r="A28" s="23">
        <v>23</v>
      </c>
      <c r="B28" s="34" t="s">
        <v>45</v>
      </c>
      <c r="C28" s="34" t="s">
        <v>67</v>
      </c>
      <c r="D28" s="34"/>
      <c r="E28" s="36">
        <v>35.732999999999997</v>
      </c>
      <c r="F28" s="36">
        <v>3.1230000000000002</v>
      </c>
      <c r="G28" s="36">
        <v>16.638999999999999</v>
      </c>
      <c r="H28" s="36">
        <v>23.966949631154257</v>
      </c>
      <c r="I28" s="37">
        <v>3.1243612036965422</v>
      </c>
      <c r="J28" s="37">
        <v>21.155615016373282</v>
      </c>
      <c r="K28" s="38">
        <v>1.0669999999999999</v>
      </c>
      <c r="L28" s="38">
        <v>4.3010000000000002</v>
      </c>
      <c r="M28" s="38">
        <v>0.16800000000000001</v>
      </c>
      <c r="N28" s="38">
        <v>9.5540000000000003</v>
      </c>
      <c r="O28" s="38">
        <v>0.12</v>
      </c>
      <c r="P28" s="36" t="s">
        <v>58</v>
      </c>
      <c r="Q28" s="36">
        <v>1.3080000000000001</v>
      </c>
      <c r="R28" s="36">
        <v>3.6999999999999998E-2</v>
      </c>
      <c r="S28" s="36"/>
      <c r="T28" s="8">
        <v>0.66883699999999813</v>
      </c>
      <c r="U28" s="9">
        <v>3.231057343998041</v>
      </c>
      <c r="V28" s="9">
        <v>-0.55908592398831958</v>
      </c>
      <c r="W28" s="39">
        <v>99.670784640079546</v>
      </c>
      <c r="X28" s="39"/>
      <c r="Y28" s="40">
        <v>5.5458284896663148</v>
      </c>
      <c r="Z28" s="40">
        <v>2.4541715103336852</v>
      </c>
      <c r="AA28" s="40">
        <v>8</v>
      </c>
      <c r="AB28" s="40">
        <v>0.58937409912985883</v>
      </c>
      <c r="AC28" s="40">
        <v>0.36464402270183705</v>
      </c>
      <c r="AD28" s="40">
        <f t="shared" si="0"/>
        <v>3.1108739216775789</v>
      </c>
      <c r="AE28" s="40">
        <v>0.36492084267710462</v>
      </c>
      <c r="AF28" s="40">
        <v>2.7459530790004743</v>
      </c>
      <c r="AG28" s="40">
        <v>0.14026418985232936</v>
      </c>
      <c r="AH28" s="40">
        <v>0.99511882772771554</v>
      </c>
      <c r="AI28" s="40">
        <v>0.41580240038337074</v>
      </c>
      <c r="AJ28" s="40">
        <v>5.6160774614726909</v>
      </c>
      <c r="AK28" s="40">
        <v>5.0553717118848936E-2</v>
      </c>
      <c r="AL28" s="40">
        <v>1.8916497726891841</v>
      </c>
      <c r="AM28" s="40">
        <v>1.2032510753018859E-2</v>
      </c>
      <c r="AN28" s="40">
        <v>0</v>
      </c>
      <c r="AO28" s="40">
        <v>1.954236000561052</v>
      </c>
      <c r="AP28" s="40">
        <v>0.64196611317553776</v>
      </c>
      <c r="AQ28" s="40">
        <v>9.7321029487720569E-3</v>
      </c>
      <c r="AR28" s="40">
        <v>3.3478047202599623</v>
      </c>
      <c r="AS28" s="40">
        <v>3.999502936384272</v>
      </c>
      <c r="AT28" s="40"/>
      <c r="AU28" s="40">
        <f t="shared" si="1"/>
        <v>0.13289405615406061</v>
      </c>
      <c r="AV28" s="41">
        <v>0.132894056154061</v>
      </c>
      <c r="AW28" s="42">
        <v>4.0980358305187874</v>
      </c>
      <c r="AX28" s="43"/>
      <c r="AY28" s="44">
        <v>232.13538222396028</v>
      </c>
      <c r="AZ28" s="43"/>
      <c r="BA28" s="43"/>
      <c r="BB28" s="45">
        <v>2606.1380881035002</v>
      </c>
      <c r="BC28" s="46">
        <v>61.199809187953001</v>
      </c>
      <c r="BD28" s="45">
        <v>324.08704334469002</v>
      </c>
      <c r="BE28" s="46">
        <v>59.317368706151001</v>
      </c>
      <c r="BF28" s="46">
        <v>27.171121931614</v>
      </c>
      <c r="BG28" s="46">
        <v>11.154390295771</v>
      </c>
      <c r="BH28" s="45">
        <v>550.20117750350005</v>
      </c>
      <c r="BI28" s="39">
        <v>4.0055905432363996</v>
      </c>
      <c r="BJ28" s="39">
        <v>5.3701665728680001E-2</v>
      </c>
      <c r="BK28" s="39">
        <v>0.59009327436833003</v>
      </c>
      <c r="BL28" s="39">
        <v>8.1206105709149004E-2</v>
      </c>
      <c r="BM28" s="46">
        <v>11.424712134238</v>
      </c>
      <c r="BN28" s="46">
        <v>98.201103893443005</v>
      </c>
      <c r="BO28" s="39">
        <v>8.3670852471441997</v>
      </c>
      <c r="BP28" s="39">
        <v>5.9062772601610001E-3</v>
      </c>
      <c r="BQ28" s="39">
        <v>7.5736846434086E-2</v>
      </c>
      <c r="BR28" s="45">
        <v>122.88515835777</v>
      </c>
      <c r="BS28" s="39">
        <v>0.94204381772768997</v>
      </c>
      <c r="BT28" s="46">
        <v>40.594316907673999</v>
      </c>
      <c r="BU28" s="45">
        <v>4347.0033473035</v>
      </c>
      <c r="BV28" s="39">
        <v>8.1712912017490001E-3</v>
      </c>
      <c r="BW28" s="39">
        <v>5.2610739388116003E-3</v>
      </c>
      <c r="BX28" s="39">
        <v>1.0552411099984E-2</v>
      </c>
      <c r="BY28" s="39"/>
      <c r="BZ28" s="39">
        <v>7.5067509665371998E-2</v>
      </c>
      <c r="CA28" s="39">
        <v>2.5562702341519E-2</v>
      </c>
      <c r="CB28" s="39">
        <v>1.1555522248098999</v>
      </c>
      <c r="CC28" s="39"/>
      <c r="CD28" s="39">
        <v>2.1199491622652999E-2</v>
      </c>
      <c r="CE28" s="39">
        <v>6.4963956823735E-3</v>
      </c>
      <c r="CF28" s="39">
        <v>5.2367707618605999E-2</v>
      </c>
      <c r="CG28" s="39"/>
      <c r="CH28" s="39"/>
      <c r="CI28" s="39">
        <v>1.115628500812E-2</v>
      </c>
      <c r="CJ28" s="47">
        <f t="shared" ref="CJ28:CJ38" si="2">BN28/BM28</f>
        <v>8.5954991897914255</v>
      </c>
    </row>
    <row r="29" spans="1:88">
      <c r="A29" s="23">
        <v>24</v>
      </c>
      <c r="B29" s="34" t="s">
        <v>45</v>
      </c>
      <c r="C29" s="34" t="s">
        <v>67</v>
      </c>
      <c r="D29" s="34"/>
      <c r="E29" s="36">
        <v>35.872</v>
      </c>
      <c r="F29" s="36">
        <v>3.2040000000000002</v>
      </c>
      <c r="G29" s="36">
        <v>16.523</v>
      </c>
      <c r="H29" s="36">
        <v>24.279949577138222</v>
      </c>
      <c r="I29" s="37">
        <v>2.9202851739644564</v>
      </c>
      <c r="J29" s="37">
        <v>21.652244821079755</v>
      </c>
      <c r="K29" s="38">
        <v>1.036</v>
      </c>
      <c r="L29" s="38">
        <v>4.1820000000000004</v>
      </c>
      <c r="M29" s="38">
        <v>0.14099999999999999</v>
      </c>
      <c r="N29" s="38">
        <v>9.7089999999999996</v>
      </c>
      <c r="O29" s="38">
        <v>0.26700000000000002</v>
      </c>
      <c r="P29" s="36" t="s">
        <v>58</v>
      </c>
      <c r="Q29" s="36">
        <v>1.1839999999999999</v>
      </c>
      <c r="R29" s="36">
        <v>4.2999999999999997E-2</v>
      </c>
      <c r="S29" s="36"/>
      <c r="T29" s="8">
        <v>0.70900799999999897</v>
      </c>
      <c r="U29" s="9">
        <v>3.2985771576541723</v>
      </c>
      <c r="V29" s="9">
        <v>-0.50822930284275547</v>
      </c>
      <c r="W29" s="39">
        <v>100.23288584985566</v>
      </c>
      <c r="X29" s="39"/>
      <c r="Y29" s="40">
        <v>5.5526434811787251</v>
      </c>
      <c r="Z29" s="40">
        <v>2.4473565188212749</v>
      </c>
      <c r="AA29" s="40">
        <v>8</v>
      </c>
      <c r="AB29" s="40">
        <v>0.56695920523339627</v>
      </c>
      <c r="AC29" s="40">
        <v>0.37310997995645517</v>
      </c>
      <c r="AD29" s="40">
        <f t="shared" si="0"/>
        <v>3.1431456174501426</v>
      </c>
      <c r="AE29" s="40">
        <v>0.3401809110174438</v>
      </c>
      <c r="AF29" s="40">
        <v>2.8029647064326988</v>
      </c>
      <c r="AG29" s="40">
        <v>0.13582802540962718</v>
      </c>
      <c r="AH29" s="40">
        <v>0.9650210189285735</v>
      </c>
      <c r="AI29" s="40">
        <v>0.43960748770693925</v>
      </c>
      <c r="AJ29" s="40">
        <v>5.6236713346851346</v>
      </c>
      <c r="AK29" s="40">
        <v>4.2316541750328604E-2</v>
      </c>
      <c r="AL29" s="40">
        <v>1.9172433509309506</v>
      </c>
      <c r="AM29" s="40">
        <v>2.670136831290883E-2</v>
      </c>
      <c r="AN29" s="40">
        <v>0</v>
      </c>
      <c r="AO29" s="40">
        <v>1.9862612609941881</v>
      </c>
      <c r="AP29" s="40">
        <v>0.57956654202070113</v>
      </c>
      <c r="AQ29" s="40">
        <v>1.1280300508984506E-2</v>
      </c>
      <c r="AR29" s="40">
        <v>3.4087044087980418</v>
      </c>
      <c r="AS29" s="40">
        <v>3.9995512513277274</v>
      </c>
      <c r="AT29" s="40"/>
      <c r="AU29" s="40">
        <f t="shared" si="1"/>
        <v>0.12136467870492318</v>
      </c>
      <c r="AV29" s="41">
        <v>0.121364678704923</v>
      </c>
      <c r="AW29" s="42">
        <v>4.1243931628412653</v>
      </c>
      <c r="AX29" s="43"/>
      <c r="AY29" s="44">
        <v>218.46710265907342</v>
      </c>
      <c r="AZ29" s="43"/>
      <c r="BA29" s="43"/>
      <c r="BB29" s="45">
        <v>2909.8441962316001</v>
      </c>
      <c r="BC29" s="46">
        <v>55.762910921436998</v>
      </c>
      <c r="BD29" s="45">
        <v>217.46784904659</v>
      </c>
      <c r="BE29" s="46">
        <v>25.167444646680998</v>
      </c>
      <c r="BF29" s="46">
        <v>26.559277000009999</v>
      </c>
      <c r="BG29" s="46">
        <v>15.066784788248</v>
      </c>
      <c r="BH29" s="45">
        <v>1426.8986592191</v>
      </c>
      <c r="BI29" s="39">
        <v>1.7526917512705</v>
      </c>
      <c r="BJ29" s="39">
        <v>0.18294380697189999</v>
      </c>
      <c r="BK29" s="39">
        <v>0.53518057981137002</v>
      </c>
      <c r="BL29" s="39">
        <v>6.6857802570976996E-2</v>
      </c>
      <c r="BM29" s="46">
        <v>53.187491971900002</v>
      </c>
      <c r="BN29" s="45">
        <v>129.94203918745001</v>
      </c>
      <c r="BO29" s="39">
        <v>7.7090821359432002</v>
      </c>
      <c r="BP29" s="39">
        <v>0.10051269845077</v>
      </c>
      <c r="BQ29" s="39">
        <v>0.48172322959012998</v>
      </c>
      <c r="BR29" s="45">
        <v>133.16153033226001</v>
      </c>
      <c r="BS29" s="39">
        <v>2.7716551311608</v>
      </c>
      <c r="BT29" s="45">
        <v>105.16918802249</v>
      </c>
      <c r="BU29" s="46">
        <v>43.234915946339001</v>
      </c>
      <c r="BV29" s="39">
        <v>2.3030492136368E-2</v>
      </c>
      <c r="BW29" s="39">
        <v>6.4015346668631998E-2</v>
      </c>
      <c r="BX29" s="39">
        <v>5.5917542006784999E-3</v>
      </c>
      <c r="BY29" s="39">
        <v>6.7480715553278003E-2</v>
      </c>
      <c r="BZ29" s="39">
        <v>2.3862256087412E-2</v>
      </c>
      <c r="CA29" s="39">
        <v>2.2195445642515001E-2</v>
      </c>
      <c r="CB29" s="39">
        <v>0.15819620653161001</v>
      </c>
      <c r="CC29" s="39">
        <v>1.7897875367513E-2</v>
      </c>
      <c r="CD29" s="39">
        <v>8.5588798993988996E-2</v>
      </c>
      <c r="CE29" s="39"/>
      <c r="CF29" s="39"/>
      <c r="CG29" s="39"/>
      <c r="CH29" s="39"/>
      <c r="CI29" s="39">
        <v>5.9332027601432004E-3</v>
      </c>
      <c r="CJ29" s="47">
        <f t="shared" si="2"/>
        <v>2.4430939375013385</v>
      </c>
    </row>
    <row r="30" spans="1:88">
      <c r="A30" s="23">
        <v>25</v>
      </c>
      <c r="B30" s="34" t="s">
        <v>45</v>
      </c>
      <c r="C30" s="34" t="s">
        <v>67</v>
      </c>
      <c r="D30" s="34"/>
      <c r="E30" s="36">
        <v>35.567999999999998</v>
      </c>
      <c r="F30" s="36">
        <v>3.0089999999999999</v>
      </c>
      <c r="G30" s="36">
        <v>16.593</v>
      </c>
      <c r="H30" s="36">
        <v>23.86094938782572</v>
      </c>
      <c r="I30" s="37">
        <v>3.2517200048866148</v>
      </c>
      <c r="J30" s="37">
        <v>20.935015921330979</v>
      </c>
      <c r="K30" s="38">
        <v>0.98899999999999999</v>
      </c>
      <c r="L30" s="38">
        <v>4.1059999999999999</v>
      </c>
      <c r="M30" s="38">
        <v>0.19900000000000001</v>
      </c>
      <c r="N30" s="38">
        <v>9.4719999999999995</v>
      </c>
      <c r="O30" s="38">
        <v>0.186</v>
      </c>
      <c r="P30" s="36" t="s">
        <v>58</v>
      </c>
      <c r="Q30" s="36">
        <v>1.169</v>
      </c>
      <c r="R30" s="36">
        <v>6.3E-2</v>
      </c>
      <c r="S30" s="36"/>
      <c r="T30" s="8">
        <v>0.62115199999999859</v>
      </c>
      <c r="U30" s="9">
        <v>3.261024785167538</v>
      </c>
      <c r="V30" s="9">
        <v>-0.5064265306031559</v>
      </c>
      <c r="W30" s="39">
        <v>98.916486180781988</v>
      </c>
      <c r="X30" s="39"/>
      <c r="Y30" s="40">
        <v>5.5624740774312844</v>
      </c>
      <c r="Z30" s="40">
        <v>2.4375259225687156</v>
      </c>
      <c r="AA30" s="40">
        <v>8</v>
      </c>
      <c r="AB30" s="40">
        <v>0.62083760155414369</v>
      </c>
      <c r="AC30" s="40">
        <v>0.35402253053602972</v>
      </c>
      <c r="AD30" s="40">
        <f t="shared" si="0"/>
        <v>3.1208224802240916</v>
      </c>
      <c r="AE30" s="40">
        <v>0.38270327184006259</v>
      </c>
      <c r="AF30" s="40">
        <v>2.7381192083840289</v>
      </c>
      <c r="AG30" s="40">
        <v>0.13100572636409172</v>
      </c>
      <c r="AH30" s="40">
        <v>0.95727351919672876</v>
      </c>
      <c r="AI30" s="40">
        <v>0.38911340221676588</v>
      </c>
      <c r="AJ30" s="40">
        <v>5.5730752600918514</v>
      </c>
      <c r="AK30" s="40">
        <v>6.0340442160284211E-2</v>
      </c>
      <c r="AL30" s="40">
        <v>1.8897692790092802</v>
      </c>
      <c r="AM30" s="40">
        <v>1.879314896595842E-2</v>
      </c>
      <c r="AN30" s="40">
        <v>0</v>
      </c>
      <c r="AO30" s="40">
        <v>1.9689028701355229</v>
      </c>
      <c r="AP30" s="40">
        <v>0.57813660897908925</v>
      </c>
      <c r="AQ30" s="40">
        <v>1.6697717892073735E-2</v>
      </c>
      <c r="AR30" s="40">
        <v>3.4047180316297827</v>
      </c>
      <c r="AS30" s="40">
        <v>3.9995523585009458</v>
      </c>
      <c r="AT30" s="40"/>
      <c r="AU30" s="40">
        <f t="shared" si="1"/>
        <v>0.13976866699895243</v>
      </c>
      <c r="AV30" s="41">
        <v>0.13976866699895199</v>
      </c>
      <c r="AW30" s="42">
        <v>4.1253437895176539</v>
      </c>
      <c r="AX30" s="43"/>
      <c r="AY30" s="44">
        <v>217.98945905368325</v>
      </c>
      <c r="AZ30" s="43"/>
      <c r="BA30" s="43"/>
      <c r="BB30" s="45">
        <v>2963.9257055301</v>
      </c>
      <c r="BC30" s="46">
        <v>56.933487696707999</v>
      </c>
      <c r="BD30" s="45">
        <v>275.03113320941998</v>
      </c>
      <c r="BE30" s="46">
        <v>41.518905502768</v>
      </c>
      <c r="BF30" s="46">
        <v>26.455284201634001</v>
      </c>
      <c r="BG30" s="46">
        <v>12.634763528845999</v>
      </c>
      <c r="BH30" s="45">
        <v>1008.4415023444</v>
      </c>
      <c r="BI30" s="39">
        <v>2.0345661162233002</v>
      </c>
      <c r="BJ30" s="39">
        <v>3.1162899334814999E-2</v>
      </c>
      <c r="BK30" s="39">
        <v>0.37304004254786999</v>
      </c>
      <c r="BL30" s="39">
        <v>0.10559434484293</v>
      </c>
      <c r="BM30" s="46">
        <v>54.780837953762997</v>
      </c>
      <c r="BN30" s="45">
        <v>139.85063280394999</v>
      </c>
      <c r="BO30" s="39">
        <v>7.2261681910656002</v>
      </c>
      <c r="BP30" s="39">
        <v>8.0953358233193003E-3</v>
      </c>
      <c r="BQ30" s="39">
        <v>9.5798601853907001E-3</v>
      </c>
      <c r="BR30" s="45">
        <v>118.75443022779</v>
      </c>
      <c r="BS30" s="39">
        <v>2.1350137036526</v>
      </c>
      <c r="BT30" s="46">
        <v>86.970114517498999</v>
      </c>
      <c r="BU30" s="45">
        <v>661.36922059793994</v>
      </c>
      <c r="BV30" s="39">
        <v>1.9169965058872002E-2</v>
      </c>
      <c r="BW30" s="39"/>
      <c r="BX30" s="39"/>
      <c r="BY30" s="39">
        <v>2.0834088447265999E-2</v>
      </c>
      <c r="BZ30" s="39"/>
      <c r="CA30" s="39">
        <v>1.5220386356350001E-2</v>
      </c>
      <c r="CB30" s="39">
        <v>7.3208788484841997E-2</v>
      </c>
      <c r="CC30" s="39"/>
      <c r="CD30" s="39">
        <v>7.886092637903E-2</v>
      </c>
      <c r="CE30" s="39"/>
      <c r="CF30" s="39">
        <v>1.012796219291E-2</v>
      </c>
      <c r="CG30" s="39">
        <v>2.8766768187941001E-2</v>
      </c>
      <c r="CH30" s="39"/>
      <c r="CI30" s="39"/>
      <c r="CJ30" s="47">
        <f t="shared" si="2"/>
        <v>2.5529115294291223</v>
      </c>
    </row>
    <row r="31" spans="1:88">
      <c r="A31" s="23">
        <v>26</v>
      </c>
      <c r="B31" s="34" t="s">
        <v>45</v>
      </c>
      <c r="C31" s="34" t="s">
        <v>67</v>
      </c>
      <c r="D31" s="34"/>
      <c r="E31" s="36">
        <v>35.460999999999999</v>
      </c>
      <c r="F31" s="36">
        <v>2.4510000000000001</v>
      </c>
      <c r="G31" s="36">
        <v>17.341999999999999</v>
      </c>
      <c r="H31" s="36">
        <v>23.323951026620009</v>
      </c>
      <c r="I31" s="37">
        <v>3.1617066190205967</v>
      </c>
      <c r="J31" s="37">
        <v>20.4790125959039</v>
      </c>
      <c r="K31" s="38">
        <v>1.0509999999999999</v>
      </c>
      <c r="L31" s="38">
        <v>3.96</v>
      </c>
      <c r="M31" s="38">
        <v>0.30099999999999999</v>
      </c>
      <c r="N31" s="38">
        <v>9.5380000000000003</v>
      </c>
      <c r="O31" s="38">
        <v>0.113</v>
      </c>
      <c r="P31" s="36" t="s">
        <v>58</v>
      </c>
      <c r="Q31" s="36">
        <v>1.3260000000000001</v>
      </c>
      <c r="R31" s="36">
        <v>0.04</v>
      </c>
      <c r="S31" s="36"/>
      <c r="T31" s="8">
        <v>0.590228999999999</v>
      </c>
      <c r="U31" s="9">
        <v>3.1836651629956014</v>
      </c>
      <c r="V31" s="9">
        <v>-0.56734182394185328</v>
      </c>
      <c r="W31" s="39">
        <v>98.430271553978216</v>
      </c>
      <c r="X31" s="39"/>
      <c r="Y31" s="40">
        <v>5.5584676951626468</v>
      </c>
      <c r="Z31" s="40">
        <v>2.4415323048373532</v>
      </c>
      <c r="AA31" s="40">
        <v>8</v>
      </c>
      <c r="AB31" s="40">
        <v>0.76221996429406458</v>
      </c>
      <c r="AC31" s="40">
        <v>0.28903309826177537</v>
      </c>
      <c r="AD31" s="40">
        <f t="shared" si="0"/>
        <v>3.0575882979250233</v>
      </c>
      <c r="AE31" s="40">
        <v>0.37296334688157207</v>
      </c>
      <c r="AF31" s="40">
        <v>2.684624951043451</v>
      </c>
      <c r="AG31" s="40">
        <v>0.13953792373217308</v>
      </c>
      <c r="AH31" s="40">
        <v>0.92535385572843876</v>
      </c>
      <c r="AI31" s="40">
        <v>0.37059059918820586</v>
      </c>
      <c r="AJ31" s="40">
        <v>5.5443237391296805</v>
      </c>
      <c r="AK31" s="40">
        <v>9.1478168333617757E-2</v>
      </c>
      <c r="AL31" s="40">
        <v>1.9073042040357151</v>
      </c>
      <c r="AM31" s="40">
        <v>1.1443545697672438E-2</v>
      </c>
      <c r="AN31" s="40">
        <v>0</v>
      </c>
      <c r="AO31" s="40">
        <v>2.0102259180670052</v>
      </c>
      <c r="AP31" s="40">
        <v>0.65728699037986471</v>
      </c>
      <c r="AQ31" s="40">
        <v>1.0626056333173864E-2</v>
      </c>
      <c r="AR31" s="40">
        <v>3.331578026972466</v>
      </c>
      <c r="AS31" s="40">
        <v>3.9994910736855047</v>
      </c>
      <c r="AT31" s="40"/>
      <c r="AU31" s="40">
        <f t="shared" si="1"/>
        <v>0.13892568000480288</v>
      </c>
      <c r="AV31" s="41">
        <v>0.13892568000480299</v>
      </c>
      <c r="AW31" s="42">
        <v>4.0315270221370039</v>
      </c>
      <c r="AX31" s="43"/>
      <c r="AY31" s="44">
        <v>270.54805430462557</v>
      </c>
      <c r="AZ31" s="43"/>
      <c r="BA31" s="43"/>
      <c r="BB31" s="45">
        <v>3029.6561018117</v>
      </c>
      <c r="BC31" s="46">
        <v>46.921576797866997</v>
      </c>
      <c r="BD31" s="45">
        <v>197.25042073737001</v>
      </c>
      <c r="BE31" s="46">
        <v>27.295585563020001</v>
      </c>
      <c r="BF31" s="46">
        <v>23.292327043082999</v>
      </c>
      <c r="BG31" s="46">
        <v>12.284769434692</v>
      </c>
      <c r="BH31" s="45">
        <v>2124.9513060692998</v>
      </c>
      <c r="BI31" s="39">
        <v>2.7453723396129002</v>
      </c>
      <c r="BJ31" s="39">
        <v>7.2331639649125007E-2</v>
      </c>
      <c r="BK31" s="39">
        <v>0.39186388983962001</v>
      </c>
      <c r="BL31" s="39">
        <v>5.4806764685217002E-2</v>
      </c>
      <c r="BM31" s="46">
        <v>21.194774880737</v>
      </c>
      <c r="BN31" s="46">
        <v>80.390328439482005</v>
      </c>
      <c r="BO31" s="39">
        <v>5.5819985632794999</v>
      </c>
      <c r="BP31" s="39">
        <v>7.5918075890014994E-2</v>
      </c>
      <c r="BQ31" s="39">
        <v>0.21256194763750999</v>
      </c>
      <c r="BR31" s="45">
        <v>117.51386513653</v>
      </c>
      <c r="BS31" s="39">
        <v>6.1910424055978996</v>
      </c>
      <c r="BT31" s="45">
        <v>356.60482522708003</v>
      </c>
      <c r="BU31" s="45">
        <v>143.68434856235001</v>
      </c>
      <c r="BV31" s="39">
        <v>3.8202746131020003E-2</v>
      </c>
      <c r="BW31" s="39">
        <v>0.10210085026912</v>
      </c>
      <c r="BX31" s="39">
        <v>2.1030613920568E-2</v>
      </c>
      <c r="BY31" s="39"/>
      <c r="BZ31" s="39">
        <v>8.1166069147905001E-2</v>
      </c>
      <c r="CA31" s="39"/>
      <c r="CB31" s="39">
        <v>4.6851170983047002E-2</v>
      </c>
      <c r="CC31" s="39">
        <v>1.9103296888632999E-2</v>
      </c>
      <c r="CD31" s="39">
        <v>3.2430157796314002E-2</v>
      </c>
      <c r="CE31" s="39"/>
      <c r="CF31" s="39">
        <v>2.5982950786613002E-2</v>
      </c>
      <c r="CG31" s="39"/>
      <c r="CH31" s="39"/>
      <c r="CI31" s="39"/>
      <c r="CJ31" s="47">
        <f t="shared" si="2"/>
        <v>3.7929314603169124</v>
      </c>
    </row>
    <row r="32" spans="1:88">
      <c r="A32" s="23">
        <v>27</v>
      </c>
      <c r="B32" s="34" t="s">
        <v>45</v>
      </c>
      <c r="C32" s="34" t="s">
        <v>67</v>
      </c>
      <c r="D32" s="34"/>
      <c r="E32" s="36">
        <v>35.618000000000002</v>
      </c>
      <c r="F32" s="36">
        <v>2.4630000000000001</v>
      </c>
      <c r="G32" s="36">
        <v>17.454999999999998</v>
      </c>
      <c r="H32" s="36">
        <v>22.500950589227337</v>
      </c>
      <c r="I32" s="37">
        <v>3.1679852782178175</v>
      </c>
      <c r="J32" s="37">
        <v>19.650362551828533</v>
      </c>
      <c r="K32" s="38">
        <v>1.087</v>
      </c>
      <c r="L32" s="38">
        <v>4.1509999999999998</v>
      </c>
      <c r="M32" s="38">
        <v>0.23200000000000001</v>
      </c>
      <c r="N32" s="38">
        <v>9.6219999999999999</v>
      </c>
      <c r="O32" s="38">
        <v>0.221</v>
      </c>
      <c r="P32" s="36" t="s">
        <v>58</v>
      </c>
      <c r="Q32" s="36">
        <v>1.2769999999999999</v>
      </c>
      <c r="R32" s="36">
        <v>3.5999999999999997E-2</v>
      </c>
      <c r="S32" s="36"/>
      <c r="T32" s="8">
        <v>0.63560200000000044</v>
      </c>
      <c r="U32" s="9">
        <v>3.2153597946377479</v>
      </c>
      <c r="V32" s="9">
        <v>-0.54580764154766803</v>
      </c>
      <c r="W32" s="39">
        <v>98.285501983136442</v>
      </c>
      <c r="X32" s="39"/>
      <c r="Y32" s="40">
        <v>5.5722157976976732</v>
      </c>
      <c r="Z32" s="40">
        <v>2.4277842023023268</v>
      </c>
      <c r="AA32" s="40">
        <v>8</v>
      </c>
      <c r="AB32" s="40">
        <v>0.79057036107723855</v>
      </c>
      <c r="AC32" s="40">
        <v>0.28988314810780813</v>
      </c>
      <c r="AD32" s="40">
        <f t="shared" si="0"/>
        <v>2.9439615319462642</v>
      </c>
      <c r="AE32" s="40">
        <v>0.37297698155393705</v>
      </c>
      <c r="AF32" s="40">
        <v>2.570984550392327</v>
      </c>
      <c r="AG32" s="40">
        <v>0.1440367703289375</v>
      </c>
      <c r="AH32" s="40">
        <v>0.96809878831478124</v>
      </c>
      <c r="AI32" s="40">
        <v>0.39830283678066075</v>
      </c>
      <c r="AJ32" s="40">
        <v>5.5348534365556903</v>
      </c>
      <c r="AK32" s="40">
        <v>7.0370921748912144E-2</v>
      </c>
      <c r="AL32" s="40">
        <v>1.9203584055882312</v>
      </c>
      <c r="AM32" s="40">
        <v>2.2337199787665348E-2</v>
      </c>
      <c r="AN32" s="40">
        <v>0</v>
      </c>
      <c r="AO32" s="40">
        <v>2.0130665271248085</v>
      </c>
      <c r="AP32" s="40">
        <v>0.63176665491377093</v>
      </c>
      <c r="AQ32" s="40">
        <v>9.5448457334442495E-3</v>
      </c>
      <c r="AR32" s="40">
        <v>3.3581993330068629</v>
      </c>
      <c r="AS32" s="40">
        <v>3.9995108336540781</v>
      </c>
      <c r="AT32" s="40"/>
      <c r="AU32" s="40">
        <f t="shared" si="1"/>
        <v>0.14507165416339105</v>
      </c>
      <c r="AV32" s="41">
        <v>0.14507165416339099</v>
      </c>
      <c r="AW32" s="42">
        <v>4.0749840598364173</v>
      </c>
      <c r="AX32" s="43"/>
      <c r="AY32" s="44">
        <v>244.78861928758678</v>
      </c>
      <c r="AZ32" s="43"/>
      <c r="BA32" s="43"/>
      <c r="BB32" s="45">
        <v>2764.1022599440998</v>
      </c>
      <c r="BC32" s="46">
        <v>61.770047257107002</v>
      </c>
      <c r="BD32" s="45">
        <v>204.198018281</v>
      </c>
      <c r="BE32" s="46">
        <v>25.618177440332001</v>
      </c>
      <c r="BF32" s="46">
        <v>25.827461716649999</v>
      </c>
      <c r="BG32" s="46">
        <v>13.178820543833</v>
      </c>
      <c r="BH32" s="45">
        <v>997.40564079461001</v>
      </c>
      <c r="BI32" s="39">
        <v>0.80468155655476004</v>
      </c>
      <c r="BJ32" s="39">
        <v>7.1890633409304003E-2</v>
      </c>
      <c r="BK32" s="39">
        <v>0.46396915872245997</v>
      </c>
      <c r="BL32" s="39">
        <v>1.0003446095784E-2</v>
      </c>
      <c r="BM32" s="39">
        <v>9.4697856467948007</v>
      </c>
      <c r="BN32" s="45">
        <v>130.46180042223</v>
      </c>
      <c r="BO32" s="39">
        <v>6.9380863760592</v>
      </c>
      <c r="BP32" s="39"/>
      <c r="BQ32" s="39">
        <v>6.9329551390843996E-3</v>
      </c>
      <c r="BR32" s="45">
        <v>135.86254357621999</v>
      </c>
      <c r="BS32" s="39">
        <v>2.6475326302208999</v>
      </c>
      <c r="BT32" s="46">
        <v>37.748616586922999</v>
      </c>
      <c r="BU32" s="45">
        <v>2555.9002416929002</v>
      </c>
      <c r="BV32" s="39"/>
      <c r="BW32" s="39"/>
      <c r="BX32" s="39"/>
      <c r="BY32" s="39"/>
      <c r="BZ32" s="39"/>
      <c r="CA32" s="39">
        <v>4.8645944116986001E-2</v>
      </c>
      <c r="CB32" s="39">
        <v>0.65883269255083998</v>
      </c>
      <c r="CC32" s="39"/>
      <c r="CD32" s="39">
        <v>5.3320716524243E-2</v>
      </c>
      <c r="CE32" s="39"/>
      <c r="CF32" s="39">
        <v>8.8569246660474998E-2</v>
      </c>
      <c r="CG32" s="39"/>
      <c r="CH32" s="39"/>
      <c r="CI32" s="39">
        <v>2.0330569392952001E-2</v>
      </c>
      <c r="CJ32" s="47">
        <f t="shared" si="2"/>
        <v>13.776637116003451</v>
      </c>
    </row>
    <row r="33" spans="1:88">
      <c r="A33" s="23">
        <v>28</v>
      </c>
      <c r="B33" s="34" t="s">
        <v>45</v>
      </c>
      <c r="C33" s="34" t="s">
        <v>67</v>
      </c>
      <c r="D33" s="34"/>
      <c r="E33" s="36">
        <v>35.991999999999997</v>
      </c>
      <c r="F33" s="36">
        <v>2.4249999999999998</v>
      </c>
      <c r="G33" s="36">
        <v>17.417999999999999</v>
      </c>
      <c r="H33" s="36">
        <v>23.485950697559929</v>
      </c>
      <c r="I33" s="37">
        <v>2.7976120633076262</v>
      </c>
      <c r="J33" s="37">
        <v>20.968628557277246</v>
      </c>
      <c r="K33" s="38">
        <v>1.115</v>
      </c>
      <c r="L33" s="38">
        <v>4.2229999999999999</v>
      </c>
      <c r="M33" s="38">
        <v>0.24099999999999999</v>
      </c>
      <c r="N33" s="38">
        <v>9.6349999999999998</v>
      </c>
      <c r="O33" s="38">
        <v>0.16500000000000001</v>
      </c>
      <c r="P33" s="36" t="s">
        <v>58</v>
      </c>
      <c r="Q33" s="36">
        <v>1.319</v>
      </c>
      <c r="R33" s="36">
        <v>3.6999999999999998E-2</v>
      </c>
      <c r="S33" s="36"/>
      <c r="T33" s="8">
        <v>0.74368799999999879</v>
      </c>
      <c r="U33" s="9">
        <v>3.2403032303763739</v>
      </c>
      <c r="V33" s="9">
        <v>-0.5637175029356879</v>
      </c>
      <c r="W33" s="39">
        <v>99.756514348025547</v>
      </c>
      <c r="X33" s="39"/>
      <c r="Y33" s="40">
        <v>5.5651800783246514</v>
      </c>
      <c r="Z33" s="40">
        <v>2.4348199216753486</v>
      </c>
      <c r="AA33" s="40">
        <v>8</v>
      </c>
      <c r="AB33" s="40">
        <v>0.73932802536520992</v>
      </c>
      <c r="AC33" s="40">
        <v>0.28208834588703741</v>
      </c>
      <c r="AD33" s="40">
        <f t="shared" si="0"/>
        <v>3.0370636204970332</v>
      </c>
      <c r="AE33" s="40">
        <v>0.32553764039035732</v>
      </c>
      <c r="AF33" s="40">
        <v>2.7115259801066758</v>
      </c>
      <c r="AG33" s="40">
        <v>0.14602712745728513</v>
      </c>
      <c r="AH33" s="40">
        <v>0.9734258356311819</v>
      </c>
      <c r="AI33" s="40">
        <v>0.46061042415828324</v>
      </c>
      <c r="AJ33" s="40">
        <v>5.6385433789960304</v>
      </c>
      <c r="AK33" s="40">
        <v>7.2249881872934199E-2</v>
      </c>
      <c r="AL33" s="40">
        <v>1.9005683869781027</v>
      </c>
      <c r="AM33" s="40">
        <v>1.6482961460884234E-2</v>
      </c>
      <c r="AN33" s="40">
        <v>0</v>
      </c>
      <c r="AO33" s="40">
        <v>1.9893012303119211</v>
      </c>
      <c r="AP33" s="40">
        <v>0.64494910160200514</v>
      </c>
      <c r="AQ33" s="40">
        <v>9.6957850960858356E-3</v>
      </c>
      <c r="AR33" s="40">
        <v>3.3448557400081738</v>
      </c>
      <c r="AS33" s="40">
        <v>3.9995006267062649</v>
      </c>
      <c r="AT33" s="40"/>
      <c r="AU33" s="40">
        <f t="shared" si="1"/>
        <v>0.12005698738595533</v>
      </c>
      <c r="AV33" s="41">
        <v>0.12005698738595499</v>
      </c>
      <c r="AW33" s="42">
        <v>4.0736168930119385</v>
      </c>
      <c r="AX33" s="43"/>
      <c r="AY33" s="44">
        <v>245.56036731681763</v>
      </c>
      <c r="AZ33" s="43"/>
      <c r="BA33" s="43"/>
      <c r="BB33" s="45">
        <v>2709.6722378608001</v>
      </c>
      <c r="BC33" s="46">
        <v>61.066763961387998</v>
      </c>
      <c r="BD33" s="45">
        <v>191.18975944883999</v>
      </c>
      <c r="BE33" s="46">
        <v>24.421356143329</v>
      </c>
      <c r="BF33" s="46">
        <v>25.459426758454001</v>
      </c>
      <c r="BG33" s="46">
        <v>11.881296890639</v>
      </c>
      <c r="BH33" s="45">
        <v>948.00552527028003</v>
      </c>
      <c r="BI33" s="39">
        <v>2.8870466305539999</v>
      </c>
      <c r="BJ33" s="39">
        <v>8.0030266341449996E-2</v>
      </c>
      <c r="BK33" s="39">
        <v>0.40507843599234</v>
      </c>
      <c r="BL33" s="39"/>
      <c r="BM33" s="46">
        <v>23.554140057573001</v>
      </c>
      <c r="BN33" s="45">
        <v>151.14701121063999</v>
      </c>
      <c r="BO33" s="39">
        <v>9.2652769797551002</v>
      </c>
      <c r="BP33" s="39">
        <v>4.3460175274771001E-2</v>
      </c>
      <c r="BQ33" s="39">
        <v>9.6606541112223998E-2</v>
      </c>
      <c r="BR33" s="45">
        <v>141.03353039128001</v>
      </c>
      <c r="BS33" s="39">
        <v>1.2864628763723001</v>
      </c>
      <c r="BT33" s="45">
        <v>112.41125630163999</v>
      </c>
      <c r="BU33" s="45">
        <v>583.84277150318997</v>
      </c>
      <c r="BV33" s="39"/>
      <c r="BW33" s="39">
        <v>4.5318892319805001E-2</v>
      </c>
      <c r="BX33" s="39"/>
      <c r="BY33" s="39">
        <v>5.4248751542712997E-2</v>
      </c>
      <c r="BZ33" s="39">
        <v>5.1373777052441004E-3</v>
      </c>
      <c r="CA33" s="39">
        <v>6.9666790404459998E-3</v>
      </c>
      <c r="CB33" s="39">
        <v>5.1493924837505999E-2</v>
      </c>
      <c r="CC33" s="39"/>
      <c r="CD33" s="39"/>
      <c r="CE33" s="39"/>
      <c r="CF33" s="39">
        <v>7.2087407489391997E-3</v>
      </c>
      <c r="CG33" s="39">
        <v>7.1019283690674003E-3</v>
      </c>
      <c r="CH33" s="39">
        <v>0.12729785757010001</v>
      </c>
      <c r="CI33" s="39">
        <v>1.1525684766333999E-2</v>
      </c>
      <c r="CJ33" s="47">
        <f t="shared" si="2"/>
        <v>6.4170040103860222</v>
      </c>
    </row>
    <row r="34" spans="1:88">
      <c r="A34" s="23">
        <v>29</v>
      </c>
      <c r="B34" s="34" t="s">
        <v>45</v>
      </c>
      <c r="C34" s="34" t="s">
        <v>67</v>
      </c>
      <c r="D34" s="34"/>
      <c r="E34" s="36">
        <v>35.874000000000002</v>
      </c>
      <c r="F34" s="36">
        <v>2.7029999999999998</v>
      </c>
      <c r="G34" s="36">
        <v>17.417999999999999</v>
      </c>
      <c r="H34" s="36">
        <v>23.327949257493781</v>
      </c>
      <c r="I34" s="37">
        <v>3.0490194212753692</v>
      </c>
      <c r="J34" s="37">
        <v>20.584408008156384</v>
      </c>
      <c r="K34" s="38">
        <v>1.0940000000000001</v>
      </c>
      <c r="L34" s="38">
        <v>4.1440000000000001</v>
      </c>
      <c r="M34" s="38">
        <v>0.22</v>
      </c>
      <c r="N34" s="38">
        <v>9.5950000000000006</v>
      </c>
      <c r="O34" s="38">
        <v>0.24099999999999999</v>
      </c>
      <c r="P34" s="36" t="s">
        <v>58</v>
      </c>
      <c r="Q34" s="36">
        <v>1.292</v>
      </c>
      <c r="R34" s="36">
        <v>3.7999999999999999E-2</v>
      </c>
      <c r="S34" s="36"/>
      <c r="T34" s="8">
        <v>0.70958599999999983</v>
      </c>
      <c r="U34" s="9">
        <v>3.2506584647330006</v>
      </c>
      <c r="V34" s="9">
        <v>-0.55257473274476065</v>
      </c>
      <c r="W34" s="39">
        <v>99.660097161420012</v>
      </c>
      <c r="X34" s="39"/>
      <c r="Y34" s="40">
        <v>5.5500717187136495</v>
      </c>
      <c r="Z34" s="40">
        <v>2.4499282812863505</v>
      </c>
      <c r="AA34" s="40">
        <v>8</v>
      </c>
      <c r="AB34" s="40">
        <v>0.72601483354661811</v>
      </c>
      <c r="AC34" s="40">
        <v>0.31460454805686644</v>
      </c>
      <c r="AD34" s="40">
        <f t="shared" si="0"/>
        <v>3.0183392487268139</v>
      </c>
      <c r="AE34" s="40">
        <v>0.35499273044867002</v>
      </c>
      <c r="AF34" s="40">
        <v>2.6633465182781437</v>
      </c>
      <c r="AG34" s="40">
        <v>0.14335787225198343</v>
      </c>
      <c r="AH34" s="40">
        <v>0.9557561112766213</v>
      </c>
      <c r="AI34" s="40">
        <v>0.43973757443585088</v>
      </c>
      <c r="AJ34" s="40">
        <v>5.5978101882947549</v>
      </c>
      <c r="AK34" s="40">
        <v>6.5991550028713014E-2</v>
      </c>
      <c r="AL34" s="40">
        <v>1.8937485396925124</v>
      </c>
      <c r="AM34" s="40">
        <v>2.4088729302456525E-2</v>
      </c>
      <c r="AN34" s="40">
        <v>0</v>
      </c>
      <c r="AO34" s="40">
        <v>1.9838288190236819</v>
      </c>
      <c r="AP34" s="40">
        <v>0.63210424941383858</v>
      </c>
      <c r="AQ34" s="40">
        <v>9.9634650837338336E-3</v>
      </c>
      <c r="AR34" s="40">
        <v>3.3574428577627353</v>
      </c>
      <c r="AS34" s="40">
        <v>3.9995105722603075</v>
      </c>
      <c r="AT34" s="40"/>
      <c r="AU34" s="40">
        <f t="shared" si="1"/>
        <v>0.13328822517551084</v>
      </c>
      <c r="AV34" s="41">
        <v>0.133288225175511</v>
      </c>
      <c r="AW34" s="42">
        <v>4.0756135015877755</v>
      </c>
      <c r="AX34" s="43"/>
      <c r="AY34" s="44">
        <v>244.4341233301632</v>
      </c>
      <c r="AZ34" s="43"/>
      <c r="BA34" s="43"/>
      <c r="BB34" s="45">
        <v>3579.2920337418</v>
      </c>
      <c r="BC34" s="46">
        <v>57.475055036503001</v>
      </c>
      <c r="BD34" s="45">
        <v>177.44612589366</v>
      </c>
      <c r="BE34" s="46">
        <v>12.151213809214999</v>
      </c>
      <c r="BF34" s="46">
        <v>27.125469669226</v>
      </c>
      <c r="BG34" s="46">
        <v>14.707612541462</v>
      </c>
      <c r="BH34" s="45">
        <v>2026.3669743404</v>
      </c>
      <c r="BI34" s="39">
        <v>2.9496724972969002</v>
      </c>
      <c r="BJ34" s="39">
        <v>4.8119993274133996</v>
      </c>
      <c r="BK34" s="39">
        <v>0.71130902890484005</v>
      </c>
      <c r="BL34" s="39">
        <v>6.8142764364286998E-2</v>
      </c>
      <c r="BM34" s="46">
        <v>34.601808318472003</v>
      </c>
      <c r="BN34" s="45">
        <v>131.19002459321001</v>
      </c>
      <c r="BO34" s="46">
        <v>47.807218526047997</v>
      </c>
      <c r="BP34" s="39">
        <v>0.35641887726977001</v>
      </c>
      <c r="BQ34" s="39">
        <v>1.5967265984179999</v>
      </c>
      <c r="BR34" s="45">
        <v>146.93540123488</v>
      </c>
      <c r="BS34" s="39">
        <v>7.2624463323869</v>
      </c>
      <c r="BT34" s="45">
        <v>555.03210784423004</v>
      </c>
      <c r="BU34" s="46">
        <v>86.920784098780999</v>
      </c>
      <c r="BV34" s="39">
        <v>0.86855305134887995</v>
      </c>
      <c r="BW34" s="39">
        <v>1.1917713009773001</v>
      </c>
      <c r="BX34" s="39">
        <v>0.33441799818531998</v>
      </c>
      <c r="BY34" s="39">
        <v>1.5992012718004001</v>
      </c>
      <c r="BZ34" s="39">
        <v>0.63873792997991996</v>
      </c>
      <c r="CA34" s="39">
        <v>5.5598145996069999E-2</v>
      </c>
      <c r="CB34" s="39">
        <v>0.60437331697017005</v>
      </c>
      <c r="CC34" s="39">
        <v>0.12992416469064</v>
      </c>
      <c r="CD34" s="39">
        <v>1.0692024201017001</v>
      </c>
      <c r="CE34" s="39">
        <v>0.14439543687750001</v>
      </c>
      <c r="CF34" s="39">
        <v>0.54827424468937003</v>
      </c>
      <c r="CG34" s="39">
        <v>4.8209319933884998E-2</v>
      </c>
      <c r="CH34" s="39">
        <v>0.45178098761903002</v>
      </c>
      <c r="CI34" s="39">
        <v>4.5402927968149001E-2</v>
      </c>
      <c r="CJ34" s="47">
        <f t="shared" si="2"/>
        <v>3.791421054811603</v>
      </c>
    </row>
    <row r="35" spans="1:88">
      <c r="A35" s="23">
        <v>30</v>
      </c>
      <c r="B35" s="34" t="s">
        <v>45</v>
      </c>
      <c r="C35" s="34" t="s">
        <v>67</v>
      </c>
      <c r="D35" s="34"/>
      <c r="E35" s="36">
        <v>35.307000000000002</v>
      </c>
      <c r="F35" s="36">
        <v>2.8370000000000002</v>
      </c>
      <c r="G35" s="36">
        <v>17.675000000000001</v>
      </c>
      <c r="H35" s="36">
        <v>23.705950808522228</v>
      </c>
      <c r="I35" s="37">
        <v>3.3044634988039849</v>
      </c>
      <c r="J35" s="37">
        <v>20.732558165419178</v>
      </c>
      <c r="K35" s="38">
        <v>1.0169999999999999</v>
      </c>
      <c r="L35" s="38">
        <v>4.0979999999999999</v>
      </c>
      <c r="M35" s="38">
        <v>0.20300000000000001</v>
      </c>
      <c r="N35" s="38">
        <v>9.6300000000000008</v>
      </c>
      <c r="O35" s="38">
        <v>0.114</v>
      </c>
      <c r="P35" s="36" t="s">
        <v>58</v>
      </c>
      <c r="Q35" s="36">
        <v>1.3640000000000001</v>
      </c>
      <c r="R35" s="36">
        <v>4.7E-2</v>
      </c>
      <c r="S35" s="36"/>
      <c r="T35" s="8">
        <v>0.54572300000000062</v>
      </c>
      <c r="U35" s="9">
        <v>3.1989105433905016</v>
      </c>
      <c r="V35" s="9">
        <v>-0.58492137997378291</v>
      </c>
      <c r="W35" s="39">
        <v>99.488733827639876</v>
      </c>
      <c r="X35" s="39"/>
      <c r="Y35" s="40">
        <v>5.4840613391042243</v>
      </c>
      <c r="Z35" s="40">
        <v>2.5159386608957757</v>
      </c>
      <c r="AA35" s="40">
        <v>8</v>
      </c>
      <c r="AB35" s="40">
        <v>0.71967414876031288</v>
      </c>
      <c r="AC35" s="40">
        <v>0.33151331907485004</v>
      </c>
      <c r="AD35" s="40">
        <f t="shared" si="0"/>
        <v>3.0794397313070689</v>
      </c>
      <c r="AE35" s="40">
        <v>0.38626283415677881</v>
      </c>
      <c r="AF35" s="40">
        <v>2.6931768971502903</v>
      </c>
      <c r="AG35" s="40">
        <v>0.13379746101316881</v>
      </c>
      <c r="AH35" s="40">
        <v>0.94890336290260358</v>
      </c>
      <c r="AI35" s="40">
        <v>0.33953417280659726</v>
      </c>
      <c r="AJ35" s="40">
        <v>5.5528621958646012</v>
      </c>
      <c r="AK35" s="40">
        <v>6.1134220802292714E-2</v>
      </c>
      <c r="AL35" s="40">
        <v>1.9082106430314603</v>
      </c>
      <c r="AM35" s="40">
        <v>1.1439957072618622E-2</v>
      </c>
      <c r="AN35" s="40">
        <v>0</v>
      </c>
      <c r="AO35" s="40">
        <v>1.9807848209063716</v>
      </c>
      <c r="AP35" s="40">
        <v>0.66998219509502188</v>
      </c>
      <c r="AQ35" s="40">
        <v>1.2372212176243217E-2</v>
      </c>
      <c r="AR35" s="40">
        <v>3.3171268367297304</v>
      </c>
      <c r="AS35" s="40">
        <v>3.9994812440009957</v>
      </c>
      <c r="AT35" s="40"/>
      <c r="AU35" s="40">
        <f t="shared" si="1"/>
        <v>0.14342274900898341</v>
      </c>
      <c r="AV35" s="41">
        <v>0.143422749008983</v>
      </c>
      <c r="AW35" s="42">
        <v>4.0420801475786616</v>
      </c>
      <c r="AX35" s="43"/>
      <c r="AY35" s="44">
        <v>264.05370103329972</v>
      </c>
      <c r="AZ35" s="43"/>
      <c r="BA35" s="43"/>
      <c r="BB35" s="45">
        <v>2675.9296451183</v>
      </c>
      <c r="BC35" s="46">
        <v>62.286403842673003</v>
      </c>
      <c r="BD35" s="45">
        <v>309.76667316717999</v>
      </c>
      <c r="BE35" s="46">
        <v>25.672246056389</v>
      </c>
      <c r="BF35" s="46">
        <v>27.355895378368</v>
      </c>
      <c r="BG35" s="46">
        <v>14.228652993321999</v>
      </c>
      <c r="BH35" s="45">
        <v>768.85189480200995</v>
      </c>
      <c r="BI35" s="39">
        <v>0.62825484172932</v>
      </c>
      <c r="BJ35" s="39">
        <v>0.22737470721499001</v>
      </c>
      <c r="BK35" s="39">
        <v>0.39110096755124002</v>
      </c>
      <c r="BL35" s="39">
        <v>0.10451234034481</v>
      </c>
      <c r="BM35" s="46">
        <v>22.070203149240999</v>
      </c>
      <c r="BN35" s="45">
        <v>107.01958967693</v>
      </c>
      <c r="BO35" s="39">
        <v>7.1778315954091001</v>
      </c>
      <c r="BP35" s="39"/>
      <c r="BQ35" s="39">
        <v>4.3478448033944003E-2</v>
      </c>
      <c r="BR35" s="45">
        <v>148.06696683838001</v>
      </c>
      <c r="BS35" s="39">
        <v>2.0535059764419001</v>
      </c>
      <c r="BT35" s="46">
        <v>58.745387696807001</v>
      </c>
      <c r="BU35" s="45">
        <v>5519.7961749449996</v>
      </c>
      <c r="BV35" s="39">
        <v>4.2241797995009003E-2</v>
      </c>
      <c r="BW35" s="39"/>
      <c r="BX35" s="39"/>
      <c r="BY35" s="39"/>
      <c r="BZ35" s="39"/>
      <c r="CA35" s="39"/>
      <c r="CB35" s="39">
        <v>1.3178629945861</v>
      </c>
      <c r="CC35" s="39"/>
      <c r="CD35" s="39"/>
      <c r="CE35" s="39"/>
      <c r="CF35" s="39">
        <v>0.11093109985136999</v>
      </c>
      <c r="CG35" s="39">
        <v>1.326348398776E-2</v>
      </c>
      <c r="CH35" s="39">
        <v>7.9459769206107998E-3</v>
      </c>
      <c r="CI35" s="39"/>
      <c r="CJ35" s="47">
        <f t="shared" si="2"/>
        <v>4.8490532213615092</v>
      </c>
    </row>
    <row r="36" spans="1:88">
      <c r="A36" s="23">
        <v>31</v>
      </c>
      <c r="B36" s="34" t="s">
        <v>45</v>
      </c>
      <c r="C36" s="34" t="s">
        <v>67</v>
      </c>
      <c r="D36" s="34"/>
      <c r="E36" s="36">
        <v>35.372999999999998</v>
      </c>
      <c r="F36" s="36">
        <v>2.7090000000000001</v>
      </c>
      <c r="G36" s="36">
        <v>17.427</v>
      </c>
      <c r="H36" s="36">
        <v>23.32395030865499</v>
      </c>
      <c r="I36" s="37">
        <v>3.3599675577049015</v>
      </c>
      <c r="J36" s="37">
        <v>20.300614502173651</v>
      </c>
      <c r="K36" s="38">
        <v>1.0209999999999999</v>
      </c>
      <c r="L36" s="38">
        <v>4.0170000000000003</v>
      </c>
      <c r="M36" s="38">
        <v>0.20100000000000001</v>
      </c>
      <c r="N36" s="38">
        <v>9.5419999999999998</v>
      </c>
      <c r="O36" s="38">
        <v>0.18099999999999999</v>
      </c>
      <c r="P36" s="36" t="s">
        <v>58</v>
      </c>
      <c r="Q36" s="36">
        <v>1.3029999999999999</v>
      </c>
      <c r="R36" s="36">
        <v>4.4999999999999998E-2</v>
      </c>
      <c r="S36" s="36"/>
      <c r="T36" s="8">
        <v>0.56479699999999866</v>
      </c>
      <c r="U36" s="9">
        <v>3.2034649278868734</v>
      </c>
      <c r="V36" s="9">
        <v>-0.55878586772405858</v>
      </c>
      <c r="W36" s="39">
        <v>98.689058120041366</v>
      </c>
      <c r="X36" s="39"/>
      <c r="Y36" s="40">
        <v>5.5299666031695835</v>
      </c>
      <c r="Z36" s="40">
        <v>2.4700333968304165</v>
      </c>
      <c r="AA36" s="40">
        <v>8</v>
      </c>
      <c r="AB36" s="40">
        <v>0.74088215107244126</v>
      </c>
      <c r="AC36" s="40">
        <v>0.31861027619152188</v>
      </c>
      <c r="AD36" s="40">
        <f t="shared" si="0"/>
        <v>3.0494789792783399</v>
      </c>
      <c r="AE36" s="40">
        <v>0.39529941904243271</v>
      </c>
      <c r="AF36" s="40">
        <v>2.6541795602359071</v>
      </c>
      <c r="AG36" s="40">
        <v>0.13519536094884829</v>
      </c>
      <c r="AH36" s="40">
        <v>0.93618351978178949</v>
      </c>
      <c r="AI36" s="40">
        <v>0.353681824677545</v>
      </c>
      <c r="AJ36" s="40">
        <v>5.5340321119504852</v>
      </c>
      <c r="AK36" s="40">
        <v>6.092471818366315E-2</v>
      </c>
      <c r="AL36" s="40">
        <v>1.9030428497259086</v>
      </c>
      <c r="AM36" s="40">
        <v>1.8281307199508167E-2</v>
      </c>
      <c r="AN36" s="40">
        <v>0</v>
      </c>
      <c r="AO36" s="40">
        <v>1.9822488751090801</v>
      </c>
      <c r="AP36" s="40">
        <v>0.64417287732747885</v>
      </c>
      <c r="AQ36" s="40">
        <v>1.1922604657655333E-2</v>
      </c>
      <c r="AR36" s="40">
        <v>3.3434057457385937</v>
      </c>
      <c r="AS36" s="40">
        <v>3.9995012277237278</v>
      </c>
      <c r="AT36" s="40"/>
      <c r="AU36" s="40">
        <f t="shared" si="1"/>
        <v>0.14893469340382456</v>
      </c>
      <c r="AV36" s="41">
        <v>0.14893469340382501</v>
      </c>
      <c r="AW36" s="42">
        <v>4.055067713021006</v>
      </c>
      <c r="AX36" s="43"/>
      <c r="AY36" s="44">
        <v>256.27477143477171</v>
      </c>
      <c r="AZ36" s="43"/>
      <c r="BA36" s="43"/>
      <c r="BB36" s="45">
        <v>2718.2012790297999</v>
      </c>
      <c r="BC36" s="46">
        <v>62.485048986590002</v>
      </c>
      <c r="BD36" s="45">
        <v>385.48615036136999</v>
      </c>
      <c r="BE36" s="46">
        <v>37.901899909991002</v>
      </c>
      <c r="BF36" s="46">
        <v>28.013298246828001</v>
      </c>
      <c r="BG36" s="46">
        <v>13.938290328538001</v>
      </c>
      <c r="BH36" s="45">
        <v>518.75758584565006</v>
      </c>
      <c r="BI36" s="39">
        <v>1.7930510268854001</v>
      </c>
      <c r="BJ36" s="39"/>
      <c r="BK36" s="39">
        <v>0.63984733716200004</v>
      </c>
      <c r="BL36" s="39">
        <v>8.2545110443402007E-3</v>
      </c>
      <c r="BM36" s="39">
        <v>4.0717110222385999</v>
      </c>
      <c r="BN36" s="46">
        <v>69.837122163337995</v>
      </c>
      <c r="BO36" s="39">
        <v>7.8605073246839003</v>
      </c>
      <c r="BP36" s="39"/>
      <c r="BQ36" s="39"/>
      <c r="BR36" s="45">
        <v>150.83707090364999</v>
      </c>
      <c r="BS36" s="39">
        <v>0.36552637101086999</v>
      </c>
      <c r="BT36" s="46">
        <v>38.914195252745003</v>
      </c>
      <c r="BU36" s="45">
        <v>4988.3886514526002</v>
      </c>
      <c r="BV36" s="39"/>
      <c r="BW36" s="39"/>
      <c r="BX36" s="39">
        <v>6.4199989759404002E-3</v>
      </c>
      <c r="BY36" s="39"/>
      <c r="BZ36" s="39">
        <v>9.4018976040218E-2</v>
      </c>
      <c r="CA36" s="39"/>
      <c r="CB36" s="39">
        <v>0.94088538094222995</v>
      </c>
      <c r="CC36" s="39">
        <v>7.9937631866379005E-3</v>
      </c>
      <c r="CD36" s="39"/>
      <c r="CE36" s="39">
        <v>2.1011588060145001E-2</v>
      </c>
      <c r="CF36" s="39">
        <v>1.9439915454872999E-2</v>
      </c>
      <c r="CG36" s="39"/>
      <c r="CH36" s="39"/>
      <c r="CI36" s="39"/>
      <c r="CJ36" s="47">
        <f t="shared" si="2"/>
        <v>17.151787487350219</v>
      </c>
    </row>
    <row r="37" spans="1:88">
      <c r="A37" s="23">
        <v>32</v>
      </c>
      <c r="B37" s="34" t="s">
        <v>45</v>
      </c>
      <c r="C37" s="34" t="s">
        <v>67</v>
      </c>
      <c r="D37" s="34"/>
      <c r="E37" s="36">
        <v>35.749000000000002</v>
      </c>
      <c r="F37" s="36">
        <v>2.5110000000000001</v>
      </c>
      <c r="G37" s="36">
        <v>16.556000000000001</v>
      </c>
      <c r="H37" s="36">
        <v>24.151906384648548</v>
      </c>
      <c r="I37" s="37">
        <v>2.8395165947028502</v>
      </c>
      <c r="J37" s="37">
        <v>21.596878085587495</v>
      </c>
      <c r="K37" s="38">
        <v>0.83299999999999996</v>
      </c>
      <c r="L37" s="38">
        <v>4.67</v>
      </c>
      <c r="M37" s="38">
        <v>0.122</v>
      </c>
      <c r="N37" s="38">
        <v>9.4429999999999996</v>
      </c>
      <c r="O37" s="38">
        <v>0.22500000000000001</v>
      </c>
      <c r="P37" s="36" t="s">
        <v>58</v>
      </c>
      <c r="Q37" s="36">
        <v>1.92</v>
      </c>
      <c r="R37" s="36">
        <v>5.3999999999999999E-2</v>
      </c>
      <c r="S37" s="36"/>
      <c r="T37" s="8">
        <v>0.67346099999999964</v>
      </c>
      <c r="U37" s="9">
        <v>2.9173296993494677</v>
      </c>
      <c r="V37" s="9">
        <v>-0.82060619916360722</v>
      </c>
      <c r="W37" s="39">
        <v>99.28957918047621</v>
      </c>
      <c r="X37" s="39"/>
      <c r="Y37" s="40">
        <v>5.5761786464255998</v>
      </c>
      <c r="Z37" s="40">
        <v>2.4238213535744002</v>
      </c>
      <c r="AA37" s="40">
        <v>8</v>
      </c>
      <c r="AB37" s="40">
        <v>0.61975244240213367</v>
      </c>
      <c r="AC37" s="40">
        <v>0.29465896120614282</v>
      </c>
      <c r="AD37" s="40">
        <f t="shared" si="0"/>
        <v>3.1506247102346698</v>
      </c>
      <c r="AE37" s="40">
        <v>0.33331715773572829</v>
      </c>
      <c r="AF37" s="40">
        <v>2.8173075524989417</v>
      </c>
      <c r="AG37" s="40">
        <v>0.11005333700618425</v>
      </c>
      <c r="AH37" s="40">
        <v>1.0859209386540707</v>
      </c>
      <c r="AI37" s="40">
        <v>0.42077989297390428</v>
      </c>
      <c r="AJ37" s="40">
        <v>5.681790282477106</v>
      </c>
      <c r="AK37" s="40">
        <v>3.689601557368178E-2</v>
      </c>
      <c r="AL37" s="40">
        <v>1.8790628712385165</v>
      </c>
      <c r="AM37" s="40">
        <v>2.2674272231758545E-2</v>
      </c>
      <c r="AN37" s="40">
        <v>0</v>
      </c>
      <c r="AO37" s="40">
        <v>1.9386331590439567</v>
      </c>
      <c r="AP37" s="40">
        <v>0.94706854963808318</v>
      </c>
      <c r="AQ37" s="40">
        <v>1.4274948698639062E-2</v>
      </c>
      <c r="AR37" s="40">
        <v>3.0379232023380274</v>
      </c>
      <c r="AS37" s="40">
        <v>3.9992667006747498</v>
      </c>
      <c r="AT37" s="40"/>
      <c r="AU37" s="40">
        <f t="shared" si="1"/>
        <v>0.11831053284902358</v>
      </c>
      <c r="AV37" s="41">
        <v>0.118310532849024</v>
      </c>
      <c r="AW37" s="42">
        <v>3.9434083559504902</v>
      </c>
      <c r="AX37" s="43"/>
      <c r="AY37" s="44">
        <v>331.40113896777609</v>
      </c>
      <c r="AZ37" s="43"/>
      <c r="BA37" s="43"/>
      <c r="BB37" s="45">
        <v>2809.8487317505001</v>
      </c>
      <c r="BC37" s="46">
        <v>59.587346043682999</v>
      </c>
      <c r="BD37" s="45">
        <v>245.14320214895</v>
      </c>
      <c r="BE37" s="46">
        <v>32.639815330288997</v>
      </c>
      <c r="BF37" s="46">
        <v>27.135625726754</v>
      </c>
      <c r="BG37" s="46">
        <v>12.705592133019</v>
      </c>
      <c r="BH37" s="45">
        <v>745.45888321381005</v>
      </c>
      <c r="BI37" s="39">
        <v>0.70632579955152996</v>
      </c>
      <c r="BJ37" s="39">
        <v>7.9739598162596001E-2</v>
      </c>
      <c r="BK37" s="39">
        <v>0.68353813205584002</v>
      </c>
      <c r="BL37" s="39">
        <v>8.1106952302846994E-2</v>
      </c>
      <c r="BM37" s="46">
        <v>17.421488001973</v>
      </c>
      <c r="BN37" s="45">
        <v>112.88418749616</v>
      </c>
      <c r="BO37" s="39">
        <v>8.1076041886971009</v>
      </c>
      <c r="BP37" s="39"/>
      <c r="BQ37" s="39">
        <v>6.1669553607592999E-2</v>
      </c>
      <c r="BR37" s="45">
        <v>170.46598154948001</v>
      </c>
      <c r="BS37" s="39">
        <v>1.7294094147396</v>
      </c>
      <c r="BT37" s="46">
        <v>67.217739149563997</v>
      </c>
      <c r="BU37" s="45">
        <v>3464.9353945059001</v>
      </c>
      <c r="BV37" s="39">
        <v>3.3343270578082999E-2</v>
      </c>
      <c r="BW37" s="39">
        <v>2.042809011535E-2</v>
      </c>
      <c r="BX37" s="39"/>
      <c r="BY37" s="39">
        <v>3.9648010885833002E-2</v>
      </c>
      <c r="BZ37" s="39"/>
      <c r="CA37" s="39">
        <v>3.4463634907440997E-2</v>
      </c>
      <c r="CB37" s="39">
        <v>0.54952457904834995</v>
      </c>
      <c r="CC37" s="39"/>
      <c r="CD37" s="39">
        <v>5.4612012778685E-2</v>
      </c>
      <c r="CE37" s="39">
        <v>6.9334733222010999E-3</v>
      </c>
      <c r="CF37" s="39">
        <v>1.9808162392381E-2</v>
      </c>
      <c r="CG37" s="39">
        <v>1.5323791278374001E-2</v>
      </c>
      <c r="CH37" s="39">
        <v>9.3597632600299005E-3</v>
      </c>
      <c r="CI37" s="39">
        <v>1.9535455135752E-2</v>
      </c>
      <c r="CJ37" s="47">
        <f t="shared" si="2"/>
        <v>6.4795950543016625</v>
      </c>
    </row>
    <row r="38" spans="1:88">
      <c r="A38" s="23">
        <v>33</v>
      </c>
      <c r="B38" s="34" t="s">
        <v>45</v>
      </c>
      <c r="C38" s="34" t="s">
        <v>67</v>
      </c>
      <c r="D38" s="34"/>
      <c r="E38" s="36">
        <v>36.521999999999998</v>
      </c>
      <c r="F38" s="36">
        <v>1.7949999999999999</v>
      </c>
      <c r="G38" s="36">
        <v>17.573</v>
      </c>
      <c r="H38" s="36">
        <v>23.346910557323316</v>
      </c>
      <c r="I38" s="37">
        <v>2.3017867216990133</v>
      </c>
      <c r="J38" s="37">
        <v>21.275737519167713</v>
      </c>
      <c r="K38" s="38">
        <v>0.84699999999999998</v>
      </c>
      <c r="L38" s="38">
        <v>4.9740000000000002</v>
      </c>
      <c r="M38" s="38">
        <v>0.1</v>
      </c>
      <c r="N38" s="38">
        <v>9.4969999999999999</v>
      </c>
      <c r="O38" s="38">
        <v>0.439</v>
      </c>
      <c r="P38" s="36" t="s">
        <v>58</v>
      </c>
      <c r="Q38" s="36">
        <v>1.458</v>
      </c>
      <c r="R38" s="36">
        <v>4.3999999999999997E-2</v>
      </c>
      <c r="S38" s="36"/>
      <c r="T38" s="8">
        <v>0.89685799999999993</v>
      </c>
      <c r="U38" s="9">
        <v>3.2038538008345241</v>
      </c>
      <c r="V38" s="9">
        <v>-0.62382337475709126</v>
      </c>
      <c r="W38" s="39">
        <v>100.30341266694413</v>
      </c>
      <c r="X38" s="39"/>
      <c r="Y38" s="40">
        <v>5.6019947918935662</v>
      </c>
      <c r="Z38" s="40">
        <v>2.3980052081064338</v>
      </c>
      <c r="AA38" s="40">
        <v>8</v>
      </c>
      <c r="AB38" s="40">
        <v>0.77879348291511219</v>
      </c>
      <c r="AC38" s="40">
        <v>0.2071346530005875</v>
      </c>
      <c r="AD38" s="40">
        <f t="shared" si="0"/>
        <v>2.9949510342205099</v>
      </c>
      <c r="AE38" s="40">
        <v>0.26570131671490638</v>
      </c>
      <c r="AF38" s="40">
        <v>2.7292497175056036</v>
      </c>
      <c r="AG38" s="40">
        <v>0.11004162423647955</v>
      </c>
      <c r="AH38" s="40">
        <v>1.1373718495848493</v>
      </c>
      <c r="AI38" s="40">
        <v>0.55103804144574775</v>
      </c>
      <c r="AJ38" s="40">
        <v>5.779330685403286</v>
      </c>
      <c r="AK38" s="40">
        <v>2.9739591974089166E-2</v>
      </c>
      <c r="AL38" s="40">
        <v>1.8583740272848637</v>
      </c>
      <c r="AM38" s="40">
        <v>4.3504153855456841E-2</v>
      </c>
      <c r="AN38" s="40">
        <v>0</v>
      </c>
      <c r="AO38" s="40">
        <v>1.9316177731144097</v>
      </c>
      <c r="AP38" s="40">
        <v>0.70721762832715673</v>
      </c>
      <c r="AQ38" s="40">
        <v>1.1437967028151126E-2</v>
      </c>
      <c r="AR38" s="40">
        <v>3.2807968178730103</v>
      </c>
      <c r="AS38" s="40">
        <v>3.999452413228318</v>
      </c>
      <c r="AT38" s="40"/>
      <c r="AU38" s="40">
        <f t="shared" si="1"/>
        <v>9.7353245110067821E-2</v>
      </c>
      <c r="AV38" s="41">
        <v>9.7353245110067793E-2</v>
      </c>
      <c r="AW38" s="42">
        <v>4.1353991729950446</v>
      </c>
      <c r="AX38" s="43"/>
      <c r="AY38" s="44">
        <v>213.00061379739179</v>
      </c>
      <c r="AZ38" s="43"/>
      <c r="BA38" s="43"/>
      <c r="BB38" s="45">
        <v>3427.4398404328999</v>
      </c>
      <c r="BC38" s="46">
        <v>50.826089212879999</v>
      </c>
      <c r="BD38" s="45">
        <v>178.25944140048</v>
      </c>
      <c r="BE38" s="39">
        <v>7.4186286255634002</v>
      </c>
      <c r="BF38" s="46">
        <v>26.422987267141998</v>
      </c>
      <c r="BG38" s="46">
        <v>13.328804424419999</v>
      </c>
      <c r="BH38" s="45">
        <v>2210.6392143247999</v>
      </c>
      <c r="BI38" s="39">
        <v>1.0400363165777</v>
      </c>
      <c r="BJ38" s="39">
        <v>3.1378234937329998</v>
      </c>
      <c r="BK38" s="39">
        <v>0.57803596341680996</v>
      </c>
      <c r="BL38" s="39">
        <v>0.10695498136084999</v>
      </c>
      <c r="BM38" s="46">
        <v>41.557598878598</v>
      </c>
      <c r="BN38" s="45">
        <v>126.32829969804</v>
      </c>
      <c r="BO38" s="46">
        <v>19.464978479031998</v>
      </c>
      <c r="BP38" s="39">
        <v>0.34610787931544001</v>
      </c>
      <c r="BQ38" s="39">
        <v>3.0994668698538002</v>
      </c>
      <c r="BR38" s="45">
        <v>159.45712706787</v>
      </c>
      <c r="BS38" s="39">
        <v>7.3655418664108003</v>
      </c>
      <c r="BT38" s="45">
        <v>437.69336127028998</v>
      </c>
      <c r="BU38" s="45">
        <v>116.08015388024</v>
      </c>
      <c r="BV38" s="39">
        <v>0.66807455901483004</v>
      </c>
      <c r="BW38" s="39">
        <v>1.3396932958961001</v>
      </c>
      <c r="BX38" s="39">
        <v>0.24616360898466999</v>
      </c>
      <c r="BY38" s="39">
        <v>1.3941716121846</v>
      </c>
      <c r="BZ38" s="39">
        <v>0.42896726791208001</v>
      </c>
      <c r="CA38" s="39">
        <v>3.0506852935222002E-2</v>
      </c>
      <c r="CB38" s="39">
        <v>0.52804568310916999</v>
      </c>
      <c r="CC38" s="39">
        <v>0.14444945905015999</v>
      </c>
      <c r="CD38" s="39">
        <v>0.77809839809766002</v>
      </c>
      <c r="CE38" s="39">
        <v>0.19209392738410999</v>
      </c>
      <c r="CF38" s="39">
        <v>0.38200530730245003</v>
      </c>
      <c r="CG38" s="39">
        <v>6.8897522035915995E-2</v>
      </c>
      <c r="CH38" s="39">
        <v>0.44690159700734999</v>
      </c>
      <c r="CI38" s="39">
        <v>7.1110491034132001E-2</v>
      </c>
      <c r="CJ38" s="47">
        <f t="shared" si="2"/>
        <v>3.0398363501963193</v>
      </c>
    </row>
    <row r="39" spans="1:88">
      <c r="A39" s="23">
        <v>34</v>
      </c>
      <c r="B39" s="34" t="s">
        <v>45</v>
      </c>
      <c r="C39" s="34" t="s">
        <v>67</v>
      </c>
      <c r="D39" s="34"/>
      <c r="E39" s="36">
        <v>36.255000000000003</v>
      </c>
      <c r="F39" s="36">
        <v>2.3679999999999999</v>
      </c>
      <c r="G39" s="36">
        <v>17.452999999999999</v>
      </c>
      <c r="H39" s="36">
        <v>22.926912840563098</v>
      </c>
      <c r="I39" s="37">
        <v>3.0944304979149893</v>
      </c>
      <c r="J39" s="37">
        <v>20.142510204424333</v>
      </c>
      <c r="K39" s="38">
        <v>0.81399999999999995</v>
      </c>
      <c r="L39" s="38">
        <v>4.2149999999999999</v>
      </c>
      <c r="M39" s="38">
        <v>0.13800000000000001</v>
      </c>
      <c r="N39" s="38">
        <v>9.532</v>
      </c>
      <c r="O39" s="38">
        <v>0.24399999999999999</v>
      </c>
      <c r="P39" s="36" t="s">
        <v>58</v>
      </c>
      <c r="Q39" s="36">
        <v>1.476</v>
      </c>
      <c r="R39" s="36">
        <v>3.5000000000000003E-2</v>
      </c>
      <c r="S39" s="36"/>
      <c r="T39" s="8">
        <v>0.81969500000000117</v>
      </c>
      <c r="U39" s="9">
        <v>3.1634326264927397</v>
      </c>
      <c r="V39" s="9">
        <v>-0.62937146437017433</v>
      </c>
      <c r="W39" s="39">
        <v>99.120696864461877</v>
      </c>
      <c r="X39" s="39"/>
      <c r="Y39" s="40">
        <v>5.6101201632414455</v>
      </c>
      <c r="Z39" s="40">
        <v>2.3898798367585545</v>
      </c>
      <c r="AA39" s="40">
        <v>8</v>
      </c>
      <c r="AB39" s="40">
        <v>0.79307136334087591</v>
      </c>
      <c r="AC39" s="40">
        <v>0.27566784532073763</v>
      </c>
      <c r="AD39" s="40">
        <f t="shared" si="0"/>
        <v>2.9670345492842891</v>
      </c>
      <c r="AE39" s="40">
        <v>0.36035077827228595</v>
      </c>
      <c r="AF39" s="40">
        <v>2.606683771012003</v>
      </c>
      <c r="AG39" s="40">
        <v>0.10668763599524414</v>
      </c>
      <c r="AH39" s="40">
        <v>0.97232259609988247</v>
      </c>
      <c r="AI39" s="40">
        <v>0.50807319956657349</v>
      </c>
      <c r="AJ39" s="40">
        <v>5.6228571896076023</v>
      </c>
      <c r="AK39" s="40">
        <v>4.1402846225745069E-2</v>
      </c>
      <c r="AL39" s="40">
        <v>1.8816845898426724</v>
      </c>
      <c r="AM39" s="40">
        <v>2.4393388786868548E-2</v>
      </c>
      <c r="AN39" s="40">
        <v>0</v>
      </c>
      <c r="AO39" s="40">
        <v>1.947480824855286</v>
      </c>
      <c r="AP39" s="40">
        <v>0.72226740552111135</v>
      </c>
      <c r="AQ39" s="40">
        <v>9.1786817852655914E-3</v>
      </c>
      <c r="AR39" s="40">
        <v>3.267994673131374</v>
      </c>
      <c r="AS39" s="40">
        <v>3.9994407604377509</v>
      </c>
      <c r="AT39" s="40"/>
      <c r="AU39" s="40">
        <f t="shared" si="1"/>
        <v>0.13824107944339775</v>
      </c>
      <c r="AV39" s="41">
        <v>0.138241079443398</v>
      </c>
      <c r="AW39" s="42">
        <v>4.0253609383925388</v>
      </c>
      <c r="AX39" s="43"/>
      <c r="AY39" s="44">
        <v>274.41631066243127</v>
      </c>
      <c r="AZ39" s="43"/>
      <c r="BA39" s="43"/>
      <c r="BB39" s="45"/>
      <c r="BC39" s="46"/>
      <c r="BD39" s="39"/>
      <c r="BE39" s="39"/>
      <c r="BF39" s="46"/>
      <c r="BG39" s="46"/>
      <c r="BH39" s="45"/>
      <c r="BI39" s="39"/>
      <c r="BJ39" s="39"/>
      <c r="BK39" s="39"/>
      <c r="BL39" s="39"/>
      <c r="BM39" s="39"/>
      <c r="BN39" s="46"/>
      <c r="BO39" s="39"/>
      <c r="BP39" s="39"/>
      <c r="BQ39" s="39"/>
      <c r="BR39" s="45"/>
      <c r="BS39" s="39"/>
      <c r="BT39" s="45"/>
      <c r="BU39" s="45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</row>
    <row r="40" spans="1:88">
      <c r="A40" s="23">
        <v>35</v>
      </c>
      <c r="B40" s="34" t="s">
        <v>45</v>
      </c>
      <c r="C40" s="34" t="s">
        <v>67</v>
      </c>
      <c r="D40" s="34"/>
      <c r="E40" s="36">
        <v>34.783000000000001</v>
      </c>
      <c r="F40" s="36">
        <v>1.17</v>
      </c>
      <c r="G40" s="36">
        <v>19.783000000000001</v>
      </c>
      <c r="H40" s="36">
        <v>23.375956552398172</v>
      </c>
      <c r="I40" s="37">
        <v>2.3515237972913807</v>
      </c>
      <c r="J40" s="37">
        <v>21.260029545948072</v>
      </c>
      <c r="K40" s="38">
        <v>0.747</v>
      </c>
      <c r="L40" s="38">
        <v>4.173</v>
      </c>
      <c r="M40" s="38">
        <v>1.4E-2</v>
      </c>
      <c r="N40" s="38">
        <v>8.4600000000000009</v>
      </c>
      <c r="O40" s="38">
        <v>0.42299999999999999</v>
      </c>
      <c r="P40" s="36" t="s">
        <v>58</v>
      </c>
      <c r="Q40" s="36">
        <v>0.84399999999999997</v>
      </c>
      <c r="R40" s="36">
        <v>3.3000000000000002E-2</v>
      </c>
      <c r="S40" s="36"/>
      <c r="T40" s="8">
        <v>0.39428700000000028</v>
      </c>
      <c r="U40" s="9">
        <v>3.4022898151616294</v>
      </c>
      <c r="V40" s="9">
        <v>-0.36281489948887108</v>
      </c>
      <c r="W40" s="39">
        <v>97.475315258912218</v>
      </c>
      <c r="X40" s="39"/>
      <c r="Y40" s="40">
        <v>5.4688528170086297</v>
      </c>
      <c r="Z40" s="40">
        <v>2.5311471829913703</v>
      </c>
      <c r="AA40" s="40">
        <v>8</v>
      </c>
      <c r="AB40" s="40">
        <v>1.1347222030284723</v>
      </c>
      <c r="AC40" s="40">
        <v>0.13839334931210523</v>
      </c>
      <c r="AD40" s="40">
        <f t="shared" si="0"/>
        <v>3.0737658549208873</v>
      </c>
      <c r="AE40" s="40">
        <v>0.27823967306852637</v>
      </c>
      <c r="AF40" s="40">
        <v>2.7955261818523609</v>
      </c>
      <c r="AG40" s="40">
        <v>9.9479875609994967E-2</v>
      </c>
      <c r="AH40" s="40">
        <v>0.97810646368759435</v>
      </c>
      <c r="AI40" s="40">
        <v>0.24831983080776932</v>
      </c>
      <c r="AJ40" s="40">
        <v>5.6727875773668242</v>
      </c>
      <c r="AK40" s="40">
        <v>4.2678003179367876E-3</v>
      </c>
      <c r="AL40" s="40">
        <v>1.6969072382693515</v>
      </c>
      <c r="AM40" s="40">
        <v>4.296824575699458E-2</v>
      </c>
      <c r="AN40" s="40">
        <v>0</v>
      </c>
      <c r="AO40" s="40">
        <v>1.744143284344283</v>
      </c>
      <c r="AP40" s="40">
        <v>0.41964209853900936</v>
      </c>
      <c r="AQ40" s="40">
        <v>8.7932850883400016E-3</v>
      </c>
      <c r="AR40" s="40">
        <v>3.5712396945200324</v>
      </c>
      <c r="AS40" s="40">
        <v>3.9996750781473818</v>
      </c>
      <c r="AT40" s="40"/>
      <c r="AU40" s="40">
        <f t="shared" si="1"/>
        <v>9.9530340611641233E-2</v>
      </c>
      <c r="AV40" s="41">
        <v>9.9530340611641205E-2</v>
      </c>
      <c r="AW40" s="42">
        <v>4.3678697253984398</v>
      </c>
      <c r="AX40" s="43"/>
      <c r="AY40" s="44">
        <v>124.71637566044022</v>
      </c>
      <c r="AZ40" s="43"/>
      <c r="BA40" s="43"/>
      <c r="BB40" s="45"/>
      <c r="BC40" s="46"/>
      <c r="BD40" s="39"/>
      <c r="BE40" s="39"/>
      <c r="BF40" s="46"/>
      <c r="BG40" s="46"/>
      <c r="BH40" s="45"/>
      <c r="BI40" s="39"/>
      <c r="BJ40" s="39"/>
      <c r="BK40" s="39"/>
      <c r="BL40" s="39"/>
      <c r="BM40" s="39"/>
      <c r="BN40" s="46"/>
      <c r="BO40" s="39"/>
      <c r="BP40" s="39"/>
      <c r="BQ40" s="39"/>
      <c r="BR40" s="45"/>
      <c r="BS40" s="39"/>
      <c r="BT40" s="45"/>
      <c r="BU40" s="45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</row>
    <row r="41" spans="1:88">
      <c r="A41" s="23">
        <v>36</v>
      </c>
      <c r="B41" s="34" t="s">
        <v>45</v>
      </c>
      <c r="C41" s="34" t="s">
        <v>67</v>
      </c>
      <c r="D41" s="34"/>
      <c r="E41" s="36">
        <v>36.19</v>
      </c>
      <c r="F41" s="36">
        <v>2.2109999999999999</v>
      </c>
      <c r="G41" s="36">
        <v>17.449000000000002</v>
      </c>
      <c r="H41" s="36">
        <v>22.599914891882328</v>
      </c>
      <c r="I41" s="37">
        <v>2.9325153763749201</v>
      </c>
      <c r="J41" s="37">
        <v>19.961205265022869</v>
      </c>
      <c r="K41" s="38">
        <v>0.79300000000000004</v>
      </c>
      <c r="L41" s="38">
        <v>4.569</v>
      </c>
      <c r="M41" s="38">
        <v>9.8000000000000004E-2</v>
      </c>
      <c r="N41" s="38">
        <v>9.67</v>
      </c>
      <c r="O41" s="38">
        <v>0.184</v>
      </c>
      <c r="P41" s="36" t="s">
        <v>58</v>
      </c>
      <c r="Q41" s="36">
        <v>1.875</v>
      </c>
      <c r="R41" s="36">
        <v>5.7000000000000002E-2</v>
      </c>
      <c r="S41" s="36"/>
      <c r="T41" s="8">
        <v>0.80090999999999823</v>
      </c>
      <c r="U41" s="9">
        <v>2.9631042938471319</v>
      </c>
      <c r="V41" s="9">
        <v>-0.80233578332766731</v>
      </c>
      <c r="W41" s="39">
        <v>98.951399151917258</v>
      </c>
      <c r="X41" s="39"/>
      <c r="Y41" s="40">
        <v>5.6081688267331913</v>
      </c>
      <c r="Z41" s="40">
        <v>2.3918311732668087</v>
      </c>
      <c r="AA41" s="40">
        <v>8</v>
      </c>
      <c r="AB41" s="40">
        <v>0.79499720655069517</v>
      </c>
      <c r="AC41" s="40">
        <v>0.25776348694788509</v>
      </c>
      <c r="AD41" s="40">
        <f t="shared" si="0"/>
        <v>2.9289501586922766</v>
      </c>
      <c r="AE41" s="40">
        <v>0.3419898931412067</v>
      </c>
      <c r="AF41" s="40">
        <v>2.5869602655510699</v>
      </c>
      <c r="AG41" s="40">
        <v>0.1040857117613227</v>
      </c>
      <c r="AH41" s="40">
        <v>1.0555096289499089</v>
      </c>
      <c r="AI41" s="40">
        <v>0.49714830031548729</v>
      </c>
      <c r="AJ41" s="40">
        <v>5.6384544932175755</v>
      </c>
      <c r="AK41" s="40">
        <v>2.9444584397730466E-2</v>
      </c>
      <c r="AL41" s="40">
        <v>1.9116901855438431</v>
      </c>
      <c r="AM41" s="40">
        <v>1.8421643617894702E-2</v>
      </c>
      <c r="AN41" s="40">
        <v>0</v>
      </c>
      <c r="AO41" s="40">
        <v>1.9595564135594683</v>
      </c>
      <c r="AP41" s="40">
        <v>0.91884270762882958</v>
      </c>
      <c r="AQ41" s="40">
        <v>1.4969778239540009E-2</v>
      </c>
      <c r="AR41" s="40">
        <v>3.0654760696033825</v>
      </c>
      <c r="AS41" s="40">
        <v>3.9992885554717521</v>
      </c>
      <c r="AT41" s="40"/>
      <c r="AU41" s="40">
        <f t="shared" si="1"/>
        <v>0.13219758250456026</v>
      </c>
      <c r="AV41" s="41">
        <v>0.13219758250456001</v>
      </c>
      <c r="AW41" s="42">
        <v>3.9366524773742091</v>
      </c>
      <c r="AX41" s="43"/>
      <c r="AY41" s="44">
        <v>336.59611552803955</v>
      </c>
      <c r="AZ41" s="43"/>
      <c r="BA41" s="43"/>
      <c r="BB41" s="45"/>
      <c r="BC41" s="46"/>
      <c r="BD41" s="39"/>
      <c r="BE41" s="39"/>
      <c r="BF41" s="46"/>
      <c r="BG41" s="46"/>
      <c r="BH41" s="45"/>
      <c r="BI41" s="39"/>
      <c r="BJ41" s="39"/>
      <c r="BK41" s="39"/>
      <c r="BL41" s="39"/>
      <c r="BM41" s="39"/>
      <c r="BN41" s="46"/>
      <c r="BO41" s="39"/>
      <c r="BP41" s="39"/>
      <c r="BQ41" s="39"/>
      <c r="BR41" s="45"/>
      <c r="BS41" s="39"/>
      <c r="BT41" s="45"/>
      <c r="BU41" s="45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</row>
    <row r="42" spans="1:88">
      <c r="A42" s="23">
        <v>37</v>
      </c>
      <c r="B42" s="34" t="s">
        <v>45</v>
      </c>
      <c r="C42" s="34" t="s">
        <v>67</v>
      </c>
      <c r="D42" s="34"/>
      <c r="E42" s="36">
        <v>35.25</v>
      </c>
      <c r="F42" s="36">
        <v>1.8919999999999999</v>
      </c>
      <c r="G42" s="36">
        <v>17.077000000000002</v>
      </c>
      <c r="H42" s="36">
        <v>23.801910629848692</v>
      </c>
      <c r="I42" s="37">
        <v>2.9956211271495765</v>
      </c>
      <c r="J42" s="37">
        <v>21.106417753557434</v>
      </c>
      <c r="K42" s="38">
        <v>0.84199999999999997</v>
      </c>
      <c r="L42" s="38">
        <v>4.4470000000000001</v>
      </c>
      <c r="M42" s="38">
        <v>5.2999999999999999E-2</v>
      </c>
      <c r="N42" s="38">
        <v>9.58</v>
      </c>
      <c r="O42" s="38">
        <v>0.17799999999999999</v>
      </c>
      <c r="P42" s="36" t="s">
        <v>58</v>
      </c>
      <c r="Q42" s="36">
        <v>1.712</v>
      </c>
      <c r="R42" s="36">
        <v>0.03</v>
      </c>
      <c r="S42" s="36"/>
      <c r="T42" s="8">
        <v>0.52924999999999933</v>
      </c>
      <c r="U42" s="9">
        <v>2.9716245821345115</v>
      </c>
      <c r="V42" s="9">
        <v>-0.72761163111428473</v>
      </c>
      <c r="W42" s="39">
        <v>97.936301831727249</v>
      </c>
      <c r="X42" s="39"/>
      <c r="Y42" s="40">
        <v>5.5714464477183201</v>
      </c>
      <c r="Z42" s="40">
        <v>2.4285535522816799</v>
      </c>
      <c r="AA42" s="40">
        <v>8</v>
      </c>
      <c r="AB42" s="40">
        <v>0.75253717012105925</v>
      </c>
      <c r="AC42" s="40">
        <v>0.22497286074660824</v>
      </c>
      <c r="AD42" s="40">
        <f t="shared" si="0"/>
        <v>3.146250341192355</v>
      </c>
      <c r="AE42" s="40">
        <v>0.35631671975959339</v>
      </c>
      <c r="AF42" s="40">
        <v>2.7899336214327617</v>
      </c>
      <c r="AG42" s="40">
        <v>0.11272139732310327</v>
      </c>
      <c r="AH42" s="40">
        <v>1.0478147656085841</v>
      </c>
      <c r="AI42" s="40">
        <v>0.33507301437055509</v>
      </c>
      <c r="AJ42" s="40">
        <v>5.6193695493622648</v>
      </c>
      <c r="AK42" s="40">
        <v>1.6241703047604198E-2</v>
      </c>
      <c r="AL42" s="40">
        <v>1.9316697942157062</v>
      </c>
      <c r="AM42" s="40">
        <v>1.8176359290523372E-2</v>
      </c>
      <c r="AN42" s="40">
        <v>0</v>
      </c>
      <c r="AO42" s="40">
        <v>1.9660878565538338</v>
      </c>
      <c r="AP42" s="40">
        <v>0.85569699018331447</v>
      </c>
      <c r="AQ42" s="40">
        <v>8.0359663419808866E-3</v>
      </c>
      <c r="AR42" s="40">
        <v>3.1356044916184951</v>
      </c>
      <c r="AS42" s="40">
        <v>3.9993374481437902</v>
      </c>
      <c r="AT42" s="40"/>
      <c r="AU42" s="40">
        <f t="shared" si="1"/>
        <v>0.12771512448264202</v>
      </c>
      <c r="AV42" s="41">
        <v>0.127715124482642</v>
      </c>
      <c r="AW42" s="42">
        <v>3.9710792410578226</v>
      </c>
      <c r="AX42" s="43"/>
      <c r="AY42" s="44">
        <v>310.94685250847601</v>
      </c>
      <c r="AZ42" s="43"/>
      <c r="BA42" s="43"/>
      <c r="BB42" s="45"/>
      <c r="BC42" s="46"/>
      <c r="BD42" s="39"/>
      <c r="BE42" s="39"/>
      <c r="BF42" s="46"/>
      <c r="BG42" s="46"/>
      <c r="BH42" s="45"/>
      <c r="BI42" s="39"/>
      <c r="BJ42" s="39"/>
      <c r="BK42" s="39"/>
      <c r="BL42" s="39"/>
      <c r="BM42" s="39"/>
      <c r="BN42" s="46"/>
      <c r="BO42" s="39"/>
      <c r="BP42" s="39"/>
      <c r="BQ42" s="39"/>
      <c r="BR42" s="45"/>
      <c r="BS42" s="39"/>
      <c r="BT42" s="45"/>
      <c r="BU42" s="45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</row>
    <row r="43" spans="1:88">
      <c r="A43" s="23">
        <v>38</v>
      </c>
      <c r="B43" s="34" t="s">
        <v>45</v>
      </c>
      <c r="C43" s="34" t="s">
        <v>67</v>
      </c>
      <c r="D43" s="34"/>
      <c r="E43" s="36">
        <v>36.012</v>
      </c>
      <c r="F43" s="36">
        <v>1.522</v>
      </c>
      <c r="G43" s="36">
        <v>17.943000000000001</v>
      </c>
      <c r="H43" s="36">
        <v>22.456915886684925</v>
      </c>
      <c r="I43" s="37">
        <v>2.6451778229299454</v>
      </c>
      <c r="J43" s="37">
        <v>20.076755754413544</v>
      </c>
      <c r="K43" s="38">
        <v>0.91500000000000004</v>
      </c>
      <c r="L43" s="38">
        <v>4.5670000000000002</v>
      </c>
      <c r="M43" s="38">
        <v>7.2999999999999995E-2</v>
      </c>
      <c r="N43" s="38">
        <v>9.6850000000000005</v>
      </c>
      <c r="O43" s="38">
        <v>0.52200000000000002</v>
      </c>
      <c r="P43" s="36" t="s">
        <v>58</v>
      </c>
      <c r="Q43" s="36">
        <v>1.5489999999999999</v>
      </c>
      <c r="R43" s="36">
        <v>4.7E-2</v>
      </c>
      <c r="S43" s="36"/>
      <c r="T43" s="8">
        <v>0.74946800000000025</v>
      </c>
      <c r="U43" s="9">
        <v>3.1023381277086592</v>
      </c>
      <c r="V43" s="9">
        <v>-0.66281611681588815</v>
      </c>
      <c r="W43" s="39">
        <v>98.74592358823628</v>
      </c>
      <c r="X43" s="39"/>
      <c r="Y43" s="40">
        <v>5.6064616013312891</v>
      </c>
      <c r="Z43" s="40">
        <v>2.3935383986687109</v>
      </c>
      <c r="AA43" s="40">
        <v>8</v>
      </c>
      <c r="AB43" s="40">
        <v>0.89870780202551837</v>
      </c>
      <c r="AC43" s="40">
        <v>0.1782610345261024</v>
      </c>
      <c r="AD43" s="40">
        <f t="shared" si="0"/>
        <v>2.9239113669396235</v>
      </c>
      <c r="AE43" s="40">
        <v>0.30991097837209375</v>
      </c>
      <c r="AF43" s="40">
        <v>2.6140003885675296</v>
      </c>
      <c r="AG43" s="40">
        <v>0.12065578171085456</v>
      </c>
      <c r="AH43" s="40">
        <v>1.0599397213917041</v>
      </c>
      <c r="AI43" s="40">
        <v>0.46737389556072129</v>
      </c>
      <c r="AJ43" s="40">
        <v>5.6488496021545238</v>
      </c>
      <c r="AK43" s="40">
        <v>2.2034912374005924E-2</v>
      </c>
      <c r="AL43" s="40">
        <v>1.9235335965286271</v>
      </c>
      <c r="AM43" s="40">
        <v>5.2503731567935502E-2</v>
      </c>
      <c r="AN43" s="40">
        <v>0</v>
      </c>
      <c r="AO43" s="40">
        <v>1.9980722404705686</v>
      </c>
      <c r="AP43" s="40">
        <v>0.76260637814903054</v>
      </c>
      <c r="AQ43" s="40">
        <v>1.2400736622726677E-2</v>
      </c>
      <c r="AR43" s="40">
        <v>3.2244024118747121</v>
      </c>
      <c r="AS43" s="40">
        <v>3.9994095266464695</v>
      </c>
      <c r="AT43" s="40"/>
      <c r="AU43" s="40">
        <f t="shared" si="1"/>
        <v>0.11855812253414574</v>
      </c>
      <c r="AV43" s="41">
        <v>0.11855812253414599</v>
      </c>
      <c r="AW43" s="42">
        <v>4.0304985511880469</v>
      </c>
      <c r="AX43" s="43"/>
      <c r="AY43" s="44">
        <v>271.18944992047795</v>
      </c>
      <c r="AZ43" s="43"/>
      <c r="BA43" s="43"/>
      <c r="BB43" s="45">
        <v>2808.3870024234998</v>
      </c>
      <c r="BC43" s="46">
        <v>68.900974217398996</v>
      </c>
      <c r="BD43" s="45">
        <v>366.37057082772998</v>
      </c>
      <c r="BE43" s="46">
        <v>55.555957204833</v>
      </c>
      <c r="BF43" s="46">
        <v>26.161592493825001</v>
      </c>
      <c r="BG43" s="46">
        <v>11.963921888459</v>
      </c>
      <c r="BH43" s="45">
        <v>854.62391286469995</v>
      </c>
      <c r="BI43" s="39">
        <v>0.55029130771352996</v>
      </c>
      <c r="BJ43" s="39"/>
      <c r="BK43" s="39">
        <v>0.44050746197002</v>
      </c>
      <c r="BL43" s="39">
        <v>0.15966916208708001</v>
      </c>
      <c r="BM43" s="39">
        <v>6.5878499254604002</v>
      </c>
      <c r="BN43" s="46">
        <v>99.344336130201</v>
      </c>
      <c r="BO43" s="39">
        <v>7.3312054921509997</v>
      </c>
      <c r="BP43" s="39">
        <v>4.0828026490378998E-2</v>
      </c>
      <c r="BQ43" s="39"/>
      <c r="BR43" s="45">
        <v>190.54753332586</v>
      </c>
      <c r="BS43" s="39">
        <v>2.6354270564279001</v>
      </c>
      <c r="BT43" s="46">
        <v>34.545757410888001</v>
      </c>
      <c r="BU43" s="45">
        <v>4757.5844880882996</v>
      </c>
      <c r="BV43" s="39"/>
      <c r="BW43" s="39"/>
      <c r="BX43" s="39"/>
      <c r="BY43" s="39">
        <v>0.14794981561706999</v>
      </c>
      <c r="BZ43" s="39">
        <v>3.2110277722471998E-2</v>
      </c>
      <c r="CA43" s="39">
        <v>5.5318719284259001E-2</v>
      </c>
      <c r="CB43" s="39">
        <v>0.27347833247316999</v>
      </c>
      <c r="CC43" s="39"/>
      <c r="CD43" s="39">
        <v>9.4444899674893008E-3</v>
      </c>
      <c r="CE43" s="39">
        <v>4.5360284628327002E-2</v>
      </c>
      <c r="CF43" s="39">
        <v>0.12967909713088999</v>
      </c>
      <c r="CG43" s="39">
        <v>2.9265211145826999E-2</v>
      </c>
      <c r="CH43" s="39">
        <v>7.5242327493038996E-2</v>
      </c>
      <c r="CI43" s="39"/>
      <c r="CJ43" s="47">
        <f t="shared" ref="CJ43:CJ49" si="3">BN43/BM43</f>
        <v>15.07993309717938</v>
      </c>
    </row>
    <row r="44" spans="1:88">
      <c r="A44" s="23">
        <v>39</v>
      </c>
      <c r="B44" s="34" t="s">
        <v>45</v>
      </c>
      <c r="C44" s="34" t="s">
        <v>67</v>
      </c>
      <c r="D44" s="34"/>
      <c r="E44" s="36">
        <v>35.627000000000002</v>
      </c>
      <c r="F44" s="36">
        <v>2.5649999999999999</v>
      </c>
      <c r="G44" s="36">
        <v>16.547999999999998</v>
      </c>
      <c r="H44" s="36">
        <v>24.244909316951954</v>
      </c>
      <c r="I44" s="37">
        <v>2.974409058216557</v>
      </c>
      <c r="J44" s="37">
        <v>21.568503293861909</v>
      </c>
      <c r="K44" s="38">
        <v>0.84899999999999998</v>
      </c>
      <c r="L44" s="38">
        <v>4.6559999999999997</v>
      </c>
      <c r="M44" s="38">
        <v>0.113</v>
      </c>
      <c r="N44" s="38">
        <v>9.4160000000000004</v>
      </c>
      <c r="O44" s="38">
        <v>0.112</v>
      </c>
      <c r="P44" s="36" t="s">
        <v>58</v>
      </c>
      <c r="Q44" s="36">
        <v>1.9530000000000001</v>
      </c>
      <c r="R44" s="36">
        <v>0.04</v>
      </c>
      <c r="S44" s="36"/>
      <c r="T44" s="8">
        <v>0.63820300000000074</v>
      </c>
      <c r="U44" s="9">
        <v>2.9000999216681098</v>
      </c>
      <c r="V44" s="9">
        <v>-0.8313418239418533</v>
      </c>
      <c r="W44" s="39">
        <v>99.128873449804729</v>
      </c>
      <c r="X44" s="39"/>
      <c r="Y44" s="40">
        <v>5.5645951417063637</v>
      </c>
      <c r="Z44" s="40">
        <v>2.4354048582936363</v>
      </c>
      <c r="AA44" s="40">
        <v>8</v>
      </c>
      <c r="AB44" s="40">
        <v>0.61077448083035657</v>
      </c>
      <c r="AC44" s="40">
        <v>0.3013990280923643</v>
      </c>
      <c r="AD44" s="40">
        <f t="shared" si="0"/>
        <v>3.1669954943629537</v>
      </c>
      <c r="AE44" s="40">
        <v>0.34961937418180478</v>
      </c>
      <c r="AF44" s="40">
        <v>2.8173761201811489</v>
      </c>
      <c r="AG44" s="40">
        <v>0.11231750351783756</v>
      </c>
      <c r="AH44" s="40">
        <v>1.084116203777421</v>
      </c>
      <c r="AI44" s="40">
        <v>0.39928491849075226</v>
      </c>
      <c r="AJ44" s="40">
        <v>5.6748876290716845</v>
      </c>
      <c r="AK44" s="40">
        <v>3.4219969575687854E-2</v>
      </c>
      <c r="AL44" s="40">
        <v>1.8762007655015636</v>
      </c>
      <c r="AM44" s="40">
        <v>1.1301872366873106E-2</v>
      </c>
      <c r="AN44" s="40">
        <v>0</v>
      </c>
      <c r="AO44" s="40">
        <v>1.9217226074441247</v>
      </c>
      <c r="AP44" s="40">
        <v>0.96463711283965936</v>
      </c>
      <c r="AQ44" s="40">
        <v>1.0588204606090142E-2</v>
      </c>
      <c r="AR44" s="40">
        <v>3.0240277801845883</v>
      </c>
      <c r="AS44" s="40">
        <v>3.999253097630338</v>
      </c>
      <c r="AT44" s="40"/>
      <c r="AU44" s="40">
        <f t="shared" si="1"/>
        <v>0.12409396518890253</v>
      </c>
      <c r="AV44" s="41">
        <v>0.124093965188903</v>
      </c>
      <c r="AW44" s="42">
        <v>3.9378547285421166</v>
      </c>
      <c r="AX44" s="43"/>
      <c r="AY44" s="44">
        <v>335.66571724252015</v>
      </c>
      <c r="AZ44" s="43"/>
      <c r="BA44" s="43"/>
      <c r="BB44" s="45">
        <v>2705.3616976249</v>
      </c>
      <c r="BC44" s="46">
        <v>64.736479169161001</v>
      </c>
      <c r="BD44" s="45">
        <v>298.09129489591999</v>
      </c>
      <c r="BE44" s="46">
        <v>17.664167721723999</v>
      </c>
      <c r="BF44" s="46">
        <v>26.932456429537002</v>
      </c>
      <c r="BG44" s="46">
        <v>12.586481752489</v>
      </c>
      <c r="BH44" s="45">
        <v>1708.1774355328</v>
      </c>
      <c r="BI44" s="39">
        <v>0.76028124055361002</v>
      </c>
      <c r="BJ44" s="39">
        <v>0.18722353455683</v>
      </c>
      <c r="BK44" s="39">
        <v>0.47676528442741001</v>
      </c>
      <c r="BL44" s="39">
        <v>0.20535195244936999</v>
      </c>
      <c r="BM44" s="46">
        <v>31.470758919123</v>
      </c>
      <c r="BN44" s="45">
        <v>159.13361886365999</v>
      </c>
      <c r="BO44" s="39">
        <v>9.5553094717279006</v>
      </c>
      <c r="BP44" s="39">
        <v>3.6201427924830998E-2</v>
      </c>
      <c r="BQ44" s="39"/>
      <c r="BR44" s="45">
        <v>170.81915769621</v>
      </c>
      <c r="BS44" s="39">
        <v>3.0279165172157998</v>
      </c>
      <c r="BT44" s="45">
        <v>473.01092530333</v>
      </c>
      <c r="BU44" s="46">
        <v>78.295207423010993</v>
      </c>
      <c r="BV44" s="39">
        <v>3.3015361425672997E-2</v>
      </c>
      <c r="BW44" s="39">
        <v>3.5564990354827998E-2</v>
      </c>
      <c r="BX44" s="39"/>
      <c r="BY44" s="39">
        <v>9.2393119331965007E-2</v>
      </c>
      <c r="BZ44" s="39">
        <v>3.0086886655766001E-2</v>
      </c>
      <c r="CA44" s="39">
        <v>5.0231206321163999E-2</v>
      </c>
      <c r="CB44" s="39">
        <v>4.0127318455452997E-2</v>
      </c>
      <c r="CC44" s="39"/>
      <c r="CD44" s="39"/>
      <c r="CE44" s="39">
        <v>3.1343226074087002E-2</v>
      </c>
      <c r="CF44" s="39"/>
      <c r="CG44" s="39">
        <v>2.5314801414383001E-2</v>
      </c>
      <c r="CH44" s="39">
        <v>0.16806517199682</v>
      </c>
      <c r="CI44" s="39">
        <v>3.757232731211E-2</v>
      </c>
      <c r="CJ44" s="47">
        <f t="shared" si="3"/>
        <v>5.0565548569266783</v>
      </c>
    </row>
    <row r="45" spans="1:88">
      <c r="A45" s="23">
        <v>40</v>
      </c>
      <c r="B45" s="34" t="s">
        <v>45</v>
      </c>
      <c r="C45" s="34" t="s">
        <v>67</v>
      </c>
      <c r="D45" s="34"/>
      <c r="E45" s="36">
        <v>35.540999999999997</v>
      </c>
      <c r="F45" s="36">
        <v>2.4700000000000002</v>
      </c>
      <c r="G45" s="36">
        <v>16.439</v>
      </c>
      <c r="H45" s="36">
        <v>23.509912225277411</v>
      </c>
      <c r="I45" s="37">
        <v>3.0174881047931397</v>
      </c>
      <c r="J45" s="37">
        <v>20.794743201715711</v>
      </c>
      <c r="K45" s="38">
        <v>0.73799999999999999</v>
      </c>
      <c r="L45" s="38">
        <v>4.8280000000000003</v>
      </c>
      <c r="M45" s="38">
        <v>0.12</v>
      </c>
      <c r="N45" s="38">
        <v>9.468</v>
      </c>
      <c r="O45" s="38">
        <v>8.2000000000000003E-2</v>
      </c>
      <c r="P45" s="36" t="s">
        <v>58</v>
      </c>
      <c r="Q45" s="36">
        <v>1.8480000000000001</v>
      </c>
      <c r="R45" s="36">
        <v>4.4999999999999998E-2</v>
      </c>
      <c r="S45" s="36"/>
      <c r="T45" s="8">
        <v>0.61334899999999948</v>
      </c>
      <c r="U45" s="9">
        <v>2.9223727940628121</v>
      </c>
      <c r="V45" s="9">
        <v>-0.78825955193458497</v>
      </c>
      <c r="W45" s="39">
        <v>98.138693548637093</v>
      </c>
      <c r="X45" s="39"/>
      <c r="Y45" s="40">
        <v>5.5893860611351025</v>
      </c>
      <c r="Z45" s="40">
        <v>2.4106139388648975</v>
      </c>
      <c r="AA45" s="40">
        <v>8</v>
      </c>
      <c r="AB45" s="40">
        <v>0.63633725201451918</v>
      </c>
      <c r="AC45" s="40">
        <v>0.29223456164126577</v>
      </c>
      <c r="AD45" s="40">
        <f t="shared" si="0"/>
        <v>3.0921327477338103</v>
      </c>
      <c r="AE45" s="40">
        <v>0.3571252099547097</v>
      </c>
      <c r="AF45" s="40">
        <v>2.7350075377791008</v>
      </c>
      <c r="AG45" s="40">
        <v>9.8305147534045109E-2</v>
      </c>
      <c r="AH45" s="40">
        <v>1.1319057636618814</v>
      </c>
      <c r="AI45" s="40">
        <v>0.38637753968932814</v>
      </c>
      <c r="AJ45" s="40">
        <v>5.6372930122748501</v>
      </c>
      <c r="AK45" s="40">
        <v>3.6590013317106512E-2</v>
      </c>
      <c r="AL45" s="40">
        <v>1.8995522945181695</v>
      </c>
      <c r="AM45" s="40">
        <v>8.3315609174897838E-3</v>
      </c>
      <c r="AN45" s="40">
        <v>0</v>
      </c>
      <c r="AO45" s="40">
        <v>1.9444738687527658</v>
      </c>
      <c r="AP45" s="40">
        <v>0.91905993936037489</v>
      </c>
      <c r="AQ45" s="40">
        <v>1.1993750035152942E-2</v>
      </c>
      <c r="AR45" s="40">
        <v>3.0682346978773309</v>
      </c>
      <c r="AS45" s="40">
        <v>3.9992883872728586</v>
      </c>
      <c r="AT45" s="40"/>
      <c r="AU45" s="40">
        <f t="shared" si="1"/>
        <v>0.13057558526683438</v>
      </c>
      <c r="AV45" s="41">
        <v>0.13057558526683399</v>
      </c>
      <c r="AW45" s="42">
        <v>3.9850911363992632</v>
      </c>
      <c r="AX45" s="43"/>
      <c r="AY45" s="44">
        <v>301.07572678562195</v>
      </c>
      <c r="AZ45" s="43"/>
      <c r="BA45" s="43"/>
      <c r="BB45" s="45">
        <v>2652.2305743658999</v>
      </c>
      <c r="BC45" s="46">
        <v>51.256106110735999</v>
      </c>
      <c r="BD45" s="45">
        <v>189.15393257867001</v>
      </c>
      <c r="BE45" s="39">
        <v>6.1625915186829001</v>
      </c>
      <c r="BF45" s="46">
        <v>24.431035241589001</v>
      </c>
      <c r="BG45" s="46">
        <v>12.311432278645</v>
      </c>
      <c r="BH45" s="45">
        <v>2476.6988870508999</v>
      </c>
      <c r="BI45" s="39">
        <v>0.75096289323188004</v>
      </c>
      <c r="BJ45" s="39">
        <v>0.10710144827494</v>
      </c>
      <c r="BK45" s="39">
        <v>0.66208432724510002</v>
      </c>
      <c r="BL45" s="39">
        <v>0.14735694124387</v>
      </c>
      <c r="BM45" s="46">
        <v>22.898114440602001</v>
      </c>
      <c r="BN45" s="46">
        <v>84.643995976552006</v>
      </c>
      <c r="BO45" s="39">
        <v>4.6265667655904004</v>
      </c>
      <c r="BP45" s="39"/>
      <c r="BQ45" s="39">
        <v>3.5842820497914998E-2</v>
      </c>
      <c r="BR45" s="45">
        <v>172.14823914565</v>
      </c>
      <c r="BS45" s="39">
        <v>6.5723615510303004</v>
      </c>
      <c r="BT45" s="45">
        <v>874.91932048026001</v>
      </c>
      <c r="BU45" s="45">
        <v>159.65260886108999</v>
      </c>
      <c r="BV45" s="39">
        <v>8.6882178978994001E-2</v>
      </c>
      <c r="BW45" s="39">
        <v>0.12230608058799</v>
      </c>
      <c r="BX45" s="39">
        <v>1.4585672579473E-2</v>
      </c>
      <c r="BY45" s="39">
        <v>8.8458255851886006E-2</v>
      </c>
      <c r="BZ45" s="39">
        <v>8.5660840199179994E-3</v>
      </c>
      <c r="CA45" s="39">
        <v>3.3051844516212001E-2</v>
      </c>
      <c r="CB45" s="39"/>
      <c r="CC45" s="39"/>
      <c r="CD45" s="39"/>
      <c r="CE45" s="39">
        <v>2.2965662743499E-2</v>
      </c>
      <c r="CF45" s="39"/>
      <c r="CG45" s="39">
        <v>2.5629387988901998E-2</v>
      </c>
      <c r="CH45" s="39"/>
      <c r="CI45" s="39"/>
      <c r="CJ45" s="47">
        <f t="shared" si="3"/>
        <v>3.6965487353170325</v>
      </c>
    </row>
    <row r="46" spans="1:88">
      <c r="A46" s="23">
        <v>41</v>
      </c>
      <c r="B46" s="34" t="s">
        <v>45</v>
      </c>
      <c r="C46" s="34" t="s">
        <v>67</v>
      </c>
      <c r="D46" s="34"/>
      <c r="E46" s="36">
        <v>35.744999999999997</v>
      </c>
      <c r="F46" s="36">
        <v>2.3279999999999998</v>
      </c>
      <c r="G46" s="36">
        <v>16.873000000000001</v>
      </c>
      <c r="H46" s="36">
        <v>24.118910048169113</v>
      </c>
      <c r="I46" s="37">
        <v>2.8803316132457248</v>
      </c>
      <c r="J46" s="37">
        <v>21.527155945991328</v>
      </c>
      <c r="K46" s="38">
        <v>0.873</v>
      </c>
      <c r="L46" s="38">
        <v>4.4400000000000004</v>
      </c>
      <c r="M46" s="38">
        <v>0.191</v>
      </c>
      <c r="N46" s="38">
        <v>9.4369999999999994</v>
      </c>
      <c r="O46" s="38">
        <v>0.1</v>
      </c>
      <c r="P46" s="36" t="s">
        <v>58</v>
      </c>
      <c r="Q46" s="36">
        <v>1.5720000000000001</v>
      </c>
      <c r="R46" s="36">
        <v>4.4999999999999998E-2</v>
      </c>
      <c r="S46" s="36"/>
      <c r="T46" s="8">
        <v>0.67230499999999971</v>
      </c>
      <c r="U46" s="9">
        <v>3.0839359840984932</v>
      </c>
      <c r="V46" s="9">
        <v>-0.67204902561879554</v>
      </c>
      <c r="W46" s="39">
        <v>99.095679517716746</v>
      </c>
      <c r="X46" s="39"/>
      <c r="Y46" s="40">
        <v>5.5764957034134701</v>
      </c>
      <c r="Z46" s="40">
        <v>2.4235042965865299</v>
      </c>
      <c r="AA46" s="40">
        <v>8</v>
      </c>
      <c r="AB46" s="40">
        <v>0.67886872081258565</v>
      </c>
      <c r="AC46" s="40">
        <v>0.27323051840261686</v>
      </c>
      <c r="AD46" s="40">
        <f t="shared" si="0"/>
        <v>3.1468515544213105</v>
      </c>
      <c r="AE46" s="40">
        <v>0.33816529820167068</v>
      </c>
      <c r="AF46" s="40">
        <v>2.80868625621964</v>
      </c>
      <c r="AG46" s="40">
        <v>0.11535747656900404</v>
      </c>
      <c r="AH46" s="40">
        <v>1.0326129950761174</v>
      </c>
      <c r="AI46" s="40">
        <v>0.42012851450379612</v>
      </c>
      <c r="AJ46" s="40">
        <v>5.6670497797854313</v>
      </c>
      <c r="AK46" s="40">
        <v>5.7773182912931008E-2</v>
      </c>
      <c r="AL46" s="40">
        <v>1.8781858576967778</v>
      </c>
      <c r="AM46" s="40">
        <v>1.0079155090270721E-2</v>
      </c>
      <c r="AN46" s="40">
        <v>0</v>
      </c>
      <c r="AO46" s="40">
        <v>1.9460381956999797</v>
      </c>
      <c r="AP46" s="40">
        <v>0.77554324083011494</v>
      </c>
      <c r="AQ46" s="40">
        <v>1.1897798226605071E-2</v>
      </c>
      <c r="AR46" s="40">
        <v>3.2119584707935216</v>
      </c>
      <c r="AS46" s="40">
        <v>3.9993995098502415</v>
      </c>
      <c r="AT46" s="40"/>
      <c r="AU46" s="40">
        <f t="shared" si="1"/>
        <v>0.12039981235099763</v>
      </c>
      <c r="AV46" s="41">
        <v>0.120399812350998</v>
      </c>
      <c r="AW46" s="42">
        <v>4.0216709625617568</v>
      </c>
      <c r="AX46" s="43"/>
      <c r="AY46" s="44">
        <v>276.75759474300048</v>
      </c>
      <c r="AZ46" s="43"/>
      <c r="BA46" s="43"/>
      <c r="BB46" s="45">
        <v>3095.6503451929998</v>
      </c>
      <c r="BC46" s="46">
        <v>63.272463734063003</v>
      </c>
      <c r="BD46" s="45">
        <v>398.01975193656</v>
      </c>
      <c r="BE46" s="46">
        <v>39.075771388499</v>
      </c>
      <c r="BF46" s="46">
        <v>25.351528727651001</v>
      </c>
      <c r="BG46" s="46">
        <v>12.802198175062999</v>
      </c>
      <c r="BH46" s="45">
        <v>3087.6790553139999</v>
      </c>
      <c r="BI46" s="39">
        <v>0.49889165974125999</v>
      </c>
      <c r="BJ46" s="39">
        <v>0.16781799555036001</v>
      </c>
      <c r="BK46" s="39">
        <v>0.21221450287447999</v>
      </c>
      <c r="BL46" s="39">
        <v>0.10767024495097</v>
      </c>
      <c r="BM46" s="46">
        <v>42.665182391476002</v>
      </c>
      <c r="BN46" s="45">
        <v>147.05710511993999</v>
      </c>
      <c r="BO46" s="39">
        <v>6.1477969964741002</v>
      </c>
      <c r="BP46" s="39">
        <v>7.1291306110652999E-2</v>
      </c>
      <c r="BQ46" s="39"/>
      <c r="BR46" s="45">
        <v>272.10546856718997</v>
      </c>
      <c r="BS46" s="46">
        <v>12.821830502778001</v>
      </c>
      <c r="BT46" s="45">
        <v>1685.3871527107999</v>
      </c>
      <c r="BU46" s="45">
        <v>850.85722203216005</v>
      </c>
      <c r="BV46" s="39">
        <v>0.15111081796490999</v>
      </c>
      <c r="BW46" s="39">
        <v>0.25480337765831002</v>
      </c>
      <c r="BX46" s="39">
        <v>1.9346121250422999E-2</v>
      </c>
      <c r="BY46" s="39"/>
      <c r="BZ46" s="39">
        <v>0.31215647288008003</v>
      </c>
      <c r="CA46" s="39"/>
      <c r="CB46" s="39">
        <v>4.1282362478500999E-2</v>
      </c>
      <c r="CC46" s="39"/>
      <c r="CD46" s="39">
        <v>0.27274269871579998</v>
      </c>
      <c r="CE46" s="39">
        <v>9.4962400158724002E-3</v>
      </c>
      <c r="CF46" s="39">
        <v>1.7624899936636001E-2</v>
      </c>
      <c r="CG46" s="39"/>
      <c r="CH46" s="39"/>
      <c r="CI46" s="39"/>
      <c r="CJ46" s="47">
        <f t="shared" si="3"/>
        <v>3.446770806476624</v>
      </c>
    </row>
    <row r="47" spans="1:88">
      <c r="A47" s="23">
        <v>42</v>
      </c>
      <c r="B47" s="34" t="s">
        <v>45</v>
      </c>
      <c r="C47" s="34" t="s">
        <v>67</v>
      </c>
      <c r="D47" s="34"/>
      <c r="E47" s="36">
        <v>36.106999999999999</v>
      </c>
      <c r="F47" s="36">
        <v>1.0169999999999999</v>
      </c>
      <c r="G47" s="36">
        <v>18.808</v>
      </c>
      <c r="H47" s="36">
        <v>22.672958091885732</v>
      </c>
      <c r="I47" s="37">
        <v>1.6274056566059332</v>
      </c>
      <c r="J47" s="37">
        <v>21.208600562002964</v>
      </c>
      <c r="K47" s="38">
        <v>0.89700000000000002</v>
      </c>
      <c r="L47" s="38">
        <v>4.3920000000000003</v>
      </c>
      <c r="M47" s="38">
        <v>7.4999999999999997E-2</v>
      </c>
      <c r="N47" s="38">
        <v>9.5410000000000004</v>
      </c>
      <c r="O47" s="38">
        <v>0.39600000000000002</v>
      </c>
      <c r="P47" s="36" t="s">
        <v>58</v>
      </c>
      <c r="Q47" s="36">
        <v>1.4830000000000001</v>
      </c>
      <c r="R47" s="36">
        <v>3.6999999999999998E-2</v>
      </c>
      <c r="S47" s="36"/>
      <c r="T47" s="8">
        <v>0.77692300000000003</v>
      </c>
      <c r="U47" s="9">
        <v>3.1472015972077521</v>
      </c>
      <c r="V47" s="9">
        <v>-0.63277013451463537</v>
      </c>
      <c r="W47" s="39">
        <v>98.880360681302022</v>
      </c>
      <c r="X47" s="39"/>
      <c r="Y47" s="40">
        <v>5.605176115390651</v>
      </c>
      <c r="Z47" s="40">
        <v>2.394823884609349</v>
      </c>
      <c r="AA47" s="40">
        <v>8</v>
      </c>
      <c r="AB47" s="40">
        <v>1.046266740084453</v>
      </c>
      <c r="AC47" s="40">
        <v>0.11877333998934093</v>
      </c>
      <c r="AD47" s="40">
        <f t="shared" si="0"/>
        <v>2.9435929203995608</v>
      </c>
      <c r="AE47" s="40">
        <v>0.19012277981986991</v>
      </c>
      <c r="AF47" s="40">
        <v>2.7534701405796906</v>
      </c>
      <c r="AG47" s="40">
        <v>0.11794396751927187</v>
      </c>
      <c r="AH47" s="40">
        <v>1.0164095425531405</v>
      </c>
      <c r="AI47" s="40">
        <v>0.48310950490366994</v>
      </c>
      <c r="AJ47" s="40">
        <v>5.7260960154494365</v>
      </c>
      <c r="AK47" s="40">
        <v>2.2573867797285905E-2</v>
      </c>
      <c r="AL47" s="40">
        <v>1.8895147789969862</v>
      </c>
      <c r="AM47" s="40">
        <v>3.9716511936864693E-2</v>
      </c>
      <c r="AN47" s="40">
        <v>0</v>
      </c>
      <c r="AO47" s="40">
        <v>1.9518051587311369</v>
      </c>
      <c r="AP47" s="40">
        <v>0.72802520066725696</v>
      </c>
      <c r="AQ47" s="40">
        <v>9.7343643166462376E-3</v>
      </c>
      <c r="AR47" s="40">
        <v>3.2616767372894446</v>
      </c>
      <c r="AS47" s="40">
        <v>3.9994363022733479</v>
      </c>
      <c r="AT47" s="40"/>
      <c r="AU47" s="40">
        <f t="shared" si="1"/>
        <v>6.904842620877058E-2</v>
      </c>
      <c r="AV47" s="41">
        <v>6.9048426208770594E-2</v>
      </c>
      <c r="AW47" s="42">
        <v>4.0448684697578408</v>
      </c>
      <c r="AX47" s="43"/>
      <c r="AY47" s="44">
        <v>262.3639671182255</v>
      </c>
      <c r="AZ47" s="43"/>
      <c r="BA47" s="43"/>
      <c r="BB47" s="45">
        <v>3352.1017810403</v>
      </c>
      <c r="BC47" s="46">
        <v>63.174305317082997</v>
      </c>
      <c r="BD47" s="45">
        <v>396.89708610465999</v>
      </c>
      <c r="BE47" s="46">
        <v>41.052378300451998</v>
      </c>
      <c r="BF47" s="46">
        <v>25.292326557197001</v>
      </c>
      <c r="BG47" s="46">
        <v>11.128713675397</v>
      </c>
      <c r="BH47" s="45">
        <v>2832.3693614714998</v>
      </c>
      <c r="BI47" s="39">
        <v>1.1582192545548999</v>
      </c>
      <c r="BJ47" s="39">
        <v>6.1281832147387E-2</v>
      </c>
      <c r="BK47" s="39">
        <v>0.12770884321612999</v>
      </c>
      <c r="BL47" s="39">
        <v>9.1817672434902006E-2</v>
      </c>
      <c r="BM47" s="46">
        <v>46.763701576833</v>
      </c>
      <c r="BN47" s="45">
        <v>160.08972544472999</v>
      </c>
      <c r="BO47" s="39">
        <v>7.2015152681858003</v>
      </c>
      <c r="BP47" s="39"/>
      <c r="BQ47" s="39">
        <v>3.6398492493641001E-2</v>
      </c>
      <c r="BR47" s="45">
        <v>259.76659579450001</v>
      </c>
      <c r="BS47" s="39">
        <v>8.7646494201341998</v>
      </c>
      <c r="BT47" s="45">
        <v>1072.7310088583999</v>
      </c>
      <c r="BU47" s="45">
        <v>105.88604528402</v>
      </c>
      <c r="BV47" s="39"/>
      <c r="BW47" s="39"/>
      <c r="BX47" s="39">
        <v>4.0314777846904001E-2</v>
      </c>
      <c r="BY47" s="39"/>
      <c r="BZ47" s="39">
        <v>0.14123700637409001</v>
      </c>
      <c r="CA47" s="39">
        <v>1.3039214992532E-2</v>
      </c>
      <c r="CB47" s="39">
        <v>7.3482667059087001E-2</v>
      </c>
      <c r="CC47" s="39">
        <v>9.1585620882581997E-3</v>
      </c>
      <c r="CD47" s="39"/>
      <c r="CE47" s="39">
        <v>5.3633501280362997E-2</v>
      </c>
      <c r="CF47" s="39">
        <v>0.10661084811771999</v>
      </c>
      <c r="CG47" s="39"/>
      <c r="CH47" s="39"/>
      <c r="CI47" s="39"/>
      <c r="CJ47" s="47">
        <f t="shared" si="3"/>
        <v>3.4233758245527626</v>
      </c>
    </row>
    <row r="48" spans="1:88">
      <c r="A48" s="23">
        <v>43</v>
      </c>
      <c r="B48" s="34" t="s">
        <v>45</v>
      </c>
      <c r="C48" s="34" t="s">
        <v>67</v>
      </c>
      <c r="D48" s="34"/>
      <c r="E48" s="36">
        <v>36.045999999999999</v>
      </c>
      <c r="F48" s="36">
        <v>2.504</v>
      </c>
      <c r="G48" s="36">
        <v>16.443999999999999</v>
      </c>
      <c r="H48" s="36">
        <v>23.44391275557933</v>
      </c>
      <c r="I48" s="37">
        <v>2.6743411378155706</v>
      </c>
      <c r="J48" s="37">
        <v>21.037511151443965</v>
      </c>
      <c r="K48" s="38">
        <v>0.85299999999999998</v>
      </c>
      <c r="L48" s="38">
        <v>4.6559999999999997</v>
      </c>
      <c r="M48" s="38">
        <v>0.17199999999999999</v>
      </c>
      <c r="N48" s="38">
        <v>9.5739999999999998</v>
      </c>
      <c r="O48" s="38">
        <v>0.25600000000000001</v>
      </c>
      <c r="P48" s="36" t="s">
        <v>58</v>
      </c>
      <c r="Q48" s="36">
        <v>1.8169999999999999</v>
      </c>
      <c r="R48" s="36">
        <v>4.3999999999999997E-2</v>
      </c>
      <c r="S48" s="36"/>
      <c r="T48" s="8">
        <v>0.7592939999999988</v>
      </c>
      <c r="U48" s="9">
        <v>2.9698182943495239</v>
      </c>
      <c r="V48" s="9">
        <v>-0.77498126949393331</v>
      </c>
      <c r="W48" s="39">
        <v>99.031983314115109</v>
      </c>
      <c r="X48" s="39"/>
      <c r="Y48" s="40">
        <v>5.6208621628742179</v>
      </c>
      <c r="Z48" s="40">
        <v>2.3791378371257821</v>
      </c>
      <c r="AA48" s="40">
        <v>8</v>
      </c>
      <c r="AB48" s="40">
        <v>0.6429630802796793</v>
      </c>
      <c r="AC48" s="40">
        <v>0.29375166795615187</v>
      </c>
      <c r="AD48" s="40">
        <f t="shared" si="0"/>
        <v>3.0573726200124729</v>
      </c>
      <c r="AE48" s="40">
        <v>0.31383627440665707</v>
      </c>
      <c r="AF48" s="40">
        <v>2.7435363456058157</v>
      </c>
      <c r="AG48" s="40">
        <v>0.11266274315361059</v>
      </c>
      <c r="AH48" s="40">
        <v>1.0823491347668297</v>
      </c>
      <c r="AI48" s="40">
        <v>0.47426991024947246</v>
      </c>
      <c r="AJ48" s="40">
        <v>5.6633691564182165</v>
      </c>
      <c r="AK48" s="40">
        <v>5.2002133413225037E-2</v>
      </c>
      <c r="AL48" s="40">
        <v>1.9045738659872886</v>
      </c>
      <c r="AM48" s="40">
        <v>2.5790744539657077E-2</v>
      </c>
      <c r="AN48" s="40">
        <v>0</v>
      </c>
      <c r="AO48" s="40">
        <v>1.9823667439401707</v>
      </c>
      <c r="AP48" s="40">
        <v>0.89600037069403615</v>
      </c>
      <c r="AQ48" s="40">
        <v>1.162804084988805E-2</v>
      </c>
      <c r="AR48" s="40">
        <v>3.0916778303669648</v>
      </c>
      <c r="AS48" s="40">
        <v>3.9993062419108889</v>
      </c>
      <c r="AT48" s="40"/>
      <c r="AU48" s="40">
        <f t="shared" si="1"/>
        <v>0.11439114882123318</v>
      </c>
      <c r="AV48" s="41">
        <v>0.114391148821233</v>
      </c>
      <c r="AW48" s="42">
        <v>3.9594139153992645</v>
      </c>
      <c r="AX48" s="43"/>
      <c r="AY48" s="44">
        <v>319.41126381211541</v>
      </c>
      <c r="AZ48" s="43"/>
      <c r="BA48" s="43"/>
      <c r="BB48" s="45">
        <v>3381.6669636361999</v>
      </c>
      <c r="BC48" s="46">
        <v>39.892866003755998</v>
      </c>
      <c r="BD48" s="45">
        <v>148.44427413513</v>
      </c>
      <c r="BE48" s="39">
        <v>6.0541904739327999</v>
      </c>
      <c r="BF48" s="46">
        <v>43.585598083112998</v>
      </c>
      <c r="BG48" s="46">
        <v>18.341584275540001</v>
      </c>
      <c r="BH48" s="45">
        <v>1098.6461598883</v>
      </c>
      <c r="BI48" s="39">
        <v>2.0876427899509999</v>
      </c>
      <c r="BJ48" s="39">
        <v>4.9997964811014004</v>
      </c>
      <c r="BK48" s="39"/>
      <c r="BL48" s="39"/>
      <c r="BM48" s="39">
        <v>8.5311902528901005</v>
      </c>
      <c r="BN48" s="46">
        <v>37.929995781271003</v>
      </c>
      <c r="BO48" s="46">
        <v>36.757684277541998</v>
      </c>
      <c r="BP48" s="39">
        <v>3.9714218660147002E-2</v>
      </c>
      <c r="BQ48" s="39">
        <v>0.39796074203228998</v>
      </c>
      <c r="BR48" s="45">
        <v>170.58078056214001</v>
      </c>
      <c r="BS48" s="39">
        <v>3.5517973815445001</v>
      </c>
      <c r="BT48" s="45">
        <v>180.28340784719001</v>
      </c>
      <c r="BU48" s="46">
        <v>47.001659310995002</v>
      </c>
      <c r="BV48" s="39">
        <v>1.2498905030259999</v>
      </c>
      <c r="BW48" s="39">
        <v>3.4498236703404999</v>
      </c>
      <c r="BX48" s="39">
        <v>0.48178367368989</v>
      </c>
      <c r="BY48" s="39">
        <v>2.5475097618110998</v>
      </c>
      <c r="BZ48" s="39">
        <v>1.3305242537193001</v>
      </c>
      <c r="CA48" s="39">
        <v>0.12831423634677</v>
      </c>
      <c r="CB48" s="39">
        <v>0.74107060380806999</v>
      </c>
      <c r="CC48" s="39">
        <v>0.26277018944073</v>
      </c>
      <c r="CD48" s="39">
        <v>1.0704725218761999</v>
      </c>
      <c r="CE48" s="39">
        <v>0.1719561980895</v>
      </c>
      <c r="CF48" s="39">
        <v>0.70843988852576001</v>
      </c>
      <c r="CG48" s="39"/>
      <c r="CH48" s="39">
        <v>0.27880760302177998</v>
      </c>
      <c r="CI48" s="39"/>
      <c r="CJ48" s="47">
        <f t="shared" si="3"/>
        <v>4.4460379685497582</v>
      </c>
    </row>
    <row r="49" spans="1:90">
      <c r="A49" s="23">
        <v>44</v>
      </c>
      <c r="B49" s="34" t="s">
        <v>45</v>
      </c>
      <c r="C49" s="34" t="s">
        <v>67</v>
      </c>
      <c r="D49" s="34"/>
      <c r="E49" s="36">
        <v>36.19</v>
      </c>
      <c r="F49" s="36">
        <v>1.891</v>
      </c>
      <c r="G49" s="36">
        <v>17.236000000000001</v>
      </c>
      <c r="H49" s="36">
        <v>22.616915911106013</v>
      </c>
      <c r="I49" s="37">
        <v>2.7965206492947581</v>
      </c>
      <c r="J49" s="37">
        <v>20.10057583717014</v>
      </c>
      <c r="K49" s="38">
        <v>0.73899999999999999</v>
      </c>
      <c r="L49" s="38">
        <v>4.7409999999999997</v>
      </c>
      <c r="M49" s="38">
        <v>4.4999999999999998E-2</v>
      </c>
      <c r="N49" s="38">
        <v>9.5549999999999997</v>
      </c>
      <c r="O49" s="38">
        <v>0.39800000000000002</v>
      </c>
      <c r="P49" s="36" t="s">
        <v>58</v>
      </c>
      <c r="Q49" s="36">
        <v>1.726</v>
      </c>
      <c r="R49" s="36">
        <v>2.7E-2</v>
      </c>
      <c r="S49" s="36"/>
      <c r="T49" s="8">
        <v>0.80090999999999823</v>
      </c>
      <c r="U49" s="9">
        <v>3.0212021281969097</v>
      </c>
      <c r="V49" s="9">
        <v>-0.73282941537127733</v>
      </c>
      <c r="W49" s="39">
        <v>98.534379199290527</v>
      </c>
      <c r="X49" s="39"/>
      <c r="Y49" s="40">
        <v>5.6375513038399401</v>
      </c>
      <c r="Z49" s="40">
        <v>2.3624486961600599</v>
      </c>
      <c r="AA49" s="40">
        <v>8</v>
      </c>
      <c r="AB49" s="40">
        <v>0.8019707663141582</v>
      </c>
      <c r="AC49" s="40">
        <v>0.22161217315348569</v>
      </c>
      <c r="AD49" s="40">
        <f t="shared" si="0"/>
        <v>2.9465097775884517</v>
      </c>
      <c r="AE49" s="40">
        <v>0.32783886092942688</v>
      </c>
      <c r="AF49" s="40">
        <v>2.618670916659025</v>
      </c>
      <c r="AG49" s="40">
        <v>9.7506102123049929E-2</v>
      </c>
      <c r="AH49" s="40">
        <v>1.1009825226989831</v>
      </c>
      <c r="AI49" s="40">
        <v>0.49975297378448991</v>
      </c>
      <c r="AJ49" s="40">
        <v>5.6683343156626176</v>
      </c>
      <c r="AK49" s="40">
        <v>1.3591309269972523E-2</v>
      </c>
      <c r="AL49" s="40">
        <v>1.8988521731437644</v>
      </c>
      <c r="AM49" s="40">
        <v>4.0055582655017706E-2</v>
      </c>
      <c r="AN49" s="40">
        <v>0</v>
      </c>
      <c r="AO49" s="40">
        <v>1.9524990650687546</v>
      </c>
      <c r="AP49" s="40">
        <v>0.85025681256521179</v>
      </c>
      <c r="AQ49" s="40">
        <v>7.1280986807751457E-3</v>
      </c>
      <c r="AR49" s="40">
        <v>3.1419567491362712</v>
      </c>
      <c r="AS49" s="40">
        <v>3.999341660382258</v>
      </c>
      <c r="AT49" s="40"/>
      <c r="AU49" s="40">
        <f t="shared" si="1"/>
        <v>0.1251928445242341</v>
      </c>
      <c r="AV49" s="41">
        <v>0.12519284452423399</v>
      </c>
      <c r="AW49" s="42">
        <v>4.0090016840834632</v>
      </c>
      <c r="AX49" s="43"/>
      <c r="AY49" s="44">
        <v>284.94930571671034</v>
      </c>
      <c r="AZ49" s="43"/>
      <c r="BA49" s="43"/>
      <c r="BB49" s="45">
        <v>3205.0782389255</v>
      </c>
      <c r="BC49" s="46">
        <v>57.762015828762003</v>
      </c>
      <c r="BD49" s="45">
        <v>183.89524443719</v>
      </c>
      <c r="BE49" s="46">
        <v>21.289688895502</v>
      </c>
      <c r="BF49" s="46">
        <v>27.070036020031999</v>
      </c>
      <c r="BG49" s="46">
        <v>12.989067257183001</v>
      </c>
      <c r="BH49" s="45">
        <v>1528.303169695</v>
      </c>
      <c r="BI49" s="39">
        <v>0.42692942540992002</v>
      </c>
      <c r="BJ49" s="39"/>
      <c r="BK49" s="39">
        <v>0.41243742839901998</v>
      </c>
      <c r="BL49" s="39">
        <v>0.25362600461170998</v>
      </c>
      <c r="BM49" s="46">
        <v>22.717393673164</v>
      </c>
      <c r="BN49" s="45">
        <v>169.52374431736999</v>
      </c>
      <c r="BO49" s="39">
        <v>8.2756699438896995</v>
      </c>
      <c r="BP49" s="39">
        <v>1.7991747177526E-2</v>
      </c>
      <c r="BQ49" s="39"/>
      <c r="BR49" s="45">
        <v>223.13180336886001</v>
      </c>
      <c r="BS49" s="39">
        <v>4.1327222982098002</v>
      </c>
      <c r="BT49" s="46">
        <v>88.352729344671005</v>
      </c>
      <c r="BU49" s="46">
        <v>34.205847236082001</v>
      </c>
      <c r="BV49" s="39">
        <v>1.4161886596121999E-2</v>
      </c>
      <c r="BW49" s="39"/>
      <c r="BX49" s="39">
        <v>3.0507501680964999E-2</v>
      </c>
      <c r="BY49" s="39"/>
      <c r="BZ49" s="39"/>
      <c r="CA49" s="39"/>
      <c r="CB49" s="39"/>
      <c r="CC49" s="39"/>
      <c r="CD49" s="39"/>
      <c r="CE49" s="39">
        <v>3.7417276470749002E-2</v>
      </c>
      <c r="CF49" s="39">
        <v>3.5655301057804997E-2</v>
      </c>
      <c r="CG49" s="39"/>
      <c r="CH49" s="39">
        <v>3.7663608956334999E-2</v>
      </c>
      <c r="CI49" s="39"/>
      <c r="CJ49" s="47">
        <f t="shared" si="3"/>
        <v>7.4622884454226792</v>
      </c>
    </row>
    <row r="50" spans="1:90">
      <c r="A50" s="23">
        <v>45</v>
      </c>
      <c r="B50" s="34" t="s">
        <v>45</v>
      </c>
      <c r="C50" s="34" t="s">
        <v>67</v>
      </c>
      <c r="D50" s="34"/>
      <c r="E50" s="36">
        <v>34.442999999999998</v>
      </c>
      <c r="F50" s="36">
        <v>2.3580000000000001</v>
      </c>
      <c r="G50" s="36">
        <v>17.358000000000001</v>
      </c>
      <c r="H50" s="36">
        <v>23.042914400978471</v>
      </c>
      <c r="I50" s="37">
        <v>3.7429282627187672</v>
      </c>
      <c r="J50" s="37">
        <v>19.674986335179419</v>
      </c>
      <c r="K50" s="38">
        <v>0.80700000000000005</v>
      </c>
      <c r="L50" s="38">
        <v>4.0430000000000001</v>
      </c>
      <c r="M50" s="38">
        <v>0.17499999999999999</v>
      </c>
      <c r="N50" s="38">
        <v>9.3689999999999998</v>
      </c>
      <c r="O50" s="38">
        <v>8.5999999999999993E-2</v>
      </c>
      <c r="P50" s="36" t="s">
        <v>58</v>
      </c>
      <c r="Q50" s="36">
        <v>1.76</v>
      </c>
      <c r="R50" s="36">
        <v>4.2999999999999997E-2</v>
      </c>
      <c r="S50" s="36"/>
      <c r="T50" s="8">
        <v>0.29602699999999871</v>
      </c>
      <c r="U50" s="9">
        <v>2.89342505966825</v>
      </c>
      <c r="V50" s="9">
        <v>-0.75075561863222917</v>
      </c>
      <c r="W50" s="39">
        <v>96.298611038934197</v>
      </c>
      <c r="X50" s="39"/>
      <c r="Y50" s="40">
        <v>5.5198243666706546</v>
      </c>
      <c r="Z50" s="40">
        <v>2.4801756333293454</v>
      </c>
      <c r="AA50" s="40">
        <v>8</v>
      </c>
      <c r="AB50" s="40">
        <v>0.79835774210095511</v>
      </c>
      <c r="AC50" s="40">
        <v>0.28429436262829599</v>
      </c>
      <c r="AD50" s="40">
        <f t="shared" si="0"/>
        <v>3.088409822444985</v>
      </c>
      <c r="AE50" s="40">
        <v>0.45141529374546074</v>
      </c>
      <c r="AF50" s="40">
        <v>2.6369945286995242</v>
      </c>
      <c r="AG50" s="40">
        <v>0.10954265315542143</v>
      </c>
      <c r="AH50" s="40">
        <v>0.96590980473192078</v>
      </c>
      <c r="AI50" s="40">
        <v>0.19003139584177398</v>
      </c>
      <c r="AJ50" s="40">
        <v>5.4365457809033524</v>
      </c>
      <c r="AK50" s="40">
        <v>5.4376242464258692E-2</v>
      </c>
      <c r="AL50" s="40">
        <v>1.9154731430369576</v>
      </c>
      <c r="AM50" s="40">
        <v>8.9043207601881957E-3</v>
      </c>
      <c r="AN50" s="40">
        <v>0</v>
      </c>
      <c r="AO50" s="40">
        <v>1.9787537062614045</v>
      </c>
      <c r="AP50" s="40">
        <v>0.89195790821762788</v>
      </c>
      <c r="AQ50" s="40">
        <v>1.1678868229733762E-2</v>
      </c>
      <c r="AR50" s="40">
        <v>3.0956725954745572</v>
      </c>
      <c r="AS50" s="40">
        <v>3.9993093719219188</v>
      </c>
      <c r="AT50" s="40"/>
      <c r="AU50" s="40">
        <f t="shared" si="1"/>
        <v>0.17118552535187981</v>
      </c>
      <c r="AV50" s="41">
        <v>0.17118552535188</v>
      </c>
      <c r="AW50" s="42">
        <v>3.8978573284256557</v>
      </c>
      <c r="AX50" s="43"/>
      <c r="AY50" s="44">
        <v>368.04384051647304</v>
      </c>
      <c r="AZ50" s="43"/>
      <c r="BA50" s="43"/>
      <c r="BB50" s="45"/>
      <c r="BC50" s="46"/>
      <c r="BD50" s="39"/>
      <c r="BE50" s="39"/>
      <c r="BF50" s="46"/>
      <c r="BG50" s="46"/>
      <c r="BH50" s="45"/>
      <c r="BI50" s="39"/>
      <c r="BJ50" s="39"/>
      <c r="BK50" s="39"/>
      <c r="BL50" s="39"/>
      <c r="BM50" s="46"/>
      <c r="BN50" s="45"/>
      <c r="BO50" s="39"/>
      <c r="BP50" s="39"/>
      <c r="BQ50" s="39"/>
      <c r="BR50" s="45"/>
      <c r="BS50" s="39"/>
      <c r="BT50" s="45"/>
      <c r="BU50" s="45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</row>
    <row r="51" spans="1:90">
      <c r="A51" s="23">
        <v>46</v>
      </c>
      <c r="B51" s="34" t="s">
        <v>45</v>
      </c>
      <c r="C51" s="34" t="s">
        <v>67</v>
      </c>
      <c r="D51" s="34"/>
      <c r="E51" s="36">
        <v>35.713000000000001</v>
      </c>
      <c r="F51" s="36">
        <v>1.1240000000000001</v>
      </c>
      <c r="G51" s="36">
        <v>18.495000000000001</v>
      </c>
      <c r="H51" s="36">
        <v>22.532958403917458</v>
      </c>
      <c r="I51" s="37">
        <v>1.7232341235293678</v>
      </c>
      <c r="J51" s="37">
        <v>20.982373364288218</v>
      </c>
      <c r="K51" s="38">
        <v>0.93500000000000005</v>
      </c>
      <c r="L51" s="38">
        <v>4.226</v>
      </c>
      <c r="M51" s="38">
        <v>0.106</v>
      </c>
      <c r="N51" s="38">
        <v>9.4640000000000004</v>
      </c>
      <c r="O51" s="38">
        <v>0.55900000000000005</v>
      </c>
      <c r="P51" s="36" t="s">
        <v>58</v>
      </c>
      <c r="Q51" s="36">
        <v>1.734</v>
      </c>
      <c r="R51" s="36">
        <v>2.7E-2</v>
      </c>
      <c r="S51" s="36"/>
      <c r="T51" s="8">
        <v>0.66305700000000023</v>
      </c>
      <c r="U51" s="9">
        <v>2.9852416693395862</v>
      </c>
      <c r="V51" s="9">
        <v>-0.7361978364239089</v>
      </c>
      <c r="W51" s="39">
        <v>98.000708320733253</v>
      </c>
      <c r="X51" s="39"/>
      <c r="Y51" s="40">
        <v>5.6101662301978106</v>
      </c>
      <c r="Z51" s="40">
        <v>2.3898337698021894</v>
      </c>
      <c r="AA51" s="40">
        <v>8</v>
      </c>
      <c r="AB51" s="40">
        <v>1.0343681705288259</v>
      </c>
      <c r="AC51" s="40">
        <v>0.13283602362309496</v>
      </c>
      <c r="AD51" s="40">
        <f t="shared" si="0"/>
        <v>2.9603250321182228</v>
      </c>
      <c r="AE51" s="40">
        <v>0.20372023075930057</v>
      </c>
      <c r="AF51" s="40">
        <v>2.7566048013589222</v>
      </c>
      <c r="AG51" s="40">
        <v>0.12440746475577616</v>
      </c>
      <c r="AH51" s="40">
        <v>0.98966322863717493</v>
      </c>
      <c r="AI51" s="40">
        <v>0.41722469614788527</v>
      </c>
      <c r="AJ51" s="40">
        <v>5.6588246158109792</v>
      </c>
      <c r="AK51" s="40">
        <v>3.2285098688693996E-2</v>
      </c>
      <c r="AL51" s="40">
        <v>1.8966302283539835</v>
      </c>
      <c r="AM51" s="40">
        <v>5.6733458751117884E-2</v>
      </c>
      <c r="AN51" s="40">
        <v>0</v>
      </c>
      <c r="AO51" s="40">
        <v>1.9856487857937954</v>
      </c>
      <c r="AP51" s="40">
        <v>0.86140203607219379</v>
      </c>
      <c r="AQ51" s="40">
        <v>7.1882169340404152E-3</v>
      </c>
      <c r="AR51" s="40">
        <v>3.1307427778160202</v>
      </c>
      <c r="AS51" s="40">
        <v>3.9993330308222541</v>
      </c>
      <c r="AT51" s="40"/>
      <c r="AU51" s="40">
        <f t="shared" si="1"/>
        <v>7.39025886695375E-2</v>
      </c>
      <c r="AV51" s="41">
        <v>7.39025886695375E-2</v>
      </c>
      <c r="AW51" s="42">
        <v>3.9292620308916346</v>
      </c>
      <c r="AX51" s="43"/>
      <c r="AY51" s="44">
        <v>342.37235007037179</v>
      </c>
      <c r="AZ51" s="43"/>
      <c r="BA51" s="43"/>
      <c r="BB51" s="45"/>
      <c r="BC51" s="46"/>
      <c r="BD51" s="39"/>
      <c r="BE51" s="39"/>
      <c r="BF51" s="46"/>
      <c r="BG51" s="46"/>
      <c r="BH51" s="45"/>
      <c r="BI51" s="39"/>
      <c r="BJ51" s="39"/>
      <c r="BK51" s="39"/>
      <c r="BL51" s="39"/>
      <c r="BM51" s="46"/>
      <c r="BN51" s="45"/>
      <c r="BO51" s="39"/>
      <c r="BP51" s="39"/>
      <c r="BQ51" s="39"/>
      <c r="BR51" s="45"/>
      <c r="BS51" s="39"/>
      <c r="BT51" s="45"/>
      <c r="BU51" s="45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</row>
    <row r="52" spans="1:90">
      <c r="A52" s="23">
        <v>47</v>
      </c>
      <c r="B52" s="34" t="s">
        <v>45</v>
      </c>
      <c r="C52" s="34" t="s">
        <v>67</v>
      </c>
      <c r="D52" s="34"/>
      <c r="E52" s="36">
        <v>35.040999999999997</v>
      </c>
      <c r="F52" s="36">
        <v>2.2629999999999999</v>
      </c>
      <c r="G52" s="36">
        <v>16.52</v>
      </c>
      <c r="H52" s="36">
        <v>24.565908829857314</v>
      </c>
      <c r="I52" s="37">
        <v>2.890273185757974</v>
      </c>
      <c r="J52" s="37">
        <v>21.965209191262044</v>
      </c>
      <c r="K52" s="38">
        <v>0.876</v>
      </c>
      <c r="L52" s="38">
        <v>4.4930000000000003</v>
      </c>
      <c r="M52" s="38">
        <v>0.14599999999999999</v>
      </c>
      <c r="N52" s="38">
        <v>9.532</v>
      </c>
      <c r="O52" s="38">
        <v>9.5000000000000001E-2</v>
      </c>
      <c r="P52" s="36" t="s">
        <v>58</v>
      </c>
      <c r="Q52" s="36">
        <v>1.9179999999999999</v>
      </c>
      <c r="R52" s="36">
        <v>0.04</v>
      </c>
      <c r="S52" s="36"/>
      <c r="T52" s="8">
        <v>0.46884899999999874</v>
      </c>
      <c r="U52" s="9">
        <v>2.8650028716724414</v>
      </c>
      <c r="V52" s="9">
        <v>-0.81660498183659014</v>
      </c>
      <c r="W52" s="39">
        <v>98.296729266855891</v>
      </c>
      <c r="X52" s="39"/>
      <c r="Y52" s="40">
        <v>5.5478211540724303</v>
      </c>
      <c r="Z52" s="40">
        <v>2.4521788459275697</v>
      </c>
      <c r="AA52" s="40">
        <v>8</v>
      </c>
      <c r="AB52" s="40">
        <v>0.63038188163449105</v>
      </c>
      <c r="AC52" s="40">
        <v>0.26954462391252493</v>
      </c>
      <c r="AD52" s="40">
        <f t="shared" si="0"/>
        <v>3.2527544140035709</v>
      </c>
      <c r="AE52" s="40">
        <v>0.34437001698381353</v>
      </c>
      <c r="AF52" s="40">
        <v>2.9083843970197574</v>
      </c>
      <c r="AG52" s="40">
        <v>0.11747230757459233</v>
      </c>
      <c r="AH52" s="40">
        <v>1.0604517784809708</v>
      </c>
      <c r="AI52" s="40">
        <v>0.29733682626387048</v>
      </c>
      <c r="AJ52" s="40">
        <v>5.6279418318700207</v>
      </c>
      <c r="AK52" s="40">
        <v>4.4817298397150519E-2</v>
      </c>
      <c r="AL52" s="40">
        <v>1.9252562185825262</v>
      </c>
      <c r="AM52" s="40">
        <v>9.7173450283662317E-3</v>
      </c>
      <c r="AN52" s="40">
        <v>0</v>
      </c>
      <c r="AO52" s="40">
        <v>1.9797908620080429</v>
      </c>
      <c r="AP52" s="40">
        <v>0.96028903162869705</v>
      </c>
      <c r="AQ52" s="40">
        <v>1.0732822997837723E-2</v>
      </c>
      <c r="AR52" s="40">
        <v>3.028234609650303</v>
      </c>
      <c r="AS52" s="40">
        <v>3.9992564642768378</v>
      </c>
      <c r="AT52" s="40"/>
      <c r="AU52" s="40">
        <f t="shared" si="1"/>
        <v>0.11840594982447712</v>
      </c>
      <c r="AV52" s="41">
        <v>0.118405949824477</v>
      </c>
      <c r="AW52" s="42">
        <v>3.9088500996870765</v>
      </c>
      <c r="AX52" s="43"/>
      <c r="AY52" s="44">
        <v>358.84603815307628</v>
      </c>
      <c r="AZ52" s="43"/>
      <c r="BA52" s="43"/>
      <c r="BB52" s="45"/>
      <c r="BC52" s="46"/>
      <c r="BD52" s="39"/>
      <c r="BE52" s="39"/>
      <c r="BF52" s="46"/>
      <c r="BG52" s="46"/>
      <c r="BH52" s="45"/>
      <c r="BI52" s="39"/>
      <c r="BJ52" s="39"/>
      <c r="BK52" s="39"/>
      <c r="BL52" s="39"/>
      <c r="BM52" s="46"/>
      <c r="BN52" s="45"/>
      <c r="BO52" s="39"/>
      <c r="BP52" s="39"/>
      <c r="BQ52" s="39"/>
      <c r="BR52" s="45"/>
      <c r="BS52" s="39"/>
      <c r="BT52" s="45"/>
      <c r="BU52" s="45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</row>
    <row r="53" spans="1:90">
      <c r="A53" s="23">
        <v>48</v>
      </c>
      <c r="B53" s="34" t="s">
        <v>45</v>
      </c>
      <c r="C53" s="34" t="s">
        <v>67</v>
      </c>
      <c r="D53" s="34"/>
      <c r="E53" s="36">
        <v>35.598999999999997</v>
      </c>
      <c r="F53" s="36">
        <v>2.323</v>
      </c>
      <c r="G53" s="36">
        <v>16.489999999999998</v>
      </c>
      <c r="H53" s="36">
        <v>23.637912323169168</v>
      </c>
      <c r="I53" s="37">
        <v>2.8869038459032388</v>
      </c>
      <c r="J53" s="37">
        <v>21.040244453676451</v>
      </c>
      <c r="K53" s="38">
        <v>0.90500000000000003</v>
      </c>
      <c r="L53" s="38">
        <v>4.4160000000000004</v>
      </c>
      <c r="M53" s="38">
        <v>0.122</v>
      </c>
      <c r="N53" s="38">
        <v>9.5790000000000006</v>
      </c>
      <c r="O53" s="38">
        <v>0.24399999999999999</v>
      </c>
      <c r="P53" s="36" t="s">
        <v>58</v>
      </c>
      <c r="Q53" s="36">
        <v>1.508</v>
      </c>
      <c r="R53" s="36">
        <v>6.0999999999999999E-2</v>
      </c>
      <c r="S53" s="36"/>
      <c r="T53" s="8">
        <v>0.63011099999999942</v>
      </c>
      <c r="U53" s="9">
        <v>3.0721020918284432</v>
      </c>
      <c r="V53" s="9">
        <v>-0.64871207098501049</v>
      </c>
      <c r="W53" s="39">
        <v>98.227649320423126</v>
      </c>
      <c r="X53" s="39"/>
      <c r="Y53" s="40">
        <v>5.6093826517780698</v>
      </c>
      <c r="Z53" s="40">
        <v>2.3906173482219302</v>
      </c>
      <c r="AA53" s="40">
        <v>8</v>
      </c>
      <c r="AB53" s="40">
        <v>0.67172374132496859</v>
      </c>
      <c r="AC53" s="40">
        <v>0.27537634915985576</v>
      </c>
      <c r="AD53" s="40">
        <f t="shared" si="0"/>
        <v>3.1150063739646114</v>
      </c>
      <c r="AE53" s="40">
        <v>0.342334024076276</v>
      </c>
      <c r="AF53" s="40">
        <v>2.7726723498883352</v>
      </c>
      <c r="AG53" s="40">
        <v>0.12078452085352999</v>
      </c>
      <c r="AH53" s="40">
        <v>1.0373250813616282</v>
      </c>
      <c r="AI53" s="40">
        <v>0.39770777066322321</v>
      </c>
      <c r="AJ53" s="40">
        <v>5.6179238373278162</v>
      </c>
      <c r="AK53" s="40">
        <v>3.7272108038515793E-2</v>
      </c>
      <c r="AL53" s="40">
        <v>1.9255552407733509</v>
      </c>
      <c r="AM53" s="40">
        <v>2.4839631696695567E-2</v>
      </c>
      <c r="AN53" s="40">
        <v>0</v>
      </c>
      <c r="AO53" s="40">
        <v>1.9876669805085625</v>
      </c>
      <c r="AP53" s="40">
        <v>0.75142564876431694</v>
      </c>
      <c r="AQ53" s="40">
        <v>1.6289776237502381E-2</v>
      </c>
      <c r="AR53" s="40">
        <v>3.2317027586962612</v>
      </c>
      <c r="AS53" s="40">
        <v>3.9994181836980807</v>
      </c>
      <c r="AT53" s="40"/>
      <c r="AU53" s="40">
        <f t="shared" si="1"/>
        <v>0.12346717566179896</v>
      </c>
      <c r="AV53" s="41">
        <v>0.123467175661799</v>
      </c>
      <c r="AW53" s="42">
        <v>4.0283679474609553</v>
      </c>
      <c r="AX53" s="43"/>
      <c r="AY53" s="44">
        <v>272.52302114938055</v>
      </c>
      <c r="AZ53" s="43"/>
      <c r="BA53" s="43"/>
      <c r="BB53" s="45"/>
      <c r="BC53" s="46"/>
      <c r="BD53" s="39"/>
      <c r="BE53" s="39"/>
      <c r="BF53" s="46"/>
      <c r="BG53" s="46"/>
      <c r="BH53" s="45"/>
      <c r="BI53" s="39"/>
      <c r="BJ53" s="39"/>
      <c r="BK53" s="39"/>
      <c r="BL53" s="39"/>
      <c r="BM53" s="46"/>
      <c r="BN53" s="46"/>
      <c r="BO53" s="39"/>
      <c r="BP53" s="39"/>
      <c r="BQ53" s="39"/>
      <c r="BR53" s="45"/>
      <c r="BS53" s="39"/>
      <c r="BT53" s="45"/>
      <c r="BU53" s="45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</row>
    <row r="54" spans="1:90">
      <c r="A54" s="23">
        <v>49</v>
      </c>
      <c r="B54" s="34" t="s">
        <v>45</v>
      </c>
      <c r="C54" s="34" t="s">
        <v>67</v>
      </c>
      <c r="D54" s="34"/>
      <c r="E54" s="36">
        <v>36.173000000000002</v>
      </c>
      <c r="F54" s="36">
        <v>1.3540000000000001</v>
      </c>
      <c r="G54" s="36">
        <v>17.802</v>
      </c>
      <c r="H54" s="36">
        <v>22.761915615334402</v>
      </c>
      <c r="I54" s="37">
        <v>2.4516005080218966</v>
      </c>
      <c r="J54" s="37">
        <v>20.555938482580963</v>
      </c>
      <c r="K54" s="38">
        <v>0.79900000000000004</v>
      </c>
      <c r="L54" s="38">
        <v>4.7510000000000003</v>
      </c>
      <c r="M54" s="38">
        <v>7.3999999999999996E-2</v>
      </c>
      <c r="N54" s="38">
        <v>9.6389999999999993</v>
      </c>
      <c r="O54" s="38">
        <v>0.437</v>
      </c>
      <c r="P54" s="36" t="s">
        <v>58</v>
      </c>
      <c r="Q54" s="36">
        <v>1.5349999999999999</v>
      </c>
      <c r="R54" s="36">
        <v>4.1000000000000002E-2</v>
      </c>
      <c r="S54" s="36"/>
      <c r="T54" s="8">
        <v>0.79599699999999984</v>
      </c>
      <c r="U54" s="9">
        <v>3.1163695008693861</v>
      </c>
      <c r="V54" s="9">
        <v>-0.65556747480355748</v>
      </c>
      <c r="W54" s="39">
        <v>98.869338016668678</v>
      </c>
      <c r="X54" s="39"/>
      <c r="Y54" s="40">
        <v>5.6229480274384089</v>
      </c>
      <c r="Z54" s="40">
        <v>2.3770519725615911</v>
      </c>
      <c r="AA54" s="40">
        <v>8</v>
      </c>
      <c r="AB54" s="40">
        <v>0.88434733891017592</v>
      </c>
      <c r="AC54" s="40">
        <v>0.15834281625907884</v>
      </c>
      <c r="AD54" s="40">
        <f t="shared" si="0"/>
        <v>2.959106945307417</v>
      </c>
      <c r="AE54" s="40">
        <v>0.28679377549289342</v>
      </c>
      <c r="AF54" s="40">
        <v>2.6723131698145237</v>
      </c>
      <c r="AG54" s="40">
        <v>0.10519903437276205</v>
      </c>
      <c r="AH54" s="40">
        <v>1.1009639964449636</v>
      </c>
      <c r="AI54" s="40">
        <v>0.49563357530877628</v>
      </c>
      <c r="AJ54" s="40">
        <v>5.7035937066031739</v>
      </c>
      <c r="AK54" s="40">
        <v>2.2302734676943478E-2</v>
      </c>
      <c r="AL54" s="40">
        <v>1.9114813356898528</v>
      </c>
      <c r="AM54" s="40">
        <v>4.3887317376000663E-2</v>
      </c>
      <c r="AN54" s="40">
        <v>0</v>
      </c>
      <c r="AO54" s="40">
        <v>1.9776713877427969</v>
      </c>
      <c r="AP54" s="40">
        <v>0.75456268722280784</v>
      </c>
      <c r="AQ54" s="40">
        <v>1.0801185206281131E-2</v>
      </c>
      <c r="AR54" s="40">
        <v>3.234051882312623</v>
      </c>
      <c r="AS54" s="40">
        <v>3.9994157547417117</v>
      </c>
      <c r="AT54" s="40"/>
      <c r="AU54" s="40">
        <f t="shared" si="1"/>
        <v>0.10732042139836433</v>
      </c>
      <c r="AV54" s="41">
        <v>0.10732042139836399</v>
      </c>
      <c r="AW54" s="42">
        <v>4.0654422401580366</v>
      </c>
      <c r="AX54" s="43"/>
      <c r="AY54" s="44">
        <v>250.22588314112278</v>
      </c>
      <c r="AZ54" s="43"/>
      <c r="BA54" s="43"/>
      <c r="BB54" s="45"/>
      <c r="BC54" s="46"/>
      <c r="BD54" s="39"/>
      <c r="BE54" s="39"/>
      <c r="BF54" s="46"/>
      <c r="BG54" s="46"/>
      <c r="BH54" s="45"/>
      <c r="BI54" s="39"/>
      <c r="BJ54" s="39"/>
      <c r="BK54" s="39"/>
      <c r="BL54" s="39"/>
      <c r="BM54" s="46"/>
      <c r="BN54" s="46"/>
      <c r="BO54" s="39"/>
      <c r="BP54" s="39"/>
      <c r="BQ54" s="39"/>
      <c r="BR54" s="45"/>
      <c r="BS54" s="39"/>
      <c r="BT54" s="45"/>
      <c r="BU54" s="45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</row>
    <row r="55" spans="1:90">
      <c r="A55" s="23">
        <v>50</v>
      </c>
      <c r="B55" s="34" t="s">
        <v>45</v>
      </c>
      <c r="C55" s="34" t="s">
        <v>67</v>
      </c>
      <c r="D55" s="34"/>
      <c r="E55" s="36">
        <v>35.744999999999997</v>
      </c>
      <c r="F55" s="36">
        <v>2.0179999999999998</v>
      </c>
      <c r="G55" s="36">
        <v>17.78</v>
      </c>
      <c r="H55" s="36">
        <v>23.462913042861484</v>
      </c>
      <c r="I55" s="37">
        <v>3.0700162703979146</v>
      </c>
      <c r="J55" s="37">
        <v>20.700478597478217</v>
      </c>
      <c r="K55" s="38">
        <v>0.76600000000000001</v>
      </c>
      <c r="L55" s="38">
        <v>4.3899999999999997</v>
      </c>
      <c r="M55" s="38">
        <v>0.13200000000000001</v>
      </c>
      <c r="N55" s="38">
        <v>9.5030000000000001</v>
      </c>
      <c r="O55" s="38">
        <v>0.13200000000000001</v>
      </c>
      <c r="P55" s="36" t="s">
        <v>58</v>
      </c>
      <c r="Q55" s="36">
        <v>1.6819999999999999</v>
      </c>
      <c r="R55" s="36">
        <v>4.2000000000000003E-2</v>
      </c>
      <c r="S55" s="36"/>
      <c r="T55" s="8">
        <v>0.67230499999999971</v>
      </c>
      <c r="U55" s="9">
        <v>3.0458925180394858</v>
      </c>
      <c r="V55" s="9">
        <v>-0.71768786250736694</v>
      </c>
      <c r="W55" s="39">
        <v>98.961004523408263</v>
      </c>
      <c r="X55" s="39"/>
      <c r="Y55" s="40">
        <v>5.5571922783231891</v>
      </c>
      <c r="Z55" s="40">
        <v>2.4428077216768109</v>
      </c>
      <c r="AA55" s="40">
        <v>8</v>
      </c>
      <c r="AB55" s="40">
        <v>0.81501551269359718</v>
      </c>
      <c r="AC55" s="40">
        <v>0.23602686812522475</v>
      </c>
      <c r="AD55" s="40">
        <f t="shared" si="0"/>
        <v>3.0506666431443357</v>
      </c>
      <c r="AE55" s="40">
        <v>0.35918755165665917</v>
      </c>
      <c r="AF55" s="40">
        <v>2.6914790914876763</v>
      </c>
      <c r="AG55" s="40">
        <v>0.10086821255501109</v>
      </c>
      <c r="AH55" s="40">
        <v>1.0174502620851329</v>
      </c>
      <c r="AI55" s="40">
        <v>0.41867421062922294</v>
      </c>
      <c r="AJ55" s="40">
        <v>5.6387017092325236</v>
      </c>
      <c r="AK55" s="40">
        <v>3.9788806337822238E-2</v>
      </c>
      <c r="AL55" s="40">
        <v>1.8847744765761898</v>
      </c>
      <c r="AM55" s="40">
        <v>1.3258430326255401E-2</v>
      </c>
      <c r="AN55" s="40">
        <v>0</v>
      </c>
      <c r="AO55" s="40">
        <v>1.9378217132402675</v>
      </c>
      <c r="AP55" s="40">
        <v>0.82693908381771408</v>
      </c>
      <c r="AQ55" s="40">
        <v>1.1066172297756909E-2</v>
      </c>
      <c r="AR55" s="40">
        <v>3.1613544587938467</v>
      </c>
      <c r="AS55" s="40">
        <v>3.9993597149093176</v>
      </c>
      <c r="AT55" s="40"/>
      <c r="AU55" s="40">
        <f t="shared" si="1"/>
        <v>0.13345359166736956</v>
      </c>
      <c r="AV55" s="41">
        <v>0.13345359166737</v>
      </c>
      <c r="AW55" s="42">
        <v>3.9807312762727434</v>
      </c>
      <c r="AX55" s="43"/>
      <c r="AY55" s="44">
        <v>304.11311528989501</v>
      </c>
      <c r="AZ55" s="43"/>
      <c r="BA55" s="43"/>
      <c r="BB55" s="45"/>
      <c r="BC55" s="46"/>
      <c r="BD55" s="39"/>
      <c r="BE55" s="39"/>
      <c r="BF55" s="46"/>
      <c r="BG55" s="46"/>
      <c r="BH55" s="45"/>
      <c r="BI55" s="39"/>
      <c r="BJ55" s="39"/>
      <c r="BK55" s="39"/>
      <c r="BL55" s="39"/>
      <c r="BM55" s="46"/>
      <c r="BN55" s="46"/>
      <c r="BO55" s="39"/>
      <c r="BP55" s="39"/>
      <c r="BQ55" s="39"/>
      <c r="BR55" s="45"/>
      <c r="BS55" s="39"/>
      <c r="BT55" s="45"/>
      <c r="BU55" s="45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</row>
    <row r="56" spans="1:90">
      <c r="A56" s="23">
        <v>51</v>
      </c>
      <c r="B56" s="34" t="s">
        <v>45</v>
      </c>
      <c r="C56" s="34" t="s">
        <v>67</v>
      </c>
      <c r="D56" s="34"/>
      <c r="E56" s="36">
        <v>36.414000000000001</v>
      </c>
      <c r="F56" s="36">
        <v>1.82</v>
      </c>
      <c r="G56" s="36">
        <v>18.068000000000001</v>
      </c>
      <c r="H56" s="36">
        <v>22.59791628448227</v>
      </c>
      <c r="I56" s="37">
        <v>2.650264574974464</v>
      </c>
      <c r="J56" s="37">
        <v>20.213179036708798</v>
      </c>
      <c r="K56" s="38">
        <v>0.81200000000000006</v>
      </c>
      <c r="L56" s="38">
        <v>4.3419999999999996</v>
      </c>
      <c r="M56" s="38">
        <v>0.14399999999999999</v>
      </c>
      <c r="N56" s="38">
        <v>9.7409999999999997</v>
      </c>
      <c r="O56" s="38">
        <v>0.40500000000000003</v>
      </c>
      <c r="P56" s="36" t="s">
        <v>58</v>
      </c>
      <c r="Q56" s="36">
        <v>1.861</v>
      </c>
      <c r="R56" s="36">
        <v>2.4E-2</v>
      </c>
      <c r="S56" s="36"/>
      <c r="T56" s="8">
        <v>0.86564599999999992</v>
      </c>
      <c r="U56" s="9">
        <v>3.0003068313980261</v>
      </c>
      <c r="V56" s="9">
        <v>-0.78899456804932255</v>
      </c>
      <c r="W56" s="39">
        <v>99.571401875031967</v>
      </c>
      <c r="X56" s="39"/>
      <c r="Y56" s="40">
        <v>5.6106824198634007</v>
      </c>
      <c r="Z56" s="40">
        <v>2.3893175801365993</v>
      </c>
      <c r="AA56" s="40">
        <v>8</v>
      </c>
      <c r="AB56" s="40">
        <v>0.89173370395449592</v>
      </c>
      <c r="AC56" s="40">
        <v>0.21096909839214634</v>
      </c>
      <c r="AD56" s="40">
        <f t="shared" si="0"/>
        <v>2.9119785185445615</v>
      </c>
      <c r="AE56" s="40">
        <v>0.30731022346560355</v>
      </c>
      <c r="AF56" s="40">
        <v>2.6046682950789579</v>
      </c>
      <c r="AG56" s="40">
        <v>0.10597142189408944</v>
      </c>
      <c r="AH56" s="40">
        <v>0.99734557221946996</v>
      </c>
      <c r="AI56" s="40">
        <v>0.53426579766690596</v>
      </c>
      <c r="AJ56" s="40">
        <v>5.6522641126716699</v>
      </c>
      <c r="AK56" s="40">
        <v>4.3018637235378909E-2</v>
      </c>
      <c r="AL56" s="40">
        <v>1.9147381177931728</v>
      </c>
      <c r="AM56" s="40">
        <v>4.0316273227217474E-2</v>
      </c>
      <c r="AN56" s="40">
        <v>0</v>
      </c>
      <c r="AO56" s="40">
        <v>1.9980730282557693</v>
      </c>
      <c r="AP56" s="40">
        <v>0.90677821393816871</v>
      </c>
      <c r="AQ56" s="40">
        <v>6.2670990139370312E-3</v>
      </c>
      <c r="AR56" s="40">
        <v>3.0862525838551664</v>
      </c>
      <c r="AS56" s="40">
        <v>3.9992978968072723</v>
      </c>
      <c r="AT56" s="40"/>
      <c r="AU56" s="40">
        <f t="shared" si="1"/>
        <v>0.11798439902931585</v>
      </c>
      <c r="AV56" s="41">
        <v>0.117984399029316</v>
      </c>
      <c r="AW56" s="42">
        <v>3.9015770005314976</v>
      </c>
      <c r="AX56" s="43"/>
      <c r="AY56" s="44">
        <v>364.90545046056934</v>
      </c>
      <c r="AZ56" s="43"/>
      <c r="BA56" s="43"/>
      <c r="BB56" s="45"/>
      <c r="BC56" s="46"/>
      <c r="BD56" s="39"/>
      <c r="BE56" s="39"/>
      <c r="BF56" s="46"/>
      <c r="BG56" s="46"/>
      <c r="BH56" s="45"/>
      <c r="BI56" s="39"/>
      <c r="BJ56" s="39"/>
      <c r="BK56" s="39"/>
      <c r="BL56" s="39"/>
      <c r="BM56" s="46"/>
      <c r="BN56" s="46"/>
      <c r="BO56" s="39"/>
      <c r="BP56" s="39"/>
      <c r="BQ56" s="39"/>
      <c r="BR56" s="45"/>
      <c r="BS56" s="39"/>
      <c r="BT56" s="45"/>
      <c r="BU56" s="45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</row>
    <row r="57" spans="1:90">
      <c r="A57" s="23">
        <v>52</v>
      </c>
      <c r="B57" s="34" t="s">
        <v>45</v>
      </c>
      <c r="C57" s="34" t="s">
        <v>68</v>
      </c>
      <c r="D57" s="34"/>
      <c r="E57" s="36">
        <v>35.930999999999997</v>
      </c>
      <c r="F57" s="36">
        <v>1.617</v>
      </c>
      <c r="G57" s="36">
        <v>17.405000000000001</v>
      </c>
      <c r="H57" s="36">
        <v>23.292913770549845</v>
      </c>
      <c r="I57" s="37">
        <v>2.275233439864226</v>
      </c>
      <c r="J57" s="37">
        <v>21.245633667778876</v>
      </c>
      <c r="K57" s="38">
        <v>0.871</v>
      </c>
      <c r="L57" s="38">
        <v>4.6109999999999998</v>
      </c>
      <c r="M57" s="38">
        <v>0.182</v>
      </c>
      <c r="N57" s="38">
        <v>9.7870000000000008</v>
      </c>
      <c r="O57" s="38">
        <v>0.254</v>
      </c>
      <c r="P57" s="36" t="s">
        <v>58</v>
      </c>
      <c r="Q57" s="36">
        <v>1.796</v>
      </c>
      <c r="R57" s="36">
        <v>3.5999999999999997E-2</v>
      </c>
      <c r="S57" s="36"/>
      <c r="T57" s="8">
        <v>0.72605899999999934</v>
      </c>
      <c r="U57" s="9">
        <v>2.9786543238272842</v>
      </c>
      <c r="V57" s="9">
        <v>-0.76433395733714171</v>
      </c>
      <c r="W57" s="39">
        <v>98.951246474133242</v>
      </c>
      <c r="X57" s="39"/>
      <c r="Y57" s="40">
        <v>5.6075265215042167</v>
      </c>
      <c r="Z57" s="40">
        <v>2.3924734784957833</v>
      </c>
      <c r="AA57" s="40">
        <v>8</v>
      </c>
      <c r="AB57" s="40">
        <v>0.80886575540285532</v>
      </c>
      <c r="AC57" s="40">
        <v>0.18985070384232042</v>
      </c>
      <c r="AD57" s="40">
        <f t="shared" si="0"/>
        <v>3.0401708731643602</v>
      </c>
      <c r="AE57" s="40">
        <v>0.26721969976126825</v>
      </c>
      <c r="AF57" s="40">
        <v>2.7729511734030918</v>
      </c>
      <c r="AG57" s="40">
        <v>0.11513453734964128</v>
      </c>
      <c r="AH57" s="40">
        <v>1.0727677270720926</v>
      </c>
      <c r="AI57" s="40">
        <v>0.45388276516550802</v>
      </c>
      <c r="AJ57" s="40">
        <v>5.6806723619967769</v>
      </c>
      <c r="AK57" s="40">
        <v>5.5070659466608871E-2</v>
      </c>
      <c r="AL57" s="40">
        <v>1.948543748058212</v>
      </c>
      <c r="AM57" s="40">
        <v>2.5610249294154303E-2</v>
      </c>
      <c r="AN57" s="40">
        <v>0</v>
      </c>
      <c r="AO57" s="40">
        <v>2.0292246568189749</v>
      </c>
      <c r="AP57" s="40">
        <v>0.88637147101201919</v>
      </c>
      <c r="AQ57" s="40">
        <v>9.5216573341559002E-3</v>
      </c>
      <c r="AR57" s="40">
        <v>3.1034205690605621</v>
      </c>
      <c r="AS57" s="40">
        <v>3.9993136974067371</v>
      </c>
      <c r="AT57" s="40"/>
      <c r="AU57" s="40">
        <f t="shared" si="1"/>
        <v>9.6366536246407855E-2</v>
      </c>
      <c r="AV57" s="41">
        <v>9.63665362464078E-2</v>
      </c>
      <c r="AW57" s="42">
        <v>3.9465560011805803</v>
      </c>
      <c r="AX57" s="43"/>
      <c r="AY57" s="44">
        <v>329.0081897803903</v>
      </c>
      <c r="AZ57" s="43"/>
      <c r="BA57" s="43"/>
      <c r="BB57" s="45"/>
      <c r="BC57" s="46">
        <v>66.995010365496</v>
      </c>
      <c r="BD57" s="45">
        <v>256.54026385607</v>
      </c>
      <c r="BE57" s="46">
        <v>21.487952393238999</v>
      </c>
      <c r="BF57" s="46">
        <v>26.154775027157001</v>
      </c>
      <c r="BG57" s="46">
        <v>13.078986440251001</v>
      </c>
      <c r="BH57" s="45">
        <v>1598.3373013287001</v>
      </c>
      <c r="BI57" s="39">
        <v>1.3108244935875999</v>
      </c>
      <c r="BJ57" s="39">
        <v>8.7899207695091006E-2</v>
      </c>
      <c r="BK57" s="39">
        <v>8.4451993002486E-2</v>
      </c>
      <c r="BL57" s="39">
        <v>5.2647599280600997E-2</v>
      </c>
      <c r="BM57" s="46">
        <v>51.829370385262003</v>
      </c>
      <c r="BN57" s="45">
        <v>190.74594044237</v>
      </c>
      <c r="BO57" s="39">
        <v>8.2892338611782996</v>
      </c>
      <c r="BP57" s="39">
        <v>1.7521489868901001E-2</v>
      </c>
      <c r="BQ57" s="39">
        <v>7.2078933160351993E-2</v>
      </c>
      <c r="BR57" s="45">
        <v>218.65040819076</v>
      </c>
      <c r="BS57" s="39">
        <v>2.5047604754114001</v>
      </c>
      <c r="BT57" s="45">
        <v>167.77200872643999</v>
      </c>
      <c r="BU57" s="45">
        <v>591.42468767261005</v>
      </c>
      <c r="BV57" s="39">
        <v>1.5498877466475E-2</v>
      </c>
      <c r="BW57" s="39"/>
      <c r="BX57" s="39"/>
      <c r="BY57" s="39">
        <v>3.0106792503686999E-2</v>
      </c>
      <c r="BZ57" s="39">
        <v>3.8249005603657002E-2</v>
      </c>
      <c r="CA57" s="39"/>
      <c r="CB57" s="39">
        <v>7.5448953126349E-2</v>
      </c>
      <c r="CC57" s="39">
        <v>1.3583890843385E-2</v>
      </c>
      <c r="CD57" s="39"/>
      <c r="CE57" s="39">
        <v>1.2971755821612E-2</v>
      </c>
      <c r="CF57" s="39">
        <v>4.4050143250202997E-2</v>
      </c>
      <c r="CG57" s="39"/>
      <c r="CH57" s="39">
        <v>2.5147125934654999E-2</v>
      </c>
      <c r="CI57" s="39"/>
      <c r="CJ57" s="47">
        <f>BN57/BM57</f>
        <v>3.6802673662539758</v>
      </c>
    </row>
    <row r="58" spans="1:90">
      <c r="A58" s="23">
        <v>53</v>
      </c>
      <c r="B58" s="34" t="s">
        <v>45</v>
      </c>
      <c r="C58" s="34" t="s">
        <v>68</v>
      </c>
      <c r="D58" s="34"/>
      <c r="E58" s="36">
        <v>36.088000000000001</v>
      </c>
      <c r="F58" s="36">
        <v>1.4430000000000001</v>
      </c>
      <c r="G58" s="36">
        <v>18.052</v>
      </c>
      <c r="H58" s="36">
        <v>22.748915809120618</v>
      </c>
      <c r="I58" s="37">
        <v>2.5474256065234808</v>
      </c>
      <c r="J58" s="37">
        <v>20.456714197563777</v>
      </c>
      <c r="K58" s="38">
        <v>0.81299999999999994</v>
      </c>
      <c r="L58" s="38">
        <v>4.7060000000000004</v>
      </c>
      <c r="M58" s="38">
        <v>0.115</v>
      </c>
      <c r="N58" s="38">
        <v>9.6319999999999997</v>
      </c>
      <c r="O58" s="38">
        <v>0.38400000000000001</v>
      </c>
      <c r="P58" s="36" t="s">
        <v>58</v>
      </c>
      <c r="Q58" s="36">
        <v>1.704</v>
      </c>
      <c r="R58" s="36">
        <v>3.4000000000000002E-2</v>
      </c>
      <c r="S58" s="36"/>
      <c r="T58" s="8">
        <v>0.77143200000000078</v>
      </c>
      <c r="U58" s="9">
        <v>3.0474223265413363</v>
      </c>
      <c r="V58" s="9">
        <v>-0.72514581350847007</v>
      </c>
      <c r="W58" s="39">
        <v>99.068848317120114</v>
      </c>
      <c r="X58" s="39"/>
      <c r="Y58" s="40">
        <v>5.5961015481061702</v>
      </c>
      <c r="Z58" s="40">
        <v>2.4038984518938298</v>
      </c>
      <c r="AA58" s="40">
        <v>8</v>
      </c>
      <c r="AB58" s="40">
        <v>0.8952642587041546</v>
      </c>
      <c r="AC58" s="40">
        <v>0.16834075216382249</v>
      </c>
      <c r="AD58" s="40">
        <f t="shared" si="0"/>
        <v>2.9502298933911004</v>
      </c>
      <c r="AE58" s="40">
        <v>0.29727936195377086</v>
      </c>
      <c r="AF58" s="40">
        <v>2.6529505314373294</v>
      </c>
      <c r="AG58" s="40">
        <v>0.10678217223310668</v>
      </c>
      <c r="AH58" s="40">
        <v>1.087885632138498</v>
      </c>
      <c r="AI58" s="40">
        <v>0.4791706064122071</v>
      </c>
      <c r="AJ58" s="40">
        <v>5.6876733150428898</v>
      </c>
      <c r="AK58" s="40">
        <v>3.4575420457649567E-2</v>
      </c>
      <c r="AL58" s="40">
        <v>1.9054510086560674</v>
      </c>
      <c r="AM58" s="40">
        <v>3.8470874120966017E-2</v>
      </c>
      <c r="AN58" s="40">
        <v>0</v>
      </c>
      <c r="AO58" s="40">
        <v>1.9784973032346831</v>
      </c>
      <c r="AP58" s="40">
        <v>0.83560257177874531</v>
      </c>
      <c r="AQ58" s="40">
        <v>8.9353116545801345E-3</v>
      </c>
      <c r="AR58" s="40">
        <v>3.1548151234822805</v>
      </c>
      <c r="AS58" s="40">
        <v>3.999353006915606</v>
      </c>
      <c r="AT58" s="40"/>
      <c r="AU58" s="40">
        <f t="shared" si="1"/>
        <v>0.11205612710490659</v>
      </c>
      <c r="AV58" s="41">
        <v>0.11205612710490701</v>
      </c>
      <c r="AW58" s="42">
        <v>4.0027847630419826</v>
      </c>
      <c r="AX58" s="43"/>
      <c r="AY58" s="44">
        <v>289.05727949126054</v>
      </c>
      <c r="AZ58" s="43"/>
      <c r="BA58" s="43"/>
      <c r="BB58" s="45"/>
      <c r="BC58" s="46"/>
      <c r="BD58" s="39"/>
      <c r="BE58" s="39"/>
      <c r="BF58" s="46"/>
      <c r="BG58" s="46"/>
      <c r="BH58" s="45"/>
      <c r="BI58" s="39"/>
      <c r="BJ58" s="39"/>
      <c r="BK58" s="39"/>
      <c r="BL58" s="39"/>
      <c r="BM58" s="46"/>
      <c r="BN58" s="45"/>
      <c r="BO58" s="39"/>
      <c r="BP58" s="39"/>
      <c r="BQ58" s="39"/>
      <c r="BR58" s="45"/>
      <c r="BS58" s="39"/>
      <c r="BT58" s="45"/>
      <c r="BU58" s="45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</row>
    <row r="59" spans="1:90">
      <c r="A59" s="23">
        <v>54</v>
      </c>
      <c r="B59" s="34" t="s">
        <v>45</v>
      </c>
      <c r="C59" s="34" t="s">
        <v>68</v>
      </c>
      <c r="D59" s="34"/>
      <c r="E59" s="36">
        <v>36.343000000000004</v>
      </c>
      <c r="F59" s="36">
        <v>1.472</v>
      </c>
      <c r="G59" s="36">
        <v>18.038</v>
      </c>
      <c r="H59" s="36">
        <v>23.251913963169137</v>
      </c>
      <c r="I59" s="37">
        <v>2.2604338556639334</v>
      </c>
      <c r="J59" s="37">
        <v>21.217950689226225</v>
      </c>
      <c r="K59" s="38">
        <v>0.89300000000000002</v>
      </c>
      <c r="L59" s="38">
        <v>4.7380000000000004</v>
      </c>
      <c r="M59" s="38">
        <v>0.104</v>
      </c>
      <c r="N59" s="38">
        <v>9.6329999999999991</v>
      </c>
      <c r="O59" s="38">
        <v>0.46300000000000002</v>
      </c>
      <c r="P59" s="36" t="s">
        <v>58</v>
      </c>
      <c r="Q59" s="36">
        <v>1.663</v>
      </c>
      <c r="R59" s="36">
        <v>4.3999999999999997E-2</v>
      </c>
      <c r="S59" s="36"/>
      <c r="T59" s="8">
        <v>0.84512700000000152</v>
      </c>
      <c r="U59" s="9">
        <v>3.0948253583828933</v>
      </c>
      <c r="V59" s="9">
        <v>-0.7101391642307755</v>
      </c>
      <c r="W59" s="39">
        <v>100.09919773904227</v>
      </c>
      <c r="X59" s="39"/>
      <c r="Y59" s="40">
        <v>5.5914983010731039</v>
      </c>
      <c r="Z59" s="40">
        <v>2.4085016989268961</v>
      </c>
      <c r="AA59" s="40">
        <v>8</v>
      </c>
      <c r="AB59" s="40">
        <v>0.86227912780020155</v>
      </c>
      <c r="AC59" s="40">
        <v>0.17037873631948522</v>
      </c>
      <c r="AD59" s="40">
        <f t="shared" si="0"/>
        <v>2.9918393201449263</v>
      </c>
      <c r="AE59" s="40">
        <v>0.26172168284610958</v>
      </c>
      <c r="AF59" s="40">
        <v>2.7301176372988167</v>
      </c>
      <c r="AG59" s="40">
        <v>0.11637087911868375</v>
      </c>
      <c r="AH59" s="40">
        <v>1.0867033981959076</v>
      </c>
      <c r="AI59" s="40">
        <v>0.52083378356002619</v>
      </c>
      <c r="AJ59" s="40">
        <v>5.7484052451392298</v>
      </c>
      <c r="AK59" s="40">
        <v>3.1023273359305877E-2</v>
      </c>
      <c r="AL59" s="40">
        <v>1.8907213313486679</v>
      </c>
      <c r="AM59" s="40">
        <v>4.602210421519997E-2</v>
      </c>
      <c r="AN59" s="40">
        <v>0</v>
      </c>
      <c r="AO59" s="40">
        <v>1.9677667089231738</v>
      </c>
      <c r="AP59" s="40">
        <v>0.8091090844399923</v>
      </c>
      <c r="AQ59" s="40">
        <v>1.1472765448698165E-2</v>
      </c>
      <c r="AR59" s="40">
        <v>3.1787916704906944</v>
      </c>
      <c r="AS59" s="40">
        <v>3.9993735203793848</v>
      </c>
      <c r="AT59" s="40"/>
      <c r="AU59" s="40">
        <f t="shared" si="1"/>
        <v>9.5864617432770222E-2</v>
      </c>
      <c r="AV59" s="41">
        <v>9.5864617432770194E-2</v>
      </c>
      <c r="AW59" s="42">
        <v>4.0227216218409634</v>
      </c>
      <c r="AX59" s="43"/>
      <c r="AY59" s="44">
        <v>276.08892649773117</v>
      </c>
      <c r="AZ59" s="43"/>
      <c r="BA59" s="43"/>
      <c r="BB59" s="45"/>
      <c r="BC59" s="46"/>
      <c r="BD59" s="39"/>
      <c r="BE59" s="39"/>
      <c r="BF59" s="46"/>
      <c r="BG59" s="46"/>
      <c r="BH59" s="45"/>
      <c r="BI59" s="39"/>
      <c r="BJ59" s="39"/>
      <c r="BK59" s="39"/>
      <c r="BL59" s="39"/>
      <c r="BM59" s="46"/>
      <c r="BN59" s="45"/>
      <c r="BO59" s="39"/>
      <c r="BP59" s="39"/>
      <c r="BQ59" s="39"/>
      <c r="BR59" s="45"/>
      <c r="BS59" s="39"/>
      <c r="BT59" s="45"/>
      <c r="BU59" s="45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L59" s="39"/>
    </row>
    <row r="60" spans="1:90">
      <c r="A60" s="23">
        <v>55</v>
      </c>
      <c r="B60" s="34" t="s">
        <v>45</v>
      </c>
      <c r="C60" s="34" t="s">
        <v>68</v>
      </c>
      <c r="D60" s="34"/>
      <c r="E60" s="36">
        <v>35.508000000000003</v>
      </c>
      <c r="F60" s="36">
        <v>2.8159999999999998</v>
      </c>
      <c r="G60" s="36">
        <v>16.556000000000001</v>
      </c>
      <c r="H60" s="36">
        <v>23.63291257725929</v>
      </c>
      <c r="I60" s="37">
        <v>3.2513540342115848</v>
      </c>
      <c r="J60" s="37">
        <v>20.707308415207805</v>
      </c>
      <c r="K60" s="38">
        <v>0.8</v>
      </c>
      <c r="L60" s="38">
        <v>4.4080000000000004</v>
      </c>
      <c r="M60" s="38">
        <v>7.3999999999999996E-2</v>
      </c>
      <c r="N60" s="38">
        <v>9.5589999999999993</v>
      </c>
      <c r="O60" s="38">
        <v>0.16900000000000001</v>
      </c>
      <c r="P60" s="36" t="s">
        <v>58</v>
      </c>
      <c r="Q60" s="36">
        <v>1.609</v>
      </c>
      <c r="R60" s="36">
        <v>3.5999999999999997E-2</v>
      </c>
      <c r="S60" s="36"/>
      <c r="T60" s="8">
        <v>0.60381200000000135</v>
      </c>
      <c r="U60" s="9">
        <v>3.0461577385411389</v>
      </c>
      <c r="V60" s="9">
        <v>-0.6855971152318785</v>
      </c>
      <c r="W60" s="39">
        <v>98.458035072728663</v>
      </c>
      <c r="X60" s="39"/>
      <c r="Y60" s="40">
        <v>5.5722001376790073</v>
      </c>
      <c r="Z60" s="40">
        <v>2.4277998623209927</v>
      </c>
      <c r="AA60" s="40">
        <v>8</v>
      </c>
      <c r="AB60" s="40">
        <v>0.63424500962553454</v>
      </c>
      <c r="AC60" s="40">
        <v>0.33245533420215434</v>
      </c>
      <c r="AD60" s="40">
        <f t="shared" si="0"/>
        <v>3.1016340599183412</v>
      </c>
      <c r="AE60" s="40">
        <v>0.38397702080000395</v>
      </c>
      <c r="AF60" s="40">
        <v>2.717657039118337</v>
      </c>
      <c r="AG60" s="40">
        <v>0.10633492168709906</v>
      </c>
      <c r="AH60" s="40">
        <v>1.0312183366898677</v>
      </c>
      <c r="AI60" s="40">
        <v>0.37955260991012013</v>
      </c>
      <c r="AJ60" s="40">
        <v>5.5854402720331171</v>
      </c>
      <c r="AK60" s="40">
        <v>2.2515369175884797E-2</v>
      </c>
      <c r="AL60" s="40">
        <v>1.9136896039201321</v>
      </c>
      <c r="AM60" s="40">
        <v>1.7134256239020072E-2</v>
      </c>
      <c r="AN60" s="40">
        <v>0</v>
      </c>
      <c r="AO60" s="40">
        <v>1.9533392293350369</v>
      </c>
      <c r="AP60" s="40">
        <v>0.79847981963196712</v>
      </c>
      <c r="AQ60" s="40">
        <v>9.5743877406555909E-3</v>
      </c>
      <c r="AR60" s="40">
        <v>3.1913275430685819</v>
      </c>
      <c r="AS60" s="40">
        <v>3.9993817504412048</v>
      </c>
      <c r="AT60" s="40"/>
      <c r="AU60" s="40">
        <f t="shared" si="1"/>
        <v>0.14128972687612337</v>
      </c>
      <c r="AV60" s="41">
        <v>0.14128972687612301</v>
      </c>
      <c r="AW60" s="42">
        <v>4.003226540582852</v>
      </c>
      <c r="AX60" s="43"/>
      <c r="AY60" s="44">
        <v>288.76342031482028</v>
      </c>
      <c r="AZ60" s="43"/>
      <c r="BA60" s="43"/>
      <c r="BB60" s="45"/>
      <c r="BC60" s="46">
        <v>73.335579990639005</v>
      </c>
      <c r="BD60" s="45">
        <v>190.46027603529001</v>
      </c>
      <c r="BE60" s="39">
        <v>8.0453368643879006</v>
      </c>
      <c r="BF60" s="46">
        <v>24.926985507194001</v>
      </c>
      <c r="BG60" s="46">
        <v>10.834594837259001</v>
      </c>
      <c r="BH60" s="45">
        <v>2433.4197275877</v>
      </c>
      <c r="BI60" s="39">
        <v>1.3626615130665001</v>
      </c>
      <c r="BJ60" s="39">
        <v>1.4748769894347999</v>
      </c>
      <c r="BK60" s="39">
        <v>2.7931509154095999</v>
      </c>
      <c r="BL60" s="39">
        <v>0.24786900040582999</v>
      </c>
      <c r="BM60" s="46">
        <v>59.049885310221001</v>
      </c>
      <c r="BN60" s="45">
        <v>260.9433588915</v>
      </c>
      <c r="BO60" s="46">
        <v>13.733398108907</v>
      </c>
      <c r="BP60" s="39">
        <v>0.99928026273510995</v>
      </c>
      <c r="BQ60" s="39">
        <v>0.85444513309891001</v>
      </c>
      <c r="BR60" s="45">
        <v>202.22124118692</v>
      </c>
      <c r="BS60" s="39">
        <v>5.2586546765962003</v>
      </c>
      <c r="BT60" s="45">
        <v>514.11676931452996</v>
      </c>
      <c r="BU60" s="46">
        <v>28.855428937856999</v>
      </c>
      <c r="BV60" s="39">
        <v>0.12949215271882999</v>
      </c>
      <c r="BW60" s="39">
        <v>2.2535226494646E-2</v>
      </c>
      <c r="BX60" s="39">
        <v>2.8975853353390001E-2</v>
      </c>
      <c r="BY60" s="39">
        <v>0.15350819954180001</v>
      </c>
      <c r="BZ60" s="39"/>
      <c r="CA60" s="39">
        <v>1.3289907117962E-2</v>
      </c>
      <c r="CB60" s="39">
        <v>0.11726363809385</v>
      </c>
      <c r="CC60" s="39">
        <v>2.6354575966321001E-2</v>
      </c>
      <c r="CD60" s="39">
        <v>0.1846459734052</v>
      </c>
      <c r="CE60" s="39">
        <v>3.9555272504003001E-2</v>
      </c>
      <c r="CF60" s="39">
        <v>0.16298062560106999</v>
      </c>
      <c r="CG60" s="39">
        <v>4.1104771292437003E-2</v>
      </c>
      <c r="CH60" s="39">
        <v>0.42104112156309997</v>
      </c>
      <c r="CI60" s="39">
        <v>3.1083413130759002E-2</v>
      </c>
      <c r="CJ60" s="47">
        <f>BN60/BM60</f>
        <v>4.419032442156718</v>
      </c>
      <c r="CL60" s="39"/>
    </row>
    <row r="61" spans="1:90">
      <c r="A61" s="23">
        <v>56</v>
      </c>
      <c r="B61" s="34" t="s">
        <v>45</v>
      </c>
      <c r="C61" s="34" t="s">
        <v>68</v>
      </c>
      <c r="D61" s="34"/>
      <c r="E61" s="36">
        <v>36.162999999999997</v>
      </c>
      <c r="F61" s="36">
        <v>2.1869999999999998</v>
      </c>
      <c r="G61" s="36">
        <v>17.927</v>
      </c>
      <c r="H61" s="36">
        <v>22.6399162711418</v>
      </c>
      <c r="I61" s="37">
        <v>3.0205732221205399</v>
      </c>
      <c r="J61" s="37">
        <v>19.921971225037343</v>
      </c>
      <c r="K61" s="38">
        <v>0.78700000000000003</v>
      </c>
      <c r="L61" s="38">
        <v>4.6189999999999998</v>
      </c>
      <c r="M61" s="38">
        <v>8.6999999999999994E-2</v>
      </c>
      <c r="N61" s="38">
        <v>9.6319999999999997</v>
      </c>
      <c r="O61" s="38">
        <v>0.151</v>
      </c>
      <c r="P61" s="36" t="s">
        <v>58</v>
      </c>
      <c r="Q61" s="36">
        <v>1.5589999999999999</v>
      </c>
      <c r="R61" s="36">
        <v>0.04</v>
      </c>
      <c r="S61" s="36"/>
      <c r="T61" s="8">
        <v>0.79310699999999912</v>
      </c>
      <c r="U61" s="9">
        <v>3.139818601597463</v>
      </c>
      <c r="V61" s="9">
        <v>-0.66544708709974798</v>
      </c>
      <c r="W61" s="39">
        <v>99.362022961655597</v>
      </c>
      <c r="X61" s="39"/>
      <c r="Y61" s="40">
        <v>5.5714206886770929</v>
      </c>
      <c r="Z61" s="40">
        <v>2.4285793113229071</v>
      </c>
      <c r="AA61" s="40">
        <v>8</v>
      </c>
      <c r="AB61" s="40">
        <v>0.82652385205761547</v>
      </c>
      <c r="AC61" s="40">
        <v>0.25348393703008126</v>
      </c>
      <c r="AD61" s="40">
        <f t="shared" si="0"/>
        <v>2.9170848444209976</v>
      </c>
      <c r="AE61" s="40">
        <v>0.35021226100415276</v>
      </c>
      <c r="AF61" s="40">
        <v>2.5668725834168447</v>
      </c>
      <c r="AG61" s="40">
        <v>0.10269792448709261</v>
      </c>
      <c r="AH61" s="40">
        <v>1.0608598398606082</v>
      </c>
      <c r="AI61" s="40">
        <v>0.48944402484813182</v>
      </c>
      <c r="AJ61" s="40">
        <v>5.6500944227045267</v>
      </c>
      <c r="AK61" s="40">
        <v>2.5987686013404905E-2</v>
      </c>
      <c r="AL61" s="40">
        <v>1.8931129032738769</v>
      </c>
      <c r="AM61" s="40">
        <v>1.5029914352781667E-2</v>
      </c>
      <c r="AN61" s="40">
        <v>0</v>
      </c>
      <c r="AO61" s="40">
        <v>1.9341305036400636</v>
      </c>
      <c r="AP61" s="40">
        <v>0.75954764456840562</v>
      </c>
      <c r="AQ61" s="40">
        <v>1.0444063596995744E-2</v>
      </c>
      <c r="AR61" s="40">
        <v>3.2294201868072796</v>
      </c>
      <c r="AS61" s="40">
        <v>3.9994118949726811</v>
      </c>
      <c r="AT61" s="40"/>
      <c r="AU61" s="40">
        <f t="shared" si="1"/>
        <v>0.13643538961251214</v>
      </c>
      <c r="AV61" s="41">
        <v>0.136435389612512</v>
      </c>
      <c r="AW61" s="42">
        <v>4.0528735535724927</v>
      </c>
      <c r="AX61" s="43"/>
      <c r="AY61" s="44">
        <v>257.57269411046508</v>
      </c>
      <c r="AZ61" s="43"/>
      <c r="BA61" s="43"/>
      <c r="BB61" s="45"/>
      <c r="BC61" s="46"/>
      <c r="BD61" s="45"/>
      <c r="BE61" s="39"/>
      <c r="BF61" s="46"/>
      <c r="BG61" s="46"/>
      <c r="BH61" s="45"/>
      <c r="BI61" s="39"/>
      <c r="BJ61" s="39"/>
      <c r="BK61" s="39"/>
      <c r="BL61" s="39"/>
      <c r="BM61" s="46"/>
      <c r="BN61" s="45"/>
      <c r="BO61" s="39"/>
      <c r="BP61" s="39"/>
      <c r="BQ61" s="39"/>
      <c r="BR61" s="45"/>
      <c r="BS61" s="39"/>
      <c r="BT61" s="45"/>
      <c r="BU61" s="45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L61" s="39"/>
    </row>
    <row r="62" spans="1:90">
      <c r="A62" s="23">
        <v>57</v>
      </c>
      <c r="B62" s="34" t="s">
        <v>45</v>
      </c>
      <c r="C62" s="34" t="s">
        <v>68</v>
      </c>
      <c r="D62" s="34"/>
      <c r="E62" s="36">
        <v>36.622999999999998</v>
      </c>
      <c r="F62" s="36">
        <v>1.9330000000000001</v>
      </c>
      <c r="G62" s="36">
        <v>17.163</v>
      </c>
      <c r="H62" s="36">
        <v>22.377917261369131</v>
      </c>
      <c r="I62" s="37">
        <v>2.4802033268054489</v>
      </c>
      <c r="J62" s="37">
        <v>20.146202997316223</v>
      </c>
      <c r="K62" s="38">
        <v>0.76200000000000001</v>
      </c>
      <c r="L62" s="38">
        <v>4.9550000000000001</v>
      </c>
      <c r="M62" s="38">
        <v>3.3000000000000002E-2</v>
      </c>
      <c r="N62" s="38">
        <v>9.6739999999999995</v>
      </c>
      <c r="O62" s="38">
        <v>0.45200000000000001</v>
      </c>
      <c r="P62" s="36" t="s">
        <v>58</v>
      </c>
      <c r="Q62" s="36">
        <v>1.444</v>
      </c>
      <c r="R62" s="36">
        <v>0.03</v>
      </c>
      <c r="S62" s="36"/>
      <c r="T62" s="8">
        <v>0.92604699999999873</v>
      </c>
      <c r="U62" s="9">
        <v>3.1854990803665797</v>
      </c>
      <c r="V62" s="9">
        <v>-0.61476952585112687</v>
      </c>
      <c r="W62" s="39">
        <v>99.192182878637112</v>
      </c>
      <c r="X62" s="39"/>
      <c r="Y62" s="40">
        <v>5.6588402198660894</v>
      </c>
      <c r="Z62" s="40">
        <v>2.3411597801339106</v>
      </c>
      <c r="AA62" s="40">
        <v>8</v>
      </c>
      <c r="AB62" s="40">
        <v>0.78436074028856329</v>
      </c>
      <c r="AC62" s="40">
        <v>0.22470127063376566</v>
      </c>
      <c r="AD62" s="40">
        <f t="shared" si="0"/>
        <v>2.8917819478739144</v>
      </c>
      <c r="AE62" s="40">
        <v>0.28840399894248719</v>
      </c>
      <c r="AF62" s="40">
        <v>2.6033779489314273</v>
      </c>
      <c r="AG62" s="40">
        <v>9.972726736626214E-2</v>
      </c>
      <c r="AH62" s="40">
        <v>1.1413680702272007</v>
      </c>
      <c r="AI62" s="40">
        <v>0.5731605497811858</v>
      </c>
      <c r="AJ62" s="40">
        <v>5.715099846170892</v>
      </c>
      <c r="AK62" s="40">
        <v>9.8863119881266257E-3</v>
      </c>
      <c r="AL62" s="40">
        <v>1.9069448720391931</v>
      </c>
      <c r="AM62" s="40">
        <v>4.5122173047423941E-2</v>
      </c>
      <c r="AN62" s="40">
        <v>0</v>
      </c>
      <c r="AO62" s="40">
        <v>1.9619533570747438</v>
      </c>
      <c r="AP62" s="40">
        <v>0.70558300685662034</v>
      </c>
      <c r="AQ62" s="40">
        <v>7.856023692486348E-3</v>
      </c>
      <c r="AR62" s="40">
        <v>3.2860146483392545</v>
      </c>
      <c r="AS62" s="40">
        <v>3.9994536788883615</v>
      </c>
      <c r="AT62" s="40"/>
      <c r="AU62" s="40">
        <f t="shared" si="1"/>
        <v>0.11078068747600187</v>
      </c>
      <c r="AV62" s="41">
        <v>0.110780687476002</v>
      </c>
      <c r="AW62" s="42">
        <v>4.1292653458589825</v>
      </c>
      <c r="AX62" s="43"/>
      <c r="AY62" s="44">
        <v>216.03008167127427</v>
      </c>
      <c r="AZ62" s="43"/>
      <c r="BA62" s="43"/>
      <c r="BB62" s="45"/>
      <c r="BC62" s="46"/>
      <c r="BD62" s="45"/>
      <c r="BE62" s="39"/>
      <c r="BF62" s="46"/>
      <c r="BG62" s="46"/>
      <c r="BH62" s="45"/>
      <c r="BI62" s="39"/>
      <c r="BJ62" s="39"/>
      <c r="BK62" s="39"/>
      <c r="BL62" s="39"/>
      <c r="BM62" s="46"/>
      <c r="BN62" s="45"/>
      <c r="BO62" s="39"/>
      <c r="BP62" s="39"/>
      <c r="BQ62" s="39"/>
      <c r="BR62" s="45"/>
      <c r="BS62" s="39"/>
      <c r="BT62" s="45"/>
      <c r="BU62" s="45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L62" s="39"/>
    </row>
    <row r="63" spans="1:90">
      <c r="A63" s="23">
        <v>58</v>
      </c>
      <c r="B63" s="34" t="s">
        <v>45</v>
      </c>
      <c r="C63" s="34" t="s">
        <v>68</v>
      </c>
      <c r="D63" s="34"/>
      <c r="E63" s="36">
        <v>36.009</v>
      </c>
      <c r="F63" s="36">
        <v>0.52900000000000003</v>
      </c>
      <c r="G63" s="36">
        <v>20.77</v>
      </c>
      <c r="H63" s="36">
        <v>21.720959964540842</v>
      </c>
      <c r="I63" s="37">
        <v>1.8849782992766282</v>
      </c>
      <c r="J63" s="37">
        <v>20.024835734539021</v>
      </c>
      <c r="K63" s="38">
        <v>0.84199999999999997</v>
      </c>
      <c r="L63" s="38">
        <v>4.5190000000000001</v>
      </c>
      <c r="M63" s="38">
        <v>4.5999999999999999E-2</v>
      </c>
      <c r="N63" s="38">
        <v>9.2579999999999991</v>
      </c>
      <c r="O63" s="38">
        <v>0.40699999999999997</v>
      </c>
      <c r="P63" s="36" t="s">
        <v>58</v>
      </c>
      <c r="Q63" s="36">
        <v>1.1479999999999999</v>
      </c>
      <c r="R63" s="36">
        <v>1.4E-2</v>
      </c>
      <c r="S63" s="36"/>
      <c r="T63" s="8">
        <v>0.74860100000000074</v>
      </c>
      <c r="U63" s="9">
        <v>3.3586898983278139</v>
      </c>
      <c r="V63" s="9">
        <v>-0.48652753311649077</v>
      </c>
      <c r="W63" s="39">
        <v>99.072577399026983</v>
      </c>
      <c r="X63" s="39"/>
      <c r="Y63" s="40">
        <v>5.5229332489733141</v>
      </c>
      <c r="Z63" s="40">
        <v>2.4770667510266859</v>
      </c>
      <c r="AA63" s="40">
        <v>8</v>
      </c>
      <c r="AB63" s="40">
        <v>1.2774225190949497</v>
      </c>
      <c r="AC63" s="40">
        <v>6.1040005648997898E-2</v>
      </c>
      <c r="AD63" s="40">
        <f t="shared" si="0"/>
        <v>2.7861834513719934</v>
      </c>
      <c r="AE63" s="40">
        <v>0.21757328346533958</v>
      </c>
      <c r="AF63" s="40">
        <v>2.568610167906654</v>
      </c>
      <c r="AG63" s="40">
        <v>0.10938461891446022</v>
      </c>
      <c r="AH63" s="40">
        <v>1.0332600077403344</v>
      </c>
      <c r="AI63" s="40">
        <v>0.45991638625630277</v>
      </c>
      <c r="AJ63" s="40">
        <v>5.7272069890270387</v>
      </c>
      <c r="AK63" s="40">
        <v>1.3679285767943351E-2</v>
      </c>
      <c r="AL63" s="40">
        <v>1.8114837830523407</v>
      </c>
      <c r="AM63" s="40">
        <v>4.0330276550334908E-2</v>
      </c>
      <c r="AN63" s="40">
        <v>0</v>
      </c>
      <c r="AO63" s="40">
        <v>1.8654933453706188</v>
      </c>
      <c r="AP63" s="40">
        <v>0.55681128224750498</v>
      </c>
      <c r="AQ63" s="40">
        <v>3.6391066574236706E-3</v>
      </c>
      <c r="AR63" s="40">
        <v>3.4391184814395466</v>
      </c>
      <c r="AS63" s="40">
        <v>3.9995688703444752</v>
      </c>
      <c r="AT63" s="40"/>
      <c r="AU63" s="40">
        <f t="shared" si="1"/>
        <v>8.4704672660645797E-2</v>
      </c>
      <c r="AV63" s="41">
        <v>8.4704672660645797E-2</v>
      </c>
      <c r="AW63" s="42">
        <v>4.2210093294952715</v>
      </c>
      <c r="AX63" s="43"/>
      <c r="AY63" s="44">
        <v>174.89459451306362</v>
      </c>
      <c r="AZ63" s="43"/>
      <c r="BA63" s="43"/>
      <c r="BB63" s="45"/>
      <c r="BC63" s="46">
        <v>73.806070012738999</v>
      </c>
      <c r="BD63" s="45">
        <v>218.11112652150999</v>
      </c>
      <c r="BE63" s="46">
        <v>29.790452309868002</v>
      </c>
      <c r="BF63" s="46">
        <v>23.475903583190998</v>
      </c>
      <c r="BG63" s="46">
        <v>11.488570777122</v>
      </c>
      <c r="BH63" s="45">
        <v>1278.3509610945</v>
      </c>
      <c r="BI63" s="39">
        <v>0.41565169890336001</v>
      </c>
      <c r="BJ63" s="39">
        <v>0.11965386579987</v>
      </c>
      <c r="BK63" s="39">
        <v>0.87864776470581996</v>
      </c>
      <c r="BL63" s="39">
        <v>0.20155955744708001</v>
      </c>
      <c r="BM63" s="46">
        <v>27.843524407313001</v>
      </c>
      <c r="BN63" s="45">
        <v>144.63613573553999</v>
      </c>
      <c r="BO63" s="39">
        <v>7.7462741936506996</v>
      </c>
      <c r="BP63" s="39">
        <v>2.0604682064659999E-2</v>
      </c>
      <c r="BQ63" s="39"/>
      <c r="BR63" s="45">
        <v>204.21057671975001</v>
      </c>
      <c r="BS63" s="39">
        <v>3.8017205701746999</v>
      </c>
      <c r="BT63" s="46">
        <v>82.762908662472</v>
      </c>
      <c r="BU63" s="45">
        <v>4722.3700009111999</v>
      </c>
      <c r="BV63" s="39">
        <v>7.2630560737733003E-3</v>
      </c>
      <c r="BW63" s="39"/>
      <c r="BX63" s="39">
        <v>2.5765429471522001E-2</v>
      </c>
      <c r="BY63" s="39">
        <v>0.16495352935074001</v>
      </c>
      <c r="BZ63" s="39">
        <v>1.4026546189823E-2</v>
      </c>
      <c r="CA63" s="39">
        <v>4.0295004990612997E-2</v>
      </c>
      <c r="CB63" s="39">
        <v>0.39421005987787</v>
      </c>
      <c r="CC63" s="39"/>
      <c r="CD63" s="39">
        <v>1.1392303177775001E-2</v>
      </c>
      <c r="CE63" s="39">
        <v>1.8780342117700001E-2</v>
      </c>
      <c r="CF63" s="39">
        <v>2.3084749252932999E-2</v>
      </c>
      <c r="CG63" s="39"/>
      <c r="CH63" s="39"/>
      <c r="CI63" s="39">
        <v>1.4980520234771E-2</v>
      </c>
      <c r="CJ63" s="47">
        <f>BN63/BM63</f>
        <v>5.1946058846469825</v>
      </c>
      <c r="CL63" s="39"/>
    </row>
    <row r="64" spans="1:90">
      <c r="A64" s="23">
        <v>59</v>
      </c>
      <c r="B64" s="34" t="s">
        <v>45</v>
      </c>
      <c r="C64" s="34" t="s">
        <v>68</v>
      </c>
      <c r="D64" s="34"/>
      <c r="E64" s="36">
        <v>35.725999999999999</v>
      </c>
      <c r="F64" s="36">
        <v>2.0659999999999998</v>
      </c>
      <c r="G64" s="36">
        <v>16.576000000000001</v>
      </c>
      <c r="H64" s="36">
        <v>24.140910772758186</v>
      </c>
      <c r="I64" s="37">
        <v>2.3215504219479248</v>
      </c>
      <c r="J64" s="37">
        <v>22.051954139491947</v>
      </c>
      <c r="K64" s="38">
        <v>0.82599999999999996</v>
      </c>
      <c r="L64" s="38">
        <v>4.9059999999999997</v>
      </c>
      <c r="M64" s="38">
        <v>0.13400000000000001</v>
      </c>
      <c r="N64" s="38">
        <v>9.6029999999999998</v>
      </c>
      <c r="O64" s="38">
        <v>0.27700000000000002</v>
      </c>
      <c r="P64" s="36" t="s">
        <v>58</v>
      </c>
      <c r="Q64" s="36">
        <v>1.5229999999999999</v>
      </c>
      <c r="R64" s="36">
        <v>4.2000000000000003E-2</v>
      </c>
      <c r="S64" s="36"/>
      <c r="T64" s="8">
        <v>0.66681399999999869</v>
      </c>
      <c r="U64" s="9">
        <v>3.0971017360968456</v>
      </c>
      <c r="V64" s="9">
        <v>-0.65074049408631429</v>
      </c>
      <c r="W64" s="39">
        <v>99.165679803450374</v>
      </c>
      <c r="X64" s="39"/>
      <c r="Y64" s="40">
        <v>5.5892844857769335</v>
      </c>
      <c r="Z64" s="40">
        <v>2.4107155142230665</v>
      </c>
      <c r="AA64" s="40">
        <v>8</v>
      </c>
      <c r="AB64" s="40">
        <v>0.64566341330218302</v>
      </c>
      <c r="AC64" s="40">
        <v>0.2431656904526735</v>
      </c>
      <c r="AD64" s="40">
        <f t="shared" si="0"/>
        <v>3.158621516937544</v>
      </c>
      <c r="AE64" s="40">
        <v>0.27333196237889673</v>
      </c>
      <c r="AF64" s="40">
        <v>2.8852895545586472</v>
      </c>
      <c r="AG64" s="40">
        <v>0.10945542752330248</v>
      </c>
      <c r="AH64" s="40">
        <v>1.1442157213748998</v>
      </c>
      <c r="AI64" s="40">
        <v>0.41787489207498374</v>
      </c>
      <c r="AJ64" s="40">
        <v>5.718996661665587</v>
      </c>
      <c r="AK64" s="40">
        <v>4.064653008967864E-2</v>
      </c>
      <c r="AL64" s="40">
        <v>1.9166256261997232</v>
      </c>
      <c r="AM64" s="40">
        <v>2.7998170091047957E-2</v>
      </c>
      <c r="AN64" s="40">
        <v>0</v>
      </c>
      <c r="AO64" s="40">
        <v>1.9852703263804496</v>
      </c>
      <c r="AP64" s="40">
        <v>0.75349283935510936</v>
      </c>
      <c r="AQ64" s="40">
        <v>1.1135997552017392E-2</v>
      </c>
      <c r="AR64" s="40">
        <v>3.2347877461998813</v>
      </c>
      <c r="AS64" s="40">
        <v>3.9994165831070081</v>
      </c>
      <c r="AT64" s="40"/>
      <c r="AU64" s="40">
        <f t="shared" si="1"/>
        <v>9.4732940043068703E-2</v>
      </c>
      <c r="AV64" s="41">
        <v>9.4732940043068703E-2</v>
      </c>
      <c r="AW64" s="42">
        <v>4.0879306718214092</v>
      </c>
      <c r="AX64" s="43"/>
      <c r="AY64" s="44">
        <v>237.59958838051176</v>
      </c>
      <c r="AZ64" s="43"/>
      <c r="BA64" s="43"/>
      <c r="BB64" s="45"/>
      <c r="BC64" s="46"/>
      <c r="BD64" s="39"/>
      <c r="BE64" s="39"/>
      <c r="BF64" s="39"/>
      <c r="BG64" s="39"/>
      <c r="BH64" s="45"/>
      <c r="BI64" s="39"/>
      <c r="BJ64" s="39"/>
      <c r="BK64" s="39"/>
      <c r="BL64" s="39"/>
      <c r="BM64" s="46"/>
      <c r="BN64" s="45"/>
      <c r="BO64" s="39"/>
      <c r="BP64" s="39"/>
      <c r="BQ64" s="39"/>
      <c r="BR64" s="45"/>
      <c r="BS64" s="39"/>
      <c r="BT64" s="45"/>
      <c r="BU64" s="45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L64" s="39"/>
    </row>
    <row r="65" spans="1:90">
      <c r="A65" s="23">
        <v>60</v>
      </c>
      <c r="B65" s="34" t="s">
        <v>45</v>
      </c>
      <c r="C65" s="34" t="s">
        <v>68</v>
      </c>
      <c r="E65" s="36">
        <v>36.167000000000002</v>
      </c>
      <c r="F65" s="36">
        <v>2.0859999999999999</v>
      </c>
      <c r="G65" s="36">
        <v>16.986000000000001</v>
      </c>
      <c r="H65" s="36">
        <v>21.862919218473227</v>
      </c>
      <c r="I65" s="37">
        <v>2.8563021041722054</v>
      </c>
      <c r="J65" s="37">
        <v>19.292787133159131</v>
      </c>
      <c r="K65" s="38">
        <v>0.80200000000000005</v>
      </c>
      <c r="L65" s="38">
        <v>4.6029999999999998</v>
      </c>
      <c r="M65" s="38">
        <v>8.5000000000000006E-2</v>
      </c>
      <c r="N65" s="38">
        <v>9.7070000000000007</v>
      </c>
      <c r="O65" s="38">
        <v>0.41</v>
      </c>
      <c r="P65" s="36" t="s">
        <v>58</v>
      </c>
      <c r="Q65" s="36">
        <v>1.94</v>
      </c>
      <c r="R65" s="36">
        <v>3.4000000000000002E-2</v>
      </c>
      <c r="S65" s="36"/>
      <c r="T65" s="8">
        <v>0.79426300000000083</v>
      </c>
      <c r="U65" s="9">
        <v>2.8954087018628027</v>
      </c>
      <c r="V65" s="9">
        <v>-0.82451423456110173</v>
      </c>
      <c r="W65" s="39">
        <v>97.834246704633046</v>
      </c>
      <c r="X65" s="39"/>
      <c r="Y65" s="40">
        <v>5.6672231422226353</v>
      </c>
      <c r="Z65" s="40">
        <v>2.3327768577773647</v>
      </c>
      <c r="AA65" s="40">
        <v>8</v>
      </c>
      <c r="AB65" s="40">
        <v>0.80415138289225307</v>
      </c>
      <c r="AC65" s="40">
        <v>0.24590779211707789</v>
      </c>
      <c r="AD65" s="40">
        <f t="shared" si="0"/>
        <v>2.8650926708281128</v>
      </c>
      <c r="AE65" s="40">
        <v>0.33682354640138201</v>
      </c>
      <c r="AF65" s="40">
        <v>2.528269124426731</v>
      </c>
      <c r="AG65" s="40">
        <v>0.10644312792756826</v>
      </c>
      <c r="AH65" s="40">
        <v>1.075244790886392</v>
      </c>
      <c r="AI65" s="40">
        <v>0.49853069736012495</v>
      </c>
      <c r="AJ65" s="40">
        <v>5.5953704620115294</v>
      </c>
      <c r="AK65" s="40">
        <v>2.5824005744526521E-2</v>
      </c>
      <c r="AL65" s="40">
        <v>1.9404452651586235</v>
      </c>
      <c r="AM65" s="40">
        <v>4.1506846683482757E-2</v>
      </c>
      <c r="AN65" s="40">
        <v>0</v>
      </c>
      <c r="AO65" s="40">
        <v>2.0077761175866327</v>
      </c>
      <c r="AP65" s="40">
        <v>0.96131775078741466</v>
      </c>
      <c r="AQ65" s="40">
        <v>9.0291061551894865E-3</v>
      </c>
      <c r="AR65" s="40">
        <v>3.028908810814209</v>
      </c>
      <c r="AS65" s="40">
        <v>3.9992556677568132</v>
      </c>
      <c r="AT65" s="40"/>
      <c r="AU65" s="40">
        <f t="shared" si="1"/>
        <v>0.13322297976397374</v>
      </c>
      <c r="AV65" s="41">
        <v>0.13322297976397399</v>
      </c>
      <c r="AW65" s="42">
        <v>3.9083731161281818</v>
      </c>
      <c r="AX65" s="43"/>
      <c r="AY65" s="44">
        <v>359.240324864706</v>
      </c>
      <c r="AZ65" s="43"/>
      <c r="BA65" s="43"/>
      <c r="BB65" s="45"/>
      <c r="BC65" s="46"/>
      <c r="BD65" s="39"/>
      <c r="BE65" s="39"/>
      <c r="BF65" s="39"/>
      <c r="BG65" s="39"/>
      <c r="BH65" s="45"/>
      <c r="BI65" s="39"/>
      <c r="BJ65" s="39"/>
      <c r="BK65" s="39"/>
      <c r="BL65" s="39"/>
      <c r="BM65" s="46"/>
      <c r="BN65" s="45"/>
      <c r="BO65" s="39"/>
      <c r="BP65" s="39"/>
      <c r="BQ65" s="39"/>
      <c r="BR65" s="45"/>
      <c r="BS65" s="46"/>
      <c r="BT65" s="45"/>
      <c r="BU65" s="45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L65" s="39"/>
    </row>
    <row r="66" spans="1:90">
      <c r="A66" s="23">
        <v>61</v>
      </c>
      <c r="B66" s="34" t="s">
        <v>46</v>
      </c>
      <c r="C66" s="34" t="s">
        <v>69</v>
      </c>
      <c r="D66" s="34"/>
      <c r="E66" s="39">
        <v>36.817</v>
      </c>
      <c r="F66" s="39">
        <v>1.532</v>
      </c>
      <c r="G66" s="39">
        <v>21.032</v>
      </c>
      <c r="H66" s="39">
        <v>22.750966846838544</v>
      </c>
      <c r="I66" s="37">
        <v>2.3152047357453149</v>
      </c>
      <c r="J66" s="37">
        <v>20.667720131892516</v>
      </c>
      <c r="K66" s="48">
        <v>1.304</v>
      </c>
      <c r="L66" s="48">
        <v>0.5</v>
      </c>
      <c r="M66" s="48">
        <v>7.0999999999999994E-2</v>
      </c>
      <c r="N66" s="48">
        <v>9.5109999999999992</v>
      </c>
      <c r="O66" s="48">
        <v>1.1040000000000001</v>
      </c>
      <c r="P66" s="36" t="s">
        <v>58</v>
      </c>
      <c r="Q66" s="39">
        <v>1.0109999999999999</v>
      </c>
      <c r="R66" s="39">
        <v>5.6000000000000001E-2</v>
      </c>
      <c r="S66" s="39"/>
      <c r="T66" s="8">
        <v>0.98211300000000001</v>
      </c>
      <c r="U66" s="49">
        <v>3.4099777650381369</v>
      </c>
      <c r="V66" s="9">
        <v>-0.43832065878175247</v>
      </c>
      <c r="W66" s="39">
        <v>99.874694973894179</v>
      </c>
      <c r="X66" s="39"/>
      <c r="Y66" s="40">
        <v>5.6511942569919551</v>
      </c>
      <c r="Z66" s="40">
        <v>2.3488057430080449</v>
      </c>
      <c r="AA66" s="40">
        <v>8</v>
      </c>
      <c r="AB66" s="40">
        <v>1.4559611089396429</v>
      </c>
      <c r="AC66" s="40">
        <v>0.17690934054646751</v>
      </c>
      <c r="AD66" s="40">
        <f t="shared" si="0"/>
        <v>2.9205450369858132</v>
      </c>
      <c r="AE66" s="40">
        <v>0.26743713950605391</v>
      </c>
      <c r="AF66" s="40">
        <v>2.6531078974797593</v>
      </c>
      <c r="AG66" s="40">
        <v>0.16953324046024745</v>
      </c>
      <c r="AH66" s="40">
        <v>0.11441168680732626</v>
      </c>
      <c r="AI66" s="40">
        <v>0.60384162226768179</v>
      </c>
      <c r="AJ66" s="40">
        <v>5.4412020360071791</v>
      </c>
      <c r="AK66" s="40">
        <v>2.1129880677066191E-2</v>
      </c>
      <c r="AL66" s="40">
        <v>1.8624154291469162</v>
      </c>
      <c r="AM66" s="40">
        <v>0.10948105389875161</v>
      </c>
      <c r="AN66" s="40">
        <v>0</v>
      </c>
      <c r="AO66" s="40">
        <v>1.9930263637227339</v>
      </c>
      <c r="AP66" s="40">
        <v>0.49073880295205569</v>
      </c>
      <c r="AQ66" s="40">
        <v>1.4567595736688191E-2</v>
      </c>
      <c r="AR66" s="40">
        <v>3.4943136304704794</v>
      </c>
      <c r="AS66" s="40">
        <v>3.9996200291592232</v>
      </c>
      <c r="AT66" s="40"/>
      <c r="AU66" s="40">
        <f t="shared" si="1"/>
        <v>0.10080145619411025</v>
      </c>
      <c r="AV66" s="41">
        <v>0.10080145619411</v>
      </c>
      <c r="AW66" s="42">
        <v>3.7328101824608981</v>
      </c>
      <c r="AX66" s="43"/>
      <c r="AY66" s="44">
        <v>538.17225066698177</v>
      </c>
      <c r="AZ66" s="43"/>
      <c r="BA66" s="43"/>
      <c r="BB66" s="45"/>
      <c r="BC66" s="46">
        <v>108.03564944898</v>
      </c>
      <c r="BD66" s="39">
        <v>43.793706526801003</v>
      </c>
      <c r="BE66" s="39">
        <v>6.8512651086694003</v>
      </c>
      <c r="BF66" s="39">
        <v>3.2553772729624999</v>
      </c>
      <c r="BG66" s="39">
        <v>0.60599705441031004</v>
      </c>
      <c r="BH66" s="45">
        <v>4646.9579276690001</v>
      </c>
      <c r="BI66" s="39">
        <v>2.360314355906</v>
      </c>
      <c r="BJ66" s="39">
        <v>0.56092165280095996</v>
      </c>
      <c r="BK66" s="39">
        <v>0.60201149239566998</v>
      </c>
      <c r="BL66" s="39">
        <v>0.16285416472198</v>
      </c>
      <c r="BM66" s="45">
        <v>43.541739791523</v>
      </c>
      <c r="BN66" s="45">
        <v>269.79000715972001</v>
      </c>
      <c r="BO66" s="39">
        <v>7.2877458684079004</v>
      </c>
      <c r="BP66" s="39">
        <v>0.20795455228036</v>
      </c>
      <c r="BQ66" s="39"/>
      <c r="BR66" s="45">
        <v>429.08923388074999</v>
      </c>
      <c r="BS66" s="46">
        <v>27.870851004420999</v>
      </c>
      <c r="BT66" s="45">
        <v>985.00511042929998</v>
      </c>
      <c r="BU66" s="45">
        <v>8.8527234086876003</v>
      </c>
      <c r="BV66" s="39"/>
      <c r="BW66" s="39">
        <v>5.3902511245171002E-2</v>
      </c>
      <c r="BX66" s="39"/>
      <c r="BY66" s="39"/>
      <c r="BZ66" s="39">
        <v>5.5096875447336997E-2</v>
      </c>
      <c r="CA66" s="39"/>
      <c r="CB66" s="39">
        <v>7.6099925200523E-2</v>
      </c>
      <c r="CC66" s="39">
        <v>1.1033239126192E-2</v>
      </c>
      <c r="CD66" s="39">
        <v>0.12895134616847001</v>
      </c>
      <c r="CE66" s="39">
        <v>2.4939962476679001E-2</v>
      </c>
      <c r="CF66" s="39">
        <v>9.1166204384767996E-2</v>
      </c>
      <c r="CG66" s="39">
        <v>3.4936648033232001E-2</v>
      </c>
      <c r="CH66" s="39">
        <v>0.29297780730686002</v>
      </c>
      <c r="CI66" s="39">
        <v>3.4298073476434002E-2</v>
      </c>
      <c r="CJ66" s="47">
        <f>BN66/BM66</f>
        <v>6.1961237298157883</v>
      </c>
      <c r="CL66" s="39"/>
    </row>
    <row r="67" spans="1:90">
      <c r="A67" s="23">
        <v>62</v>
      </c>
      <c r="B67" s="34" t="s">
        <v>46</v>
      </c>
      <c r="C67" s="34" t="s">
        <v>69</v>
      </c>
      <c r="D67" s="34"/>
      <c r="E67" s="39">
        <v>36.037999999999997</v>
      </c>
      <c r="F67" s="39">
        <v>1.5720000000000001</v>
      </c>
      <c r="G67" s="39">
        <v>20.994</v>
      </c>
      <c r="H67" s="39">
        <v>23.165967959531834</v>
      </c>
      <c r="I67" s="37">
        <v>2.2456258459624534</v>
      </c>
      <c r="J67" s="37">
        <v>21.145329095775722</v>
      </c>
      <c r="K67" s="48">
        <v>1.333</v>
      </c>
      <c r="L67" s="48">
        <v>0.52600000000000002</v>
      </c>
      <c r="M67" s="48">
        <v>0.221</v>
      </c>
      <c r="N67" s="48">
        <v>9.6839999999999993</v>
      </c>
      <c r="O67" s="48">
        <v>1.175</v>
      </c>
      <c r="P67" s="36" t="s">
        <v>58</v>
      </c>
      <c r="Q67" s="39">
        <v>1.0589999999999999</v>
      </c>
      <c r="R67" s="39">
        <v>4.8000000000000001E-2</v>
      </c>
      <c r="S67" s="39"/>
      <c r="T67" s="8">
        <v>0.75698199999999893</v>
      </c>
      <c r="U67" s="49">
        <v>3.3524066143655471</v>
      </c>
      <c r="V67" s="9">
        <v>-0.4567259782039082</v>
      </c>
      <c r="W67" s="39">
        <v>99.693617577899801</v>
      </c>
      <c r="X67" s="39"/>
      <c r="Y67" s="40">
        <v>5.584336885960191</v>
      </c>
      <c r="Z67" s="40">
        <v>2.415663114039809</v>
      </c>
      <c r="AA67" s="40">
        <v>8</v>
      </c>
      <c r="AB67" s="40">
        <v>1.4184220863401529</v>
      </c>
      <c r="AC67" s="40">
        <v>0.18325829026654877</v>
      </c>
      <c r="AD67" s="40">
        <f t="shared" si="0"/>
        <v>3.0021577646481732</v>
      </c>
      <c r="AE67" s="40">
        <v>0.26187184310358008</v>
      </c>
      <c r="AF67" s="40">
        <v>2.7402859215445932</v>
      </c>
      <c r="AG67" s="40">
        <v>0.17495506165390751</v>
      </c>
      <c r="AH67" s="40">
        <v>0.12150809689271463</v>
      </c>
      <c r="AI67" s="40">
        <v>0.46985757037869869</v>
      </c>
      <c r="AJ67" s="40">
        <v>5.3701588701801963</v>
      </c>
      <c r="AK67" s="40">
        <v>6.6397245036297375E-2</v>
      </c>
      <c r="AL67" s="40">
        <v>1.9143628174236493</v>
      </c>
      <c r="AM67" s="40">
        <v>0.11763237162135011</v>
      </c>
      <c r="AN67" s="40">
        <v>0</v>
      </c>
      <c r="AO67" s="40">
        <v>2.0983924340812967</v>
      </c>
      <c r="AP67" s="40">
        <v>0.51893659054297459</v>
      </c>
      <c r="AQ67" s="40">
        <v>1.2605503046411625E-2</v>
      </c>
      <c r="AR67" s="40">
        <v>3.4680561024949013</v>
      </c>
      <c r="AS67" s="40">
        <v>3.9995981960842872</v>
      </c>
      <c r="AT67" s="40"/>
      <c r="AU67" s="40">
        <f t="shared" si="1"/>
        <v>9.55636932061356E-2</v>
      </c>
      <c r="AV67" s="41">
        <v>9.55636932061356E-2</v>
      </c>
      <c r="AW67" s="42">
        <v>3.7058236410420577</v>
      </c>
      <c r="AX67" s="43"/>
      <c r="AY67" s="44">
        <v>572.66770489150929</v>
      </c>
      <c r="AZ67" s="43"/>
      <c r="BA67" s="43"/>
      <c r="BB67" s="45"/>
      <c r="BC67" s="46"/>
      <c r="BD67" s="46"/>
      <c r="BE67" s="39"/>
      <c r="BF67" s="39"/>
      <c r="BG67" s="39"/>
      <c r="BH67" s="45"/>
      <c r="BI67" s="39"/>
      <c r="BJ67" s="39"/>
      <c r="BK67" s="39"/>
      <c r="BL67" s="39"/>
      <c r="BM67" s="39"/>
      <c r="BN67" s="45"/>
      <c r="BO67" s="39"/>
      <c r="BP67" s="39"/>
      <c r="BQ67" s="39"/>
      <c r="BR67" s="45"/>
      <c r="BS67" s="46"/>
      <c r="BT67" s="45"/>
      <c r="BU67" s="45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L67" s="39"/>
    </row>
    <row r="68" spans="1:90">
      <c r="A68" s="23">
        <v>63</v>
      </c>
      <c r="B68" s="34" t="s">
        <v>46</v>
      </c>
      <c r="C68" s="34" t="s">
        <v>69</v>
      </c>
      <c r="D68" s="34"/>
      <c r="E68" s="39">
        <v>37.154000000000003</v>
      </c>
      <c r="F68" s="39">
        <v>1.5620000000000001</v>
      </c>
      <c r="G68" s="39">
        <v>20.838000000000001</v>
      </c>
      <c r="H68" s="39">
        <v>22.917966753159906</v>
      </c>
      <c r="I68" s="37">
        <v>2.2280646648150184</v>
      </c>
      <c r="J68" s="37">
        <v>20.91312963357403</v>
      </c>
      <c r="K68" s="48">
        <v>1.367</v>
      </c>
      <c r="L68" s="48">
        <v>0.52</v>
      </c>
      <c r="M68" s="48">
        <v>0.128</v>
      </c>
      <c r="N68" s="48">
        <v>9.5180000000000007</v>
      </c>
      <c r="O68" s="48">
        <v>1.129</v>
      </c>
      <c r="P68" s="36" t="s">
        <v>58</v>
      </c>
      <c r="Q68" s="39">
        <v>1.125</v>
      </c>
      <c r="R68" s="39">
        <v>5.8000000000000003E-2</v>
      </c>
      <c r="S68" s="39"/>
      <c r="T68" s="8">
        <v>1.0795060000000003</v>
      </c>
      <c r="U68" s="49">
        <v>3.3780078531917184</v>
      </c>
      <c r="V68" s="9">
        <v>-0.48677196050516097</v>
      </c>
      <c r="W68" s="39">
        <v>100.51093619107561</v>
      </c>
      <c r="X68" s="39"/>
      <c r="Y68" s="40">
        <v>5.6701228832144048</v>
      </c>
      <c r="Z68" s="40">
        <v>2.3298771167855952</v>
      </c>
      <c r="AA68" s="40">
        <v>8</v>
      </c>
      <c r="AB68" s="40">
        <v>1.4181141085658759</v>
      </c>
      <c r="AC68" s="40">
        <v>0.17933624967642989</v>
      </c>
      <c r="AD68" s="40">
        <f t="shared" si="0"/>
        <v>2.9250622601585476</v>
      </c>
      <c r="AE68" s="40">
        <v>0.25589108929631255</v>
      </c>
      <c r="AF68" s="40">
        <v>2.669171170862235</v>
      </c>
      <c r="AG68" s="40">
        <v>0.1767017464693689</v>
      </c>
      <c r="AH68" s="40">
        <v>0.11830382418622805</v>
      </c>
      <c r="AI68" s="40">
        <v>0.65990542952770104</v>
      </c>
      <c r="AJ68" s="40">
        <v>5.4774236185841501</v>
      </c>
      <c r="AK68" s="40">
        <v>3.7874222052499448E-2</v>
      </c>
      <c r="AL68" s="40">
        <v>1.8530670563046923</v>
      </c>
      <c r="AM68" s="40">
        <v>0.11131633357276595</v>
      </c>
      <c r="AN68" s="40">
        <v>0</v>
      </c>
      <c r="AO68" s="40">
        <v>2.0022576119299575</v>
      </c>
      <c r="AP68" s="40">
        <v>0.54293372803368789</v>
      </c>
      <c r="AQ68" s="40">
        <v>1.500109298490644E-2</v>
      </c>
      <c r="AR68" s="40">
        <v>3.4416447944838158</v>
      </c>
      <c r="AS68" s="40">
        <v>3.9995796155024101</v>
      </c>
      <c r="AT68" s="40"/>
      <c r="AU68" s="40">
        <f t="shared" si="1"/>
        <v>9.5869119256840635E-2</v>
      </c>
      <c r="AV68" s="41">
        <v>9.5869119256840593E-2</v>
      </c>
      <c r="AW68" s="42">
        <v>3.6841780738828112</v>
      </c>
      <c r="AX68" s="43"/>
      <c r="AY68" s="44">
        <v>601.9270920531186</v>
      </c>
      <c r="AZ68" s="43"/>
      <c r="BA68" s="43"/>
      <c r="BB68" s="45"/>
      <c r="BC68" s="46"/>
      <c r="BD68" s="46"/>
      <c r="BE68" s="39"/>
      <c r="BF68" s="39"/>
      <c r="BG68" s="39"/>
      <c r="BH68" s="45"/>
      <c r="BI68" s="39"/>
      <c r="BJ68" s="39"/>
      <c r="BK68" s="39"/>
      <c r="BL68" s="39"/>
      <c r="BM68" s="39"/>
      <c r="BN68" s="45"/>
      <c r="BO68" s="39"/>
      <c r="BP68" s="39"/>
      <c r="BQ68" s="39"/>
      <c r="BR68" s="45"/>
      <c r="BS68" s="46"/>
      <c r="BT68" s="45"/>
      <c r="BU68" s="45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L68" s="39"/>
    </row>
    <row r="69" spans="1:90">
      <c r="A69" s="23">
        <v>64</v>
      </c>
      <c r="B69" s="34" t="s">
        <v>46</v>
      </c>
      <c r="C69" s="34" t="s">
        <v>69</v>
      </c>
      <c r="D69" s="34"/>
      <c r="E69" s="39">
        <v>38.149000000000001</v>
      </c>
      <c r="F69" s="39">
        <v>0.46400000000000002</v>
      </c>
      <c r="G69" s="39">
        <v>21.657</v>
      </c>
      <c r="H69" s="39">
        <v>20.925968443104068</v>
      </c>
      <c r="I69" s="37">
        <v>1.9430473392720864</v>
      </c>
      <c r="J69" s="37">
        <v>19.177593051490977</v>
      </c>
      <c r="K69" s="48">
        <v>1.41</v>
      </c>
      <c r="L69" s="48">
        <v>0.54900000000000004</v>
      </c>
      <c r="M69" s="48">
        <v>0.439</v>
      </c>
      <c r="N69" s="48">
        <v>9.5090000000000003</v>
      </c>
      <c r="O69" s="48">
        <v>1.018</v>
      </c>
      <c r="P69" s="36" t="s">
        <v>58</v>
      </c>
      <c r="Q69" s="39">
        <v>1.31</v>
      </c>
      <c r="R69" s="39">
        <v>1.9E-2</v>
      </c>
      <c r="S69" s="39"/>
      <c r="T69" s="8">
        <v>1.3670609999999996</v>
      </c>
      <c r="U69" s="49">
        <v>3.325484060787133</v>
      </c>
      <c r="V69" s="9">
        <v>-0.55586631374080142</v>
      </c>
      <c r="W69" s="39">
        <v>99.781319137809376</v>
      </c>
      <c r="X69" s="39"/>
      <c r="Y69" s="40">
        <v>5.7847300366048975</v>
      </c>
      <c r="Z69" s="40">
        <v>2.2152699633951025</v>
      </c>
      <c r="AA69" s="40">
        <v>8</v>
      </c>
      <c r="AB69" s="40">
        <v>1.6551123973294004</v>
      </c>
      <c r="AC69" s="40">
        <v>5.2931972461699131E-2</v>
      </c>
      <c r="AD69" s="40">
        <f t="shared" si="0"/>
        <v>2.653735080638711</v>
      </c>
      <c r="AE69" s="40">
        <v>0.2217296630026897</v>
      </c>
      <c r="AF69" s="40">
        <v>2.4320054176360211</v>
      </c>
      <c r="AG69" s="40">
        <v>0.18109417594930563</v>
      </c>
      <c r="AH69" s="40">
        <v>0.12410258499099504</v>
      </c>
      <c r="AI69" s="40">
        <v>0.83034309463684697</v>
      </c>
      <c r="AJ69" s="40">
        <v>5.4973193060069576</v>
      </c>
      <c r="AK69" s="40">
        <v>0.1290658408362568</v>
      </c>
      <c r="AL69" s="40">
        <v>1.839472610491184</v>
      </c>
      <c r="AM69" s="40">
        <v>9.9729989435107011E-2</v>
      </c>
      <c r="AN69" s="40">
        <v>0</v>
      </c>
      <c r="AO69" s="40">
        <v>2.068268440762548</v>
      </c>
      <c r="AP69" s="40">
        <v>0.62817209248676908</v>
      </c>
      <c r="AQ69" s="40">
        <v>4.8827170040568408E-3</v>
      </c>
      <c r="AR69" s="40">
        <v>3.3664588073727715</v>
      </c>
      <c r="AS69" s="40">
        <v>3.9995136168635974</v>
      </c>
      <c r="AT69" s="40"/>
      <c r="AU69" s="40">
        <f t="shared" si="1"/>
        <v>9.1171533334089894E-2</v>
      </c>
      <c r="AV69" s="41">
        <v>9.1171533334089894E-2</v>
      </c>
      <c r="AW69" s="42">
        <v>3.6122703417521818</v>
      </c>
      <c r="AX69" s="43"/>
      <c r="AY69" s="44">
        <v>710.28958080627456</v>
      </c>
      <c r="AZ69" s="43"/>
      <c r="BA69" s="43"/>
      <c r="BB69" s="45"/>
      <c r="BC69" s="46">
        <v>118.52385701814001</v>
      </c>
      <c r="BD69" s="39">
        <v>11.072539439466</v>
      </c>
      <c r="BE69" s="39"/>
      <c r="BF69" s="39">
        <v>3.3349318217195001</v>
      </c>
      <c r="BG69" s="39">
        <v>0.45915930014845002</v>
      </c>
      <c r="BH69" s="45">
        <v>5288.8004223867001</v>
      </c>
      <c r="BI69" s="39">
        <v>4.0797724576493</v>
      </c>
      <c r="BJ69" s="39">
        <v>8.2147160812505005E-2</v>
      </c>
      <c r="BK69" s="39">
        <v>0.29739135241129</v>
      </c>
      <c r="BL69" s="39">
        <v>0.13717596117768999</v>
      </c>
      <c r="BM69" s="45">
        <v>152.42173006118</v>
      </c>
      <c r="BN69" s="45">
        <v>341.81671478850001</v>
      </c>
      <c r="BO69" s="39">
        <v>9.3753703377691</v>
      </c>
      <c r="BP69" s="39">
        <v>3.0338600119649999E-2</v>
      </c>
      <c r="BQ69" s="39">
        <v>0.16876772240908</v>
      </c>
      <c r="BR69" s="45">
        <v>719.78058788602004</v>
      </c>
      <c r="BS69" s="46">
        <v>33.807338270739997</v>
      </c>
      <c r="BT69" s="45">
        <v>1435.4508541409</v>
      </c>
      <c r="BU69" s="45">
        <v>11.412326263131</v>
      </c>
      <c r="BV69" s="39">
        <v>2.4498684849376E-2</v>
      </c>
      <c r="BW69" s="39">
        <v>1.3046469113403E-2</v>
      </c>
      <c r="BX69" s="39">
        <v>1.1022160526076E-2</v>
      </c>
      <c r="BY69" s="39"/>
      <c r="BZ69" s="39">
        <v>5.1781475152127998E-2</v>
      </c>
      <c r="CA69" s="39">
        <v>4.4174786616416002E-2</v>
      </c>
      <c r="CB69" s="39">
        <v>0.17675191104928001</v>
      </c>
      <c r="CC69" s="39"/>
      <c r="CD69" s="39"/>
      <c r="CE69" s="39"/>
      <c r="CF69" s="39">
        <v>5.1756029262391E-2</v>
      </c>
      <c r="CG69" s="39">
        <v>3.1155051810439E-2</v>
      </c>
      <c r="CH69" s="39"/>
      <c r="CI69" s="39">
        <v>1.9060592160900999E-2</v>
      </c>
      <c r="CJ69" s="47">
        <f>BN69/BM69</f>
        <v>2.242572070605021</v>
      </c>
      <c r="CL69" s="39"/>
    </row>
    <row r="70" spans="1:90">
      <c r="A70" s="23">
        <v>65</v>
      </c>
      <c r="B70" s="34" t="s">
        <v>46</v>
      </c>
      <c r="C70" s="34" t="s">
        <v>69</v>
      </c>
      <c r="D70" s="34"/>
      <c r="E70" s="39">
        <v>38.063000000000002</v>
      </c>
      <c r="F70" s="39">
        <v>0.48599999999999999</v>
      </c>
      <c r="G70" s="39">
        <v>21.928999999999998</v>
      </c>
      <c r="H70" s="39">
        <v>20.977968445174501</v>
      </c>
      <c r="I70" s="37">
        <v>1.9647932115344269</v>
      </c>
      <c r="J70" s="37">
        <v>19.210025878246533</v>
      </c>
      <c r="K70" s="48">
        <v>1.3220000000000001</v>
      </c>
      <c r="L70" s="48">
        <v>0.54200000000000004</v>
      </c>
      <c r="M70" s="48">
        <v>0.38400000000000001</v>
      </c>
      <c r="N70" s="48">
        <v>9.6319999999999997</v>
      </c>
      <c r="O70" s="48">
        <v>1.0069999999999999</v>
      </c>
      <c r="P70" s="36" t="s">
        <v>58</v>
      </c>
      <c r="Q70" s="39">
        <v>1.282</v>
      </c>
      <c r="R70" s="39">
        <v>1.7000000000000001E-2</v>
      </c>
      <c r="S70" s="39"/>
      <c r="T70" s="8">
        <v>1.3422070000000001</v>
      </c>
      <c r="U70" s="49">
        <v>3.3469035478464422</v>
      </c>
      <c r="V70" s="9">
        <v>-0.54362553833318239</v>
      </c>
      <c r="W70" s="39">
        <v>99.984304099294221</v>
      </c>
      <c r="X70" s="39"/>
      <c r="Y70" s="40">
        <v>5.7605535985730345</v>
      </c>
      <c r="Z70" s="40">
        <v>2.2394464014269655</v>
      </c>
      <c r="AA70" s="40">
        <v>8</v>
      </c>
      <c r="AB70" s="40">
        <v>1.6719845849115469</v>
      </c>
      <c r="AC70" s="40">
        <v>5.5334709685771803E-2</v>
      </c>
      <c r="AD70" s="40">
        <f t="shared" si="0"/>
        <v>2.6551967636110336</v>
      </c>
      <c r="AE70" s="40">
        <v>0.22377859017604521</v>
      </c>
      <c r="AF70" s="40">
        <v>2.4314181734349885</v>
      </c>
      <c r="AG70" s="40">
        <v>0.16946425048711536</v>
      </c>
      <c r="AH70" s="40">
        <v>0.12228383178892768</v>
      </c>
      <c r="AI70" s="40">
        <v>0.81367402681514001</v>
      </c>
      <c r="AJ70" s="40">
        <v>5.4879381672995358</v>
      </c>
      <c r="AK70" s="40">
        <v>0.11267804114625143</v>
      </c>
      <c r="AL70" s="40">
        <v>1.859671439523118</v>
      </c>
      <c r="AM70" s="40">
        <v>9.8462018514528668E-2</v>
      </c>
      <c r="AN70" s="40">
        <v>0</v>
      </c>
      <c r="AO70" s="40">
        <v>2.0708114991838982</v>
      </c>
      <c r="AP70" s="40">
        <v>0.61355943236362276</v>
      </c>
      <c r="AQ70" s="40">
        <v>4.3603177966198879E-3</v>
      </c>
      <c r="AR70" s="40">
        <v>3.3816051810414902</v>
      </c>
      <c r="AS70" s="40">
        <v>3.9995249312017327</v>
      </c>
      <c r="AT70" s="40"/>
      <c r="AU70" s="40">
        <f t="shared" si="1"/>
        <v>9.203624149107259E-2</v>
      </c>
      <c r="AV70" s="41">
        <v>9.2036241491072604E-2</v>
      </c>
      <c r="AW70" s="42">
        <v>3.6233873927778957</v>
      </c>
      <c r="AX70" s="43"/>
      <c r="AY70" s="44">
        <v>692.34262864445134</v>
      </c>
      <c r="AZ70" s="43"/>
      <c r="BA70" s="43"/>
      <c r="BB70" s="45"/>
      <c r="BC70" s="46"/>
      <c r="BD70" s="39"/>
      <c r="BE70" s="39"/>
      <c r="BF70" s="39"/>
      <c r="BG70" s="39"/>
      <c r="BH70" s="45"/>
      <c r="BI70" s="39"/>
      <c r="BJ70" s="39"/>
      <c r="BK70" s="39"/>
      <c r="BL70" s="39"/>
      <c r="BM70" s="45"/>
      <c r="BN70" s="45"/>
      <c r="BO70" s="39"/>
      <c r="BP70" s="39"/>
      <c r="BQ70" s="39"/>
      <c r="BR70" s="45"/>
      <c r="BS70" s="46"/>
      <c r="BT70" s="45"/>
      <c r="BU70" s="45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L70" s="39"/>
    </row>
    <row r="71" spans="1:90">
      <c r="A71" s="23">
        <v>66</v>
      </c>
      <c r="B71" s="34" t="s">
        <v>46</v>
      </c>
      <c r="C71" s="34" t="s">
        <v>69</v>
      </c>
      <c r="D71" s="34"/>
      <c r="E71" s="39">
        <v>37.804000000000002</v>
      </c>
      <c r="F71" s="39">
        <v>0.49</v>
      </c>
      <c r="G71" s="39">
        <v>21.992000000000001</v>
      </c>
      <c r="H71" s="39">
        <v>20.975968523760059</v>
      </c>
      <c r="I71" s="37">
        <v>2.0219947836639203</v>
      </c>
      <c r="J71" s="37">
        <v>19.156555352358684</v>
      </c>
      <c r="K71" s="48">
        <v>1.304</v>
      </c>
      <c r="L71" s="48">
        <v>0.54400000000000004</v>
      </c>
      <c r="M71" s="48">
        <v>0.44</v>
      </c>
      <c r="N71" s="48">
        <v>9.4629999999999992</v>
      </c>
      <c r="O71" s="48">
        <v>1.046</v>
      </c>
      <c r="P71" s="36" t="s">
        <v>58</v>
      </c>
      <c r="Q71" s="39">
        <v>1.4319999999999999</v>
      </c>
      <c r="R71" s="39">
        <v>1.2999999999999999E-2</v>
      </c>
      <c r="S71" s="39"/>
      <c r="T71" s="8">
        <v>1.2673559999999995</v>
      </c>
      <c r="U71" s="49">
        <v>3.2609106787646813</v>
      </c>
      <c r="V71" s="9">
        <v>-0.60588082962320755</v>
      </c>
      <c r="W71" s="39">
        <v>99.628935985164091</v>
      </c>
      <c r="X71" s="39"/>
      <c r="Y71" s="40">
        <v>5.7444276593492374</v>
      </c>
      <c r="Z71" s="40">
        <v>2.2555723406507626</v>
      </c>
      <c r="AA71" s="40">
        <v>8</v>
      </c>
      <c r="AB71" s="40">
        <v>1.6829142800550914</v>
      </c>
      <c r="AC71" s="40">
        <v>5.6015117306891134E-2</v>
      </c>
      <c r="AD71" s="40">
        <f t="shared" ref="AD71:AD134" si="4">AE71+AF71</f>
        <v>2.6656501731116387</v>
      </c>
      <c r="AE71" s="40">
        <v>0.23122219445941372</v>
      </c>
      <c r="AF71" s="40">
        <v>2.4344279786522249</v>
      </c>
      <c r="AG71" s="40">
        <v>0.16783094296237075</v>
      </c>
      <c r="AH71" s="40">
        <v>0.12323000196868848</v>
      </c>
      <c r="AI71" s="40">
        <v>0.77139599943089732</v>
      </c>
      <c r="AJ71" s="40">
        <v>5.467036514835578</v>
      </c>
      <c r="AK71" s="40">
        <v>0.12963090224635621</v>
      </c>
      <c r="AL71" s="40">
        <v>1.8344099220998065</v>
      </c>
      <c r="AM71" s="40">
        <v>0.10268777693605236</v>
      </c>
      <c r="AN71" s="40">
        <v>0</v>
      </c>
      <c r="AO71" s="40">
        <v>2.066728601282215</v>
      </c>
      <c r="AP71" s="40">
        <v>0.68811247767111339</v>
      </c>
      <c r="AQ71" s="40">
        <v>3.3478067269004704E-3</v>
      </c>
      <c r="AR71" s="40">
        <v>3.3080069216286612</v>
      </c>
      <c r="AS71" s="40">
        <v>3.9994672060266749</v>
      </c>
      <c r="AT71" s="40"/>
      <c r="AU71" s="40">
        <f t="shared" ref="AU71:AU134" si="5">AE71/AF71</f>
        <v>9.4980092443492828E-2</v>
      </c>
      <c r="AV71" s="41">
        <v>9.49800924434928E-2</v>
      </c>
      <c r="AW71" s="42">
        <v>3.5646644757953441</v>
      </c>
      <c r="AX71" s="43"/>
      <c r="AY71" s="44">
        <v>792.55430115617946</v>
      </c>
      <c r="AZ71" s="43"/>
      <c r="BA71" s="43"/>
      <c r="BB71" s="45"/>
      <c r="BC71" s="46"/>
      <c r="BD71" s="39"/>
      <c r="BE71" s="39"/>
      <c r="BF71" s="39"/>
      <c r="BG71" s="39"/>
      <c r="BH71" s="45"/>
      <c r="BI71" s="39"/>
      <c r="BJ71" s="39"/>
      <c r="BK71" s="39"/>
      <c r="BL71" s="39"/>
      <c r="BM71" s="45"/>
      <c r="BN71" s="45"/>
      <c r="BO71" s="39"/>
      <c r="BP71" s="39"/>
      <c r="BQ71" s="39"/>
      <c r="BR71" s="45"/>
      <c r="BS71" s="46"/>
      <c r="BT71" s="45"/>
      <c r="BU71" s="45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</row>
    <row r="72" spans="1:90">
      <c r="A72" s="23">
        <v>67</v>
      </c>
      <c r="B72" s="34" t="s">
        <v>46</v>
      </c>
      <c r="C72" s="34" t="s">
        <v>69</v>
      </c>
      <c r="D72" s="34"/>
      <c r="E72" s="39">
        <v>38.21</v>
      </c>
      <c r="F72" s="39">
        <v>0.248</v>
      </c>
      <c r="G72" s="39">
        <v>22.824999999999999</v>
      </c>
      <c r="H72" s="39">
        <v>19.400969544058928</v>
      </c>
      <c r="I72" s="37">
        <v>2.0805392716896196</v>
      </c>
      <c r="J72" s="37">
        <v>17.528877397673305</v>
      </c>
      <c r="K72" s="48">
        <v>1.462</v>
      </c>
      <c r="L72" s="48">
        <v>0.56899999999999995</v>
      </c>
      <c r="M72" s="48">
        <v>0.22600000000000001</v>
      </c>
      <c r="N72" s="48">
        <v>9.5830000000000002</v>
      </c>
      <c r="O72" s="48">
        <v>0.98199999999999998</v>
      </c>
      <c r="P72" s="39">
        <v>2.1999999999999999E-2</v>
      </c>
      <c r="Q72" s="39">
        <v>1.349</v>
      </c>
      <c r="R72" s="39">
        <v>4.1000000000000002E-2</v>
      </c>
      <c r="S72" s="39"/>
      <c r="T72" s="8">
        <v>1.3846899999999991</v>
      </c>
      <c r="U72" s="49">
        <v>3.3172385881104356</v>
      </c>
      <c r="V72" s="9">
        <v>-0.57725168532987325</v>
      </c>
      <c r="W72" s="39">
        <v>99.251093572143517</v>
      </c>
      <c r="X72" s="39"/>
      <c r="Y72" s="40">
        <v>5.7708640230232549</v>
      </c>
      <c r="Z72" s="40">
        <v>2.2291359769767451</v>
      </c>
      <c r="AA72" s="40">
        <v>8</v>
      </c>
      <c r="AB72" s="40">
        <v>1.8337087727434271</v>
      </c>
      <c r="AC72" s="40">
        <v>2.8178355508493531E-2</v>
      </c>
      <c r="AD72" s="40">
        <f t="shared" si="4"/>
        <v>2.4505272768532471</v>
      </c>
      <c r="AE72" s="40">
        <v>0.23647225837996708</v>
      </c>
      <c r="AF72" s="40">
        <v>2.2140550184732799</v>
      </c>
      <c r="AG72" s="40">
        <v>0.18702368479437179</v>
      </c>
      <c r="AH72" s="40">
        <v>0.12811046736309145</v>
      </c>
      <c r="AI72" s="40">
        <v>0.83769535295621478</v>
      </c>
      <c r="AJ72" s="40">
        <v>5.4652439102188453</v>
      </c>
      <c r="AK72" s="40">
        <v>6.6178832292335621E-2</v>
      </c>
      <c r="AL72" s="40">
        <v>1.8463916704704804</v>
      </c>
      <c r="AM72" s="40">
        <v>9.5819378298368799E-2</v>
      </c>
      <c r="AN72" s="40">
        <v>1.4158862937012507E-3</v>
      </c>
      <c r="AO72" s="40">
        <v>2.0098057673548859</v>
      </c>
      <c r="AP72" s="40">
        <v>0.64429262210196447</v>
      </c>
      <c r="AQ72" s="40">
        <v>1.0494353169095742E-2</v>
      </c>
      <c r="AR72" s="40">
        <v>3.3447141597362933</v>
      </c>
      <c r="AS72" s="40">
        <v>3.9995011350073533</v>
      </c>
      <c r="AT72" s="40"/>
      <c r="AU72" s="40">
        <f t="shared" si="5"/>
        <v>0.10680505064550225</v>
      </c>
      <c r="AV72" s="41">
        <v>0.106805050645502</v>
      </c>
      <c r="AW72" s="42">
        <v>3.6025940596640096</v>
      </c>
      <c r="AX72" s="43"/>
      <c r="AY72" s="44">
        <v>726.28878387907048</v>
      </c>
      <c r="AZ72" s="43"/>
      <c r="BA72" s="43"/>
      <c r="BB72" s="45"/>
      <c r="BC72" s="45">
        <v>123.51194504762</v>
      </c>
      <c r="BD72" s="39">
        <v>3.9117655556540001</v>
      </c>
      <c r="BE72" s="39">
        <v>1.3813967202218</v>
      </c>
      <c r="BF72" s="39">
        <v>2.9388905526025999</v>
      </c>
      <c r="BG72" s="39">
        <v>2.1137932720991</v>
      </c>
      <c r="BH72" s="45">
        <v>5385.2428353031</v>
      </c>
      <c r="BI72" s="39">
        <v>1.9660954780105999</v>
      </c>
      <c r="BJ72" s="39">
        <v>5.5582601671183998</v>
      </c>
      <c r="BK72" s="39">
        <v>1.6161419354993001</v>
      </c>
      <c r="BL72" s="39">
        <v>0.36865309821713999</v>
      </c>
      <c r="BM72" s="45">
        <v>200.68528627909001</v>
      </c>
      <c r="BN72" s="45">
        <v>211.88787697313001</v>
      </c>
      <c r="BO72" s="46">
        <v>22.416964984669001</v>
      </c>
      <c r="BP72" s="39">
        <v>0.99660636648240997</v>
      </c>
      <c r="BQ72" s="39">
        <v>5.9422702889484001E-2</v>
      </c>
      <c r="BR72" s="45">
        <v>680.13598975826994</v>
      </c>
      <c r="BS72" s="46">
        <v>69.244306836179007</v>
      </c>
      <c r="BT72" s="45">
        <v>681.68725323573005</v>
      </c>
      <c r="BU72" s="39">
        <v>4.6375258472954997</v>
      </c>
      <c r="BV72" s="39">
        <v>2.9694398575914001E-2</v>
      </c>
      <c r="BW72" s="39">
        <v>0.13279730878276999</v>
      </c>
      <c r="BX72" s="39">
        <v>3.3643238799025997E-2</v>
      </c>
      <c r="BY72" s="39"/>
      <c r="BZ72" s="39">
        <v>0.15565166875403</v>
      </c>
      <c r="CA72" s="39">
        <v>2.7034588818099999E-2</v>
      </c>
      <c r="CB72" s="39">
        <v>0.27362530459787998</v>
      </c>
      <c r="CC72" s="39">
        <v>0.15218733966983</v>
      </c>
      <c r="CD72" s="39">
        <v>1.1237254926006</v>
      </c>
      <c r="CE72" s="39">
        <v>0.35316273466684001</v>
      </c>
      <c r="CF72" s="39">
        <v>0.78874544317574002</v>
      </c>
      <c r="CG72" s="39">
        <v>0.17110420454191</v>
      </c>
      <c r="CH72" s="39">
        <v>1.6655234238873999</v>
      </c>
      <c r="CI72" s="39">
        <v>0.23671975201358</v>
      </c>
      <c r="CJ72" s="47">
        <f>BN72/BM72</f>
        <v>1.0558216842985724</v>
      </c>
    </row>
    <row r="73" spans="1:90">
      <c r="A73" s="23">
        <v>68</v>
      </c>
      <c r="B73" s="34" t="s">
        <v>46</v>
      </c>
      <c r="C73" s="34" t="s">
        <v>69</v>
      </c>
      <c r="D73" s="34"/>
      <c r="E73" s="39">
        <v>38.630000000000003</v>
      </c>
      <c r="F73" s="39">
        <v>0.192</v>
      </c>
      <c r="G73" s="39">
        <v>22.988</v>
      </c>
      <c r="H73" s="39">
        <v>19.478969198404045</v>
      </c>
      <c r="I73" s="37">
        <v>2.0466115860526641</v>
      </c>
      <c r="J73" s="37">
        <v>17.637405557146998</v>
      </c>
      <c r="K73" s="48">
        <v>1.2989999999999999</v>
      </c>
      <c r="L73" s="48">
        <v>0.61199999999999999</v>
      </c>
      <c r="M73" s="48">
        <v>0.23</v>
      </c>
      <c r="N73" s="48">
        <v>9.5570000000000004</v>
      </c>
      <c r="O73" s="48">
        <v>1.026</v>
      </c>
      <c r="P73" s="39">
        <v>1.6E-2</v>
      </c>
      <c r="Q73" s="39">
        <v>1.5109999999999999</v>
      </c>
      <c r="R73" s="39">
        <v>2.1000000000000001E-2</v>
      </c>
      <c r="S73" s="39"/>
      <c r="T73" s="8">
        <v>1.5060700000000011</v>
      </c>
      <c r="U73" s="49">
        <v>3.2799911343734363</v>
      </c>
      <c r="V73" s="9">
        <v>-0.64094919441157827</v>
      </c>
      <c r="W73" s="39">
        <v>99.911129083161526</v>
      </c>
      <c r="X73" s="39"/>
      <c r="Y73" s="40">
        <v>5.7840375038019705</v>
      </c>
      <c r="Z73" s="40">
        <v>2.2159624961980295</v>
      </c>
      <c r="AA73" s="40">
        <v>8</v>
      </c>
      <c r="AB73" s="40">
        <v>1.8406471410308844</v>
      </c>
      <c r="AC73" s="40">
        <v>2.1627572694698151E-2</v>
      </c>
      <c r="AD73" s="40">
        <f t="shared" si="4"/>
        <v>2.4391843786761451</v>
      </c>
      <c r="AE73" s="40">
        <v>0.23061221019450842</v>
      </c>
      <c r="AF73" s="40">
        <v>2.2085721684816368</v>
      </c>
      <c r="AG73" s="40">
        <v>0.16474072628722045</v>
      </c>
      <c r="AH73" s="40">
        <v>0.13660492582902142</v>
      </c>
      <c r="AI73" s="40">
        <v>0.90327771687150371</v>
      </c>
      <c r="AJ73" s="40">
        <v>5.5060824613894743</v>
      </c>
      <c r="AK73" s="40">
        <v>6.676995526687024E-2</v>
      </c>
      <c r="AL73" s="40">
        <v>1.825519677617611</v>
      </c>
      <c r="AM73" s="40">
        <v>9.9250295900456392E-2</v>
      </c>
      <c r="AN73" s="40">
        <v>1.0208648908511958E-3</v>
      </c>
      <c r="AO73" s="40">
        <v>1.9925607936757888</v>
      </c>
      <c r="AP73" s="40">
        <v>0.71544830875242804</v>
      </c>
      <c r="AQ73" s="40">
        <v>5.3288525333018196E-3</v>
      </c>
      <c r="AR73" s="40">
        <v>3.2786688790645067</v>
      </c>
      <c r="AS73" s="40">
        <v>3.9994460403502368</v>
      </c>
      <c r="AT73" s="40"/>
      <c r="AU73" s="40">
        <f t="shared" si="5"/>
        <v>0.1044168777844607</v>
      </c>
      <c r="AV73" s="41">
        <v>0.104416877784461</v>
      </c>
      <c r="AW73" s="42">
        <v>3.553771075911436</v>
      </c>
      <c r="AX73" s="43"/>
      <c r="AY73" s="44">
        <v>812.67971971947316</v>
      </c>
      <c r="AZ73" s="43"/>
      <c r="BA73" s="43"/>
      <c r="BB73" s="45"/>
      <c r="BC73" s="46"/>
      <c r="BD73" s="39"/>
      <c r="BE73" s="39"/>
      <c r="BF73" s="39"/>
      <c r="BG73" s="39"/>
      <c r="BH73" s="45"/>
      <c r="BI73" s="39"/>
      <c r="BJ73" s="39"/>
      <c r="BK73" s="39"/>
      <c r="BL73" s="39"/>
      <c r="BM73" s="39"/>
      <c r="BN73" s="45"/>
      <c r="BO73" s="39"/>
      <c r="BP73" s="39"/>
      <c r="BQ73" s="39"/>
      <c r="BR73" s="45"/>
      <c r="BS73" s="46"/>
      <c r="BT73" s="45"/>
      <c r="BU73" s="45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</row>
    <row r="74" spans="1:90">
      <c r="A74" s="23">
        <v>69</v>
      </c>
      <c r="B74" s="34" t="s">
        <v>46</v>
      </c>
      <c r="C74" s="34" t="s">
        <v>69</v>
      </c>
      <c r="D74" s="34"/>
      <c r="E74" s="39">
        <v>38.220999999999997</v>
      </c>
      <c r="F74" s="39">
        <v>0.14899999999999999</v>
      </c>
      <c r="G74" s="39">
        <v>22.472000000000001</v>
      </c>
      <c r="H74" s="39">
        <v>19.843968882347149</v>
      </c>
      <c r="I74" s="37">
        <v>2.1230718534490234</v>
      </c>
      <c r="J74" s="37">
        <v>17.933605450549731</v>
      </c>
      <c r="K74" s="48">
        <v>1.415</v>
      </c>
      <c r="L74" s="48">
        <v>0.57899999999999996</v>
      </c>
      <c r="M74" s="48">
        <v>7.0999999999999994E-2</v>
      </c>
      <c r="N74" s="48">
        <v>9.4860000000000007</v>
      </c>
      <c r="O74" s="48">
        <v>1.1020000000000001</v>
      </c>
      <c r="P74" s="39">
        <v>1.9E-2</v>
      </c>
      <c r="Q74" s="39">
        <v>1.3360000000000001</v>
      </c>
      <c r="R74" s="39">
        <v>3.5999999999999997E-2</v>
      </c>
      <c r="S74" s="39"/>
      <c r="T74" s="8">
        <v>1.3878689999999985</v>
      </c>
      <c r="U74" s="49">
        <v>3.3094992228264277</v>
      </c>
      <c r="V74" s="9">
        <v>-0.57064974681082603</v>
      </c>
      <c r="W74" s="39">
        <v>99.069395780014361</v>
      </c>
      <c r="X74" s="39"/>
      <c r="Y74" s="40">
        <v>5.7946856426507294</v>
      </c>
      <c r="Z74" s="40">
        <v>2.2053143573492706</v>
      </c>
      <c r="AA74" s="40">
        <v>8</v>
      </c>
      <c r="AB74" s="40">
        <v>1.8100522120332503</v>
      </c>
      <c r="AC74" s="40">
        <v>1.6994729765788807E-2</v>
      </c>
      <c r="AD74" s="40">
        <f t="shared" si="4"/>
        <v>2.5161044847777125</v>
      </c>
      <c r="AE74" s="40">
        <v>0.2422328313730106</v>
      </c>
      <c r="AF74" s="40">
        <v>2.2738716534047021</v>
      </c>
      <c r="AG74" s="40">
        <v>0.18170618412123821</v>
      </c>
      <c r="AH74" s="40">
        <v>0.13086241914767249</v>
      </c>
      <c r="AI74" s="40">
        <v>0.84284178330219617</v>
      </c>
      <c r="AJ74" s="40">
        <v>5.4985618131478589</v>
      </c>
      <c r="AK74" s="40">
        <v>2.087050900368858E-2</v>
      </c>
      <c r="AL74" s="40">
        <v>1.8347187363121606</v>
      </c>
      <c r="AM74" s="40">
        <v>0.10794126093371197</v>
      </c>
      <c r="AN74" s="40">
        <v>1.2275051683584264E-3</v>
      </c>
      <c r="AO74" s="40">
        <v>1.9647580114179195</v>
      </c>
      <c r="AP74" s="40">
        <v>0.64053327865564258</v>
      </c>
      <c r="AQ74" s="40">
        <v>9.2499279766798323E-3</v>
      </c>
      <c r="AR74" s="40">
        <v>3.3497208391717344</v>
      </c>
      <c r="AS74" s="40">
        <v>3.9995040458040565</v>
      </c>
      <c r="AT74" s="40"/>
      <c r="AU74" s="40">
        <f t="shared" si="5"/>
        <v>0.10652880562115798</v>
      </c>
      <c r="AV74" s="41">
        <v>0.106528805621158</v>
      </c>
      <c r="AW74" s="42">
        <v>3.6089556767773034</v>
      </c>
      <c r="AX74" s="43"/>
      <c r="AY74" s="44">
        <v>715.73012457427569</v>
      </c>
      <c r="AZ74" s="43"/>
      <c r="BA74" s="43"/>
      <c r="BB74" s="45"/>
      <c r="BC74" s="46"/>
      <c r="BD74" s="39"/>
      <c r="BE74" s="39"/>
      <c r="BF74" s="39"/>
      <c r="BG74" s="39"/>
      <c r="BH74" s="45"/>
      <c r="BI74" s="39"/>
      <c r="BJ74" s="39"/>
      <c r="BK74" s="39"/>
      <c r="BL74" s="39"/>
      <c r="BM74" s="39"/>
      <c r="BN74" s="45"/>
      <c r="BO74" s="39"/>
      <c r="BP74" s="39"/>
      <c r="BQ74" s="39"/>
      <c r="BR74" s="45"/>
      <c r="BS74" s="46"/>
      <c r="BT74" s="45"/>
      <c r="BU74" s="45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</row>
    <row r="75" spans="1:90">
      <c r="A75" s="23">
        <v>70</v>
      </c>
      <c r="B75" s="34" t="s">
        <v>46</v>
      </c>
      <c r="C75" s="34" t="s">
        <v>69</v>
      </c>
      <c r="D75" s="34"/>
      <c r="E75" s="39">
        <v>38.933</v>
      </c>
      <c r="F75" s="39">
        <v>0.35199999999999998</v>
      </c>
      <c r="G75" s="39">
        <v>23.164999999999999</v>
      </c>
      <c r="H75" s="39">
        <v>19.910962875705316</v>
      </c>
      <c r="I75" s="37">
        <v>2.2115976433553191</v>
      </c>
      <c r="J75" s="37">
        <v>17.920942963354385</v>
      </c>
      <c r="K75" s="48">
        <v>1.1639999999999999</v>
      </c>
      <c r="L75" s="48">
        <v>0.55600000000000005</v>
      </c>
      <c r="M75" s="48">
        <v>0.16500000000000001</v>
      </c>
      <c r="N75" s="48">
        <v>9.1069999999999993</v>
      </c>
      <c r="O75" s="48">
        <v>0.89500000000000002</v>
      </c>
      <c r="P75" s="36" t="s">
        <v>58</v>
      </c>
      <c r="Q75" s="39">
        <v>1.9390000000000001</v>
      </c>
      <c r="R75" s="39">
        <v>3.4000000000000002E-2</v>
      </c>
      <c r="S75" s="39"/>
      <c r="T75" s="8">
        <v>1.5936369999999993</v>
      </c>
      <c r="U75" s="49">
        <v>3.1055197196357409</v>
      </c>
      <c r="V75" s="9">
        <v>-0.82409318192952274</v>
      </c>
      <c r="W75" s="39">
        <v>100.3176041444159</v>
      </c>
      <c r="X75" s="39"/>
      <c r="Y75" s="40">
        <v>5.7835566432642329</v>
      </c>
      <c r="Z75" s="40">
        <v>2.2164433567357671</v>
      </c>
      <c r="AA75" s="40">
        <v>8</v>
      </c>
      <c r="AB75" s="40">
        <v>1.8392495724924016</v>
      </c>
      <c r="AC75" s="40">
        <v>3.9338694810028246E-2</v>
      </c>
      <c r="AD75" s="40">
        <f t="shared" si="4"/>
        <v>2.4736699547518275</v>
      </c>
      <c r="AE75" s="40">
        <v>0.24724283779260336</v>
      </c>
      <c r="AF75" s="40">
        <v>2.2264271169592242</v>
      </c>
      <c r="AG75" s="40">
        <v>0.14645882210954178</v>
      </c>
      <c r="AH75" s="40">
        <v>0.12312903073019626</v>
      </c>
      <c r="AI75" s="40">
        <v>0.94827930943442229</v>
      </c>
      <c r="AJ75" s="40">
        <v>5.5701253843284189</v>
      </c>
      <c r="AK75" s="40">
        <v>4.7523446048146865E-2</v>
      </c>
      <c r="AL75" s="40">
        <v>1.7258816080269506</v>
      </c>
      <c r="AM75" s="40">
        <v>8.5897043533207623E-2</v>
      </c>
      <c r="AN75" s="40">
        <v>0</v>
      </c>
      <c r="AO75" s="40">
        <v>1.859302097608305</v>
      </c>
      <c r="AP75" s="40">
        <v>0.91088245629007525</v>
      </c>
      <c r="AQ75" s="40">
        <v>8.5598086396232037E-3</v>
      </c>
      <c r="AR75" s="40">
        <v>3.0798524540314207</v>
      </c>
      <c r="AS75" s="40">
        <v>3.999294718961119</v>
      </c>
      <c r="AT75" s="40"/>
      <c r="AU75" s="40">
        <f t="shared" si="5"/>
        <v>0.11104914951371905</v>
      </c>
      <c r="AV75" s="41">
        <v>0.111049149513719</v>
      </c>
      <c r="AW75" s="42">
        <v>3.4191336128417733</v>
      </c>
      <c r="AX75" s="43"/>
      <c r="AY75" s="44">
        <v>1107.9312151637466</v>
      </c>
      <c r="AZ75" s="43"/>
      <c r="BA75" s="43"/>
      <c r="BB75" s="45"/>
      <c r="BC75" s="46"/>
      <c r="BD75" s="39"/>
      <c r="BE75" s="39"/>
      <c r="BF75" s="39"/>
      <c r="BG75" s="39"/>
      <c r="BH75" s="45"/>
      <c r="BI75" s="39"/>
      <c r="BJ75" s="39"/>
      <c r="BK75" s="39"/>
      <c r="BL75" s="39"/>
      <c r="BM75" s="39"/>
      <c r="BN75" s="45"/>
      <c r="BO75" s="39"/>
      <c r="BP75" s="39"/>
      <c r="BQ75" s="39"/>
      <c r="BR75" s="45"/>
      <c r="BS75" s="46"/>
      <c r="BT75" s="45"/>
      <c r="BU75" s="45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</row>
    <row r="76" spans="1:90">
      <c r="A76" s="23">
        <v>71</v>
      </c>
      <c r="B76" s="34" t="s">
        <v>46</v>
      </c>
      <c r="C76" s="34" t="s">
        <v>69</v>
      </c>
      <c r="D76" s="34"/>
      <c r="E76" s="39">
        <v>37.331000000000003</v>
      </c>
      <c r="F76" s="39">
        <v>0.314</v>
      </c>
      <c r="G76" s="39">
        <v>23.218</v>
      </c>
      <c r="H76" s="39">
        <v>20.423962023186082</v>
      </c>
      <c r="I76" s="37">
        <v>2.2107111465539728</v>
      </c>
      <c r="J76" s="37">
        <v>18.434739790418604</v>
      </c>
      <c r="K76" s="48">
        <v>1.0349999999999999</v>
      </c>
      <c r="L76" s="48">
        <v>0.47699999999999998</v>
      </c>
      <c r="M76" s="48">
        <v>8.1000000000000003E-2</v>
      </c>
      <c r="N76" s="48">
        <v>9.8770000000000007</v>
      </c>
      <c r="O76" s="48">
        <v>0.81399999999999995</v>
      </c>
      <c r="P76" s="39">
        <v>0.03</v>
      </c>
      <c r="Q76" s="39">
        <v>0.93600000000000005</v>
      </c>
      <c r="R76" s="39">
        <v>0.04</v>
      </c>
      <c r="S76" s="39"/>
      <c r="T76" s="8">
        <v>1.1306590000000014</v>
      </c>
      <c r="U76" s="49">
        <v>3.4840639866873362</v>
      </c>
      <c r="V76" s="9">
        <v>-0.40313129762606387</v>
      </c>
      <c r="W76" s="39">
        <v>99.010042626033865</v>
      </c>
      <c r="X76" s="39"/>
      <c r="Y76" s="40">
        <v>5.6799318884141226</v>
      </c>
      <c r="Z76" s="40">
        <v>2.3200681115858774</v>
      </c>
      <c r="AA76" s="40">
        <v>8</v>
      </c>
      <c r="AB76" s="40">
        <v>1.8433875927630163</v>
      </c>
      <c r="AC76" s="40">
        <v>3.5942088717447175E-2</v>
      </c>
      <c r="AD76" s="40">
        <f t="shared" si="4"/>
        <v>2.5988775572041338</v>
      </c>
      <c r="AE76" s="40">
        <v>0.25313137764090937</v>
      </c>
      <c r="AF76" s="40">
        <v>2.3457461795632244</v>
      </c>
      <c r="AG76" s="40">
        <v>0.13338263325527117</v>
      </c>
      <c r="AH76" s="40">
        <v>0.10819331528437054</v>
      </c>
      <c r="AI76" s="40">
        <v>0.68908833001051228</v>
      </c>
      <c r="AJ76" s="40">
        <v>5.4088715172347506</v>
      </c>
      <c r="AK76" s="40">
        <v>2.389490895840965E-2</v>
      </c>
      <c r="AL76" s="40">
        <v>1.9171544344318019</v>
      </c>
      <c r="AM76" s="40">
        <v>8.0015839553426893E-2</v>
      </c>
      <c r="AN76" s="40">
        <v>1.9450763444165146E-3</v>
      </c>
      <c r="AO76" s="40">
        <v>2.0230102592880552</v>
      </c>
      <c r="AP76" s="40">
        <v>0.45035683443984903</v>
      </c>
      <c r="AQ76" s="40">
        <v>1.0314341600155269E-2</v>
      </c>
      <c r="AR76" s="40">
        <v>3.538980120201495</v>
      </c>
      <c r="AS76" s="40">
        <v>3.9996512962414994</v>
      </c>
      <c r="AT76" s="40"/>
      <c r="AU76" s="40">
        <f t="shared" si="5"/>
        <v>0.10791081313326158</v>
      </c>
      <c r="AV76" s="41">
        <v>0.10791081313326201</v>
      </c>
      <c r="AW76" s="42">
        <v>3.7712725057996774</v>
      </c>
      <c r="AX76" s="43"/>
      <c r="AY76" s="44">
        <v>492.5675371660015</v>
      </c>
      <c r="AZ76" s="43"/>
      <c r="BA76" s="43"/>
      <c r="BB76" s="45"/>
      <c r="BC76" s="46"/>
      <c r="BD76" s="39"/>
      <c r="BE76" s="39"/>
      <c r="BF76" s="39"/>
      <c r="BG76" s="39"/>
      <c r="BH76" s="45"/>
      <c r="BI76" s="39"/>
      <c r="BJ76" s="39"/>
      <c r="BK76" s="39"/>
      <c r="BL76" s="39"/>
      <c r="BM76" s="39"/>
      <c r="BN76" s="45"/>
      <c r="BO76" s="39"/>
      <c r="BP76" s="39"/>
      <c r="BQ76" s="39"/>
      <c r="BR76" s="45"/>
      <c r="BS76" s="46"/>
      <c r="BT76" s="45"/>
      <c r="BU76" s="45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</row>
    <row r="77" spans="1:90">
      <c r="A77" s="23">
        <v>72</v>
      </c>
      <c r="B77" s="34" t="s">
        <v>46</v>
      </c>
      <c r="C77" s="34" t="s">
        <v>69</v>
      </c>
      <c r="D77" s="34"/>
      <c r="E77" s="39">
        <v>37.844000000000001</v>
      </c>
      <c r="F77" s="39">
        <v>0.61499999999999999</v>
      </c>
      <c r="G77" s="39">
        <v>21.545000000000002</v>
      </c>
      <c r="H77" s="39">
        <v>20.608961730750696</v>
      </c>
      <c r="I77" s="37">
        <v>2.1457992172415543</v>
      </c>
      <c r="J77" s="37">
        <v>18.678147966751908</v>
      </c>
      <c r="K77" s="48">
        <v>1.21</v>
      </c>
      <c r="L77" s="48">
        <v>0.57199999999999995</v>
      </c>
      <c r="M77" s="48">
        <v>0.13200000000000001</v>
      </c>
      <c r="N77" s="48">
        <v>9.5250000000000004</v>
      </c>
      <c r="O77" s="48">
        <v>1.107</v>
      </c>
      <c r="P77" s="36" t="s">
        <v>58</v>
      </c>
      <c r="Q77" s="39">
        <v>1.6240000000000001</v>
      </c>
      <c r="R77" s="39">
        <v>2.3E-2</v>
      </c>
      <c r="S77" s="39"/>
      <c r="T77" s="8">
        <v>1.2789160000000006</v>
      </c>
      <c r="U77" s="49">
        <v>3.1391243294680216</v>
      </c>
      <c r="V77" s="9">
        <v>-0.6889794435034079</v>
      </c>
      <c r="W77" s="39">
        <v>98.750008069958071</v>
      </c>
      <c r="X77" s="39"/>
      <c r="Y77" s="40">
        <v>5.791972980375558</v>
      </c>
      <c r="Z77" s="40">
        <v>2.208027019624442</v>
      </c>
      <c r="AA77" s="40">
        <v>8</v>
      </c>
      <c r="AB77" s="40">
        <v>1.6782309825039174</v>
      </c>
      <c r="AC77" s="40">
        <v>7.0811658915085895E-2</v>
      </c>
      <c r="AD77" s="40">
        <f t="shared" si="4"/>
        <v>2.6378971416024237</v>
      </c>
      <c r="AE77" s="40">
        <v>0.24714911150554225</v>
      </c>
      <c r="AF77" s="40">
        <v>2.3907480300968813</v>
      </c>
      <c r="AG77" s="40">
        <v>0.15685569697349053</v>
      </c>
      <c r="AH77" s="40">
        <v>0.13050707849315596</v>
      </c>
      <c r="AI77" s="40">
        <v>0.78404548980945032</v>
      </c>
      <c r="AJ77" s="40">
        <v>5.4583480482975242</v>
      </c>
      <c r="AK77" s="40">
        <v>3.9169703285214345E-2</v>
      </c>
      <c r="AL77" s="40">
        <v>1.8597433663221141</v>
      </c>
      <c r="AM77" s="40">
        <v>0.10945993139187998</v>
      </c>
      <c r="AN77" s="40">
        <v>0</v>
      </c>
      <c r="AO77" s="40">
        <v>2.0083730009992085</v>
      </c>
      <c r="AP77" s="40">
        <v>0.78600068264053735</v>
      </c>
      <c r="AQ77" s="40">
        <v>5.965754048236115E-3</v>
      </c>
      <c r="AR77" s="40">
        <v>3.2074249761393192</v>
      </c>
      <c r="AS77" s="40">
        <v>3.9993914128280927</v>
      </c>
      <c r="AT77" s="40"/>
      <c r="AU77" s="40">
        <f t="shared" si="5"/>
        <v>0.10337731471246969</v>
      </c>
      <c r="AV77" s="41">
        <v>0.10337731471247</v>
      </c>
      <c r="AW77" s="42">
        <v>3.4994240604436793</v>
      </c>
      <c r="AX77" s="43"/>
      <c r="AY77" s="44">
        <v>920.98014342138049</v>
      </c>
      <c r="AZ77" s="43"/>
      <c r="BA77" s="43"/>
      <c r="BB77" s="45">
        <v>4562.0953055068003</v>
      </c>
      <c r="BC77" s="45">
        <v>124.01421108716001</v>
      </c>
      <c r="BD77" s="46">
        <v>29.97099893367</v>
      </c>
      <c r="BE77" s="39">
        <v>3.5136369461913</v>
      </c>
      <c r="BF77" s="39">
        <v>3.3876114860538</v>
      </c>
      <c r="BG77" s="39">
        <v>0.63569651216907996</v>
      </c>
      <c r="BH77" s="45">
        <v>5331.5790775154001</v>
      </c>
      <c r="BI77" s="39">
        <v>0.41755099124376999</v>
      </c>
      <c r="BJ77" s="39"/>
      <c r="BK77" s="39">
        <v>0.20425383000450001</v>
      </c>
      <c r="BL77" s="39">
        <v>0.16957132473391001</v>
      </c>
      <c r="BM77" s="46">
        <v>44.838463832678997</v>
      </c>
      <c r="BN77" s="45">
        <v>304.69280857545999</v>
      </c>
      <c r="BO77" s="39">
        <v>7.8267008233287001</v>
      </c>
      <c r="BP77" s="39"/>
      <c r="BQ77" s="39">
        <v>1.6047257224544999E-2</v>
      </c>
      <c r="BR77" s="45">
        <v>449.47266210199001</v>
      </c>
      <c r="BS77" s="46">
        <v>19.6607838296</v>
      </c>
      <c r="BT77" s="45">
        <v>1515.1949981101</v>
      </c>
      <c r="BU77" s="46">
        <v>43.427410045732998</v>
      </c>
      <c r="BV77" s="39"/>
      <c r="BW77" s="39">
        <v>3.2037740584064001E-2</v>
      </c>
      <c r="BX77" s="39">
        <v>1.556690302341E-2</v>
      </c>
      <c r="BY77" s="39"/>
      <c r="BZ77" s="39"/>
      <c r="CA77" s="39"/>
      <c r="CB77" s="39">
        <v>0.16916214657345</v>
      </c>
      <c r="CC77" s="39"/>
      <c r="CD77" s="39"/>
      <c r="CE77" s="39">
        <v>6.0118587249278002E-3</v>
      </c>
      <c r="CF77" s="39"/>
      <c r="CG77" s="39">
        <v>1.0369554378194999E-2</v>
      </c>
      <c r="CH77" s="39">
        <v>5.2112626098276001E-2</v>
      </c>
      <c r="CI77" s="39"/>
      <c r="CJ77" s="47">
        <f>BN77/BM77</f>
        <v>6.7953444995899916</v>
      </c>
    </row>
    <row r="78" spans="1:90">
      <c r="A78" s="23">
        <v>73</v>
      </c>
      <c r="B78" s="34" t="s">
        <v>46</v>
      </c>
      <c r="C78" s="34" t="s">
        <v>69</v>
      </c>
      <c r="D78" s="34"/>
      <c r="E78" s="39">
        <v>37.670999999999999</v>
      </c>
      <c r="F78" s="39">
        <v>1.4410000000000001</v>
      </c>
      <c r="G78" s="39">
        <v>21.344999999999999</v>
      </c>
      <c r="H78" s="39">
        <v>21.047960956837247</v>
      </c>
      <c r="I78" s="37">
        <v>2.2860857116109292</v>
      </c>
      <c r="J78" s="37">
        <v>18.99091586044953</v>
      </c>
      <c r="K78" s="48">
        <v>0.879</v>
      </c>
      <c r="L78" s="48">
        <v>0.54300000000000004</v>
      </c>
      <c r="M78" s="48">
        <v>6.4000000000000001E-2</v>
      </c>
      <c r="N78" s="48">
        <v>9.7759999999999998</v>
      </c>
      <c r="O78" s="48">
        <v>0.67600000000000005</v>
      </c>
      <c r="P78" s="36" t="s">
        <v>58</v>
      </c>
      <c r="Q78" s="39">
        <v>1.355</v>
      </c>
      <c r="R78" s="39">
        <v>3.4000000000000002E-2</v>
      </c>
      <c r="S78" s="39"/>
      <c r="T78" s="8">
        <v>1.2289189999999994</v>
      </c>
      <c r="U78" s="49">
        <v>3.277316828390564</v>
      </c>
      <c r="V78" s="9">
        <v>-0.57819844508741747</v>
      </c>
      <c r="W78" s="39">
        <v>98.989038955363625</v>
      </c>
      <c r="X78" s="39"/>
      <c r="Y78" s="40">
        <v>5.7457328433742507</v>
      </c>
      <c r="Z78" s="40">
        <v>2.2542671566257493</v>
      </c>
      <c r="AA78" s="40">
        <v>8</v>
      </c>
      <c r="AB78" s="40">
        <v>1.5827176241318037</v>
      </c>
      <c r="AC78" s="40">
        <v>0.16534932273523811</v>
      </c>
      <c r="AD78" s="40">
        <f t="shared" si="4"/>
        <v>2.6848537645664896</v>
      </c>
      <c r="AE78" s="40">
        <v>0.26240449292745421</v>
      </c>
      <c r="AF78" s="40">
        <v>2.4224492716390356</v>
      </c>
      <c r="AG78" s="40">
        <v>0.11355665421049625</v>
      </c>
      <c r="AH78" s="40">
        <v>0.12346579441039107</v>
      </c>
      <c r="AI78" s="40">
        <v>0.75081213896229393</v>
      </c>
      <c r="AJ78" s="40">
        <v>5.4207552990167134</v>
      </c>
      <c r="AK78" s="40">
        <v>1.8926273472832343E-2</v>
      </c>
      <c r="AL78" s="40">
        <v>1.9022080418640901</v>
      </c>
      <c r="AM78" s="40">
        <v>6.6613619687960077E-2</v>
      </c>
      <c r="AN78" s="40">
        <v>0</v>
      </c>
      <c r="AO78" s="40">
        <v>1.9877479350248826</v>
      </c>
      <c r="AP78" s="40">
        <v>0.65355927164265715</v>
      </c>
      <c r="AQ78" s="40">
        <v>8.78871157586124E-3</v>
      </c>
      <c r="AR78" s="40">
        <v>3.3371459767772076</v>
      </c>
      <c r="AS78" s="40">
        <v>3.9994939599957258</v>
      </c>
      <c r="AT78" s="40"/>
      <c r="AU78" s="40">
        <f t="shared" si="5"/>
        <v>0.10832197643912297</v>
      </c>
      <c r="AV78" s="41">
        <v>0.108321976439123</v>
      </c>
      <c r="AW78" s="42">
        <v>3.5936035642327844</v>
      </c>
      <c r="AX78" s="43"/>
      <c r="AY78" s="44">
        <v>741.4767968344305</v>
      </c>
      <c r="AZ78" s="43"/>
      <c r="BA78" s="43"/>
      <c r="BB78" s="45"/>
      <c r="BC78" s="46"/>
      <c r="BD78" s="46"/>
      <c r="BE78" s="39"/>
      <c r="BF78" s="39"/>
      <c r="BG78" s="39"/>
      <c r="BH78" s="45"/>
      <c r="BI78" s="39"/>
      <c r="BJ78" s="39"/>
      <c r="BK78" s="39"/>
      <c r="BL78" s="39"/>
      <c r="BM78" s="39"/>
      <c r="BN78" s="46"/>
      <c r="BO78" s="39"/>
      <c r="BP78" s="39"/>
      <c r="BQ78" s="39"/>
      <c r="BR78" s="45"/>
      <c r="BS78" s="46"/>
      <c r="BT78" s="45"/>
      <c r="BU78" s="46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</row>
    <row r="79" spans="1:90">
      <c r="A79" s="23">
        <v>74</v>
      </c>
      <c r="B79" s="34" t="s">
        <v>46</v>
      </c>
      <c r="C79" s="34" t="s">
        <v>69</v>
      </c>
      <c r="D79" s="34"/>
      <c r="E79" s="39">
        <v>36.973999999999997</v>
      </c>
      <c r="F79" s="39">
        <v>1.4750000000000001</v>
      </c>
      <c r="G79" s="39">
        <v>21.009</v>
      </c>
      <c r="H79" s="39">
        <v>22.273958733741942</v>
      </c>
      <c r="I79" s="37">
        <v>2.3288083379872639</v>
      </c>
      <c r="J79" s="37">
        <v>20.17847134770345</v>
      </c>
      <c r="K79" s="48">
        <v>1.1910000000000001</v>
      </c>
      <c r="L79" s="48">
        <v>0.54200000000000004</v>
      </c>
      <c r="M79" s="48">
        <v>7.6999999999999999E-2</v>
      </c>
      <c r="N79" s="48">
        <v>9.4909999999999997</v>
      </c>
      <c r="O79" s="48">
        <v>0.97599999999999998</v>
      </c>
      <c r="P79" s="36" t="s">
        <v>58</v>
      </c>
      <c r="Q79" s="39">
        <v>1.871</v>
      </c>
      <c r="R79" s="39">
        <v>2.9000000000000001E-2</v>
      </c>
      <c r="S79" s="39"/>
      <c r="T79" s="8">
        <v>1.0274859999999979</v>
      </c>
      <c r="U79" s="49">
        <v>3.0037896884700039</v>
      </c>
      <c r="V79" s="9">
        <v>-0.79433334867363314</v>
      </c>
      <c r="W79" s="39">
        <v>99.379222025487081</v>
      </c>
      <c r="X79" s="39"/>
      <c r="Y79" s="40">
        <v>5.683094172891173</v>
      </c>
      <c r="Z79" s="40">
        <v>2.316905827108827</v>
      </c>
      <c r="AA79" s="40">
        <v>8</v>
      </c>
      <c r="AB79" s="40">
        <v>1.4889246036324666</v>
      </c>
      <c r="AC79" s="40">
        <v>0.17056133857101599</v>
      </c>
      <c r="AD79" s="40">
        <f t="shared" si="4"/>
        <v>2.8632421907058689</v>
      </c>
      <c r="AE79" s="40">
        <v>0.2693783204190639</v>
      </c>
      <c r="AF79" s="40">
        <v>2.5938638702868051</v>
      </c>
      <c r="AG79" s="40">
        <v>0.15505494111008017</v>
      </c>
      <c r="AH79" s="40">
        <v>0.12419275117529188</v>
      </c>
      <c r="AI79" s="40">
        <v>0.63260712018226894</v>
      </c>
      <c r="AJ79" s="40">
        <v>5.4345829453769925</v>
      </c>
      <c r="AK79" s="40">
        <v>2.2947004356399806E-2</v>
      </c>
      <c r="AL79" s="40">
        <v>1.8610538070801026</v>
      </c>
      <c r="AM79" s="40">
        <v>9.6920643907038195E-2</v>
      </c>
      <c r="AN79" s="40">
        <v>0</v>
      </c>
      <c r="AO79" s="40">
        <v>1.9809214553435406</v>
      </c>
      <c r="AP79" s="40">
        <v>0.90943069465899307</v>
      </c>
      <c r="AQ79" s="40">
        <v>7.554303498827645E-3</v>
      </c>
      <c r="AR79" s="40">
        <v>3.082310844878029</v>
      </c>
      <c r="AS79" s="40">
        <v>3.9992958430358496</v>
      </c>
      <c r="AT79" s="40"/>
      <c r="AU79" s="40">
        <f t="shared" si="5"/>
        <v>0.10385214255259995</v>
      </c>
      <c r="AV79" s="41">
        <v>0.1038521425526</v>
      </c>
      <c r="AW79" s="42">
        <v>3.4162638033124937</v>
      </c>
      <c r="AX79" s="43"/>
      <c r="AY79" s="44">
        <v>1115.2738299853472</v>
      </c>
      <c r="AZ79" s="43"/>
      <c r="BA79" s="43"/>
      <c r="BB79" s="45">
        <v>5201.7128973129002</v>
      </c>
      <c r="BC79" s="45">
        <v>110.86759639965</v>
      </c>
      <c r="BD79" s="46">
        <v>61.881005254032999</v>
      </c>
      <c r="BE79" s="46">
        <v>16.804434081598</v>
      </c>
      <c r="BF79" s="39">
        <v>4.0667411339908996</v>
      </c>
      <c r="BG79" s="39">
        <v>2.8770177810530999</v>
      </c>
      <c r="BH79" s="45">
        <v>2568.4062192925999</v>
      </c>
      <c r="BI79" s="39">
        <v>6.2732761562097998</v>
      </c>
      <c r="BJ79" s="39">
        <v>3.2430053244547001</v>
      </c>
      <c r="BK79" s="39">
        <v>0.56765796990115003</v>
      </c>
      <c r="BL79" s="39">
        <v>0.23799819775761999</v>
      </c>
      <c r="BM79" s="39">
        <v>7.6660013806001004</v>
      </c>
      <c r="BN79" s="46">
        <v>76.739639399858007</v>
      </c>
      <c r="BO79" s="39">
        <v>3.4059189935849998</v>
      </c>
      <c r="BP79" s="39">
        <v>0.37553173147993002</v>
      </c>
      <c r="BQ79" s="39">
        <v>0.14990659106820001</v>
      </c>
      <c r="BR79" s="45">
        <v>541.11259343324002</v>
      </c>
      <c r="BS79" s="39">
        <v>5.5635878368823004</v>
      </c>
      <c r="BT79" s="45">
        <v>591.61452611924994</v>
      </c>
      <c r="BU79" s="46">
        <v>37.881274039863001</v>
      </c>
      <c r="BV79" s="39">
        <v>6.9583370934136995E-2</v>
      </c>
      <c r="BW79" s="39">
        <v>4.8007941368680002E-2</v>
      </c>
      <c r="BX79" s="39"/>
      <c r="BY79" s="39">
        <v>0.17603508370244</v>
      </c>
      <c r="BZ79" s="39">
        <v>0.16192469786447999</v>
      </c>
      <c r="CA79" s="39">
        <v>5.0572835101437001E-2</v>
      </c>
      <c r="CB79" s="39"/>
      <c r="CC79" s="39">
        <v>8.1980642234203996E-2</v>
      </c>
      <c r="CD79" s="39">
        <v>0.38943273602919998</v>
      </c>
      <c r="CE79" s="39">
        <v>0.2184514692267</v>
      </c>
      <c r="CF79" s="39">
        <v>0.64963120161521004</v>
      </c>
      <c r="CG79" s="39">
        <v>0.11193095362393</v>
      </c>
      <c r="CH79" s="39">
        <v>1.0038328442188</v>
      </c>
      <c r="CI79" s="39">
        <v>0.11576188531035</v>
      </c>
      <c r="CJ79" s="47">
        <f t="shared" ref="CJ79:CJ92" si="6">BN79/BM79</f>
        <v>10.010386848358586</v>
      </c>
    </row>
    <row r="80" spans="1:90">
      <c r="A80" s="23">
        <v>75</v>
      </c>
      <c r="B80" s="34" t="s">
        <v>46</v>
      </c>
      <c r="C80" s="34" t="s">
        <v>69</v>
      </c>
      <c r="D80" s="34"/>
      <c r="E80" s="39">
        <v>36.848999999999997</v>
      </c>
      <c r="F80" s="39">
        <v>0.61099999999999999</v>
      </c>
      <c r="G80" s="39">
        <v>22.677</v>
      </c>
      <c r="H80" s="39">
        <v>22.020959226870449</v>
      </c>
      <c r="I80" s="37">
        <v>2.2960358737391049</v>
      </c>
      <c r="J80" s="37">
        <v>19.954960865034252</v>
      </c>
      <c r="K80" s="48">
        <v>1.367</v>
      </c>
      <c r="L80" s="48">
        <v>0.51700000000000002</v>
      </c>
      <c r="M80" s="48">
        <v>0.159</v>
      </c>
      <c r="N80" s="48">
        <v>9.4009999999999998</v>
      </c>
      <c r="O80" s="48">
        <v>0.91200000000000003</v>
      </c>
      <c r="P80" s="36" t="s">
        <v>58</v>
      </c>
      <c r="Q80" s="39">
        <v>1.548</v>
      </c>
      <c r="R80" s="39">
        <v>4.5999999999999999E-2</v>
      </c>
      <c r="S80" s="39"/>
      <c r="T80" s="8">
        <v>0.99136099999999949</v>
      </c>
      <c r="U80" s="49">
        <v>3.1857022107948816</v>
      </c>
      <c r="V80" s="9">
        <v>-0.66216941332260504</v>
      </c>
      <c r="W80" s="39">
        <v>99.852890536245653</v>
      </c>
      <c r="X80" s="39"/>
      <c r="Y80" s="40">
        <v>5.6161784193529778</v>
      </c>
      <c r="Z80" s="40">
        <v>2.3838215806470222</v>
      </c>
      <c r="AA80" s="40">
        <v>8</v>
      </c>
      <c r="AB80" s="40">
        <v>1.6895724942491039</v>
      </c>
      <c r="AC80" s="40">
        <v>7.0057810397312237E-2</v>
      </c>
      <c r="AD80" s="40">
        <f t="shared" si="4"/>
        <v>2.8068789020025329</v>
      </c>
      <c r="AE80" s="40">
        <v>0.26335061486775668</v>
      </c>
      <c r="AF80" s="40">
        <v>2.5435282871347762</v>
      </c>
      <c r="AG80" s="40">
        <v>0.17646928963801192</v>
      </c>
      <c r="AH80" s="40">
        <v>0.11746656751720609</v>
      </c>
      <c r="AI80" s="40">
        <v>0.60522487086705623</v>
      </c>
      <c r="AJ80" s="40">
        <v>5.4656699346712232</v>
      </c>
      <c r="AK80" s="40">
        <v>4.6984993515017295E-2</v>
      </c>
      <c r="AL80" s="40">
        <v>1.8278804293916953</v>
      </c>
      <c r="AM80" s="40">
        <v>8.9802429353435215E-2</v>
      </c>
      <c r="AN80" s="40">
        <v>0</v>
      </c>
      <c r="AO80" s="40">
        <v>1.9646678522601477</v>
      </c>
      <c r="AP80" s="40">
        <v>0.74609400620025101</v>
      </c>
      <c r="AQ80" s="40">
        <v>1.1881767137403432E-2</v>
      </c>
      <c r="AR80" s="40">
        <v>3.2414465385620184</v>
      </c>
      <c r="AS80" s="40">
        <v>3.9994223118996728</v>
      </c>
      <c r="AT80" s="40"/>
      <c r="AU80" s="40">
        <f t="shared" si="5"/>
        <v>0.10353752156002749</v>
      </c>
      <c r="AV80" s="41">
        <v>0.103537521560027</v>
      </c>
      <c r="AW80" s="42">
        <v>3.520884368485071</v>
      </c>
      <c r="AX80" s="43"/>
      <c r="AY80" s="44">
        <v>876.59015119715514</v>
      </c>
      <c r="AZ80" s="43"/>
      <c r="BA80" s="43"/>
      <c r="BB80" s="45">
        <v>5223.1300017316998</v>
      </c>
      <c r="BC80" s="45">
        <v>122.60600363240999</v>
      </c>
      <c r="BD80" s="46">
        <v>16.100717679816</v>
      </c>
      <c r="BE80" s="39">
        <v>2.4465290938242998</v>
      </c>
      <c r="BF80" s="39">
        <v>3.5886285288612001</v>
      </c>
      <c r="BG80" s="39">
        <v>0.50027119671813003</v>
      </c>
      <c r="BH80" s="45">
        <v>5007.9584937978998</v>
      </c>
      <c r="BI80" s="39">
        <v>1.1414574716021</v>
      </c>
      <c r="BJ80" s="39">
        <v>3.2262894821864001E-2</v>
      </c>
      <c r="BK80" s="39">
        <v>0.22485437192647001</v>
      </c>
      <c r="BL80" s="39"/>
      <c r="BM80" s="46">
        <v>74.763847119792004</v>
      </c>
      <c r="BN80" s="45">
        <v>342.51826113037998</v>
      </c>
      <c r="BO80" s="39">
        <v>9.0380548351649992</v>
      </c>
      <c r="BP80" s="39"/>
      <c r="BQ80" s="39">
        <v>4.0067258244084997E-2</v>
      </c>
      <c r="BR80" s="45">
        <v>469.35743913706</v>
      </c>
      <c r="BS80" s="46">
        <v>39.956779495199001</v>
      </c>
      <c r="BT80" s="45">
        <v>925.24754826808999</v>
      </c>
      <c r="BU80" s="39">
        <v>6.9782209801616002</v>
      </c>
      <c r="BV80" s="39">
        <v>3.0192335493502E-2</v>
      </c>
      <c r="BW80" s="39"/>
      <c r="BX80" s="39"/>
      <c r="BY80" s="39"/>
      <c r="BZ80" s="39"/>
      <c r="CA80" s="39"/>
      <c r="CB80" s="39">
        <v>3.9899744131569E-2</v>
      </c>
      <c r="CC80" s="39"/>
      <c r="CD80" s="39">
        <v>1.528982006801E-2</v>
      </c>
      <c r="CE80" s="39"/>
      <c r="CF80" s="39">
        <v>7.1829439132936004E-2</v>
      </c>
      <c r="CG80" s="39"/>
      <c r="CH80" s="39"/>
      <c r="CI80" s="39">
        <v>1.1995001835403E-2</v>
      </c>
      <c r="CJ80" s="47">
        <f t="shared" si="6"/>
        <v>4.5813354224746172</v>
      </c>
    </row>
    <row r="81" spans="1:88">
      <c r="A81" s="23">
        <v>76</v>
      </c>
      <c r="B81" s="34" t="s">
        <v>46</v>
      </c>
      <c r="C81" s="34" t="s">
        <v>69</v>
      </c>
      <c r="D81" s="34"/>
      <c r="E81" s="39">
        <v>36.747</v>
      </c>
      <c r="F81" s="39">
        <v>0.58699999999999997</v>
      </c>
      <c r="G81" s="39">
        <v>21.762</v>
      </c>
      <c r="H81" s="39">
        <v>22.386958581067688</v>
      </c>
      <c r="I81" s="37">
        <v>2.2365803516632323</v>
      </c>
      <c r="J81" s="37">
        <v>20.374458952685874</v>
      </c>
      <c r="K81" s="48">
        <v>1.417</v>
      </c>
      <c r="L81" s="48">
        <v>0.53800000000000003</v>
      </c>
      <c r="M81" s="48">
        <v>0.13700000000000001</v>
      </c>
      <c r="N81" s="48">
        <v>9.4689999999999994</v>
      </c>
      <c r="O81" s="48">
        <v>0.93799999999999994</v>
      </c>
      <c r="P81" s="36" t="s">
        <v>58</v>
      </c>
      <c r="Q81" s="39">
        <v>1.1639999999999999</v>
      </c>
      <c r="R81" s="39">
        <v>3.5999999999999997E-2</v>
      </c>
      <c r="S81" s="39"/>
      <c r="T81" s="8">
        <v>0.96188300000000027</v>
      </c>
      <c r="U81" s="49">
        <v>3.3286370842744448</v>
      </c>
      <c r="V81" s="9">
        <v>-0.49822869417924692</v>
      </c>
      <c r="W81" s="39">
        <v>99.198330694444309</v>
      </c>
      <c r="X81" s="39"/>
      <c r="Y81" s="40">
        <v>5.6605893435209227</v>
      </c>
      <c r="Z81" s="40">
        <v>2.3394106564790773</v>
      </c>
      <c r="AA81" s="40">
        <v>8</v>
      </c>
      <c r="AB81" s="40">
        <v>1.6114726591195212</v>
      </c>
      <c r="AC81" s="40">
        <v>6.8026483411125258E-2</v>
      </c>
      <c r="AD81" s="40">
        <f t="shared" si="4"/>
        <v>2.8840782285257864</v>
      </c>
      <c r="AE81" s="40">
        <v>0.25927744775276057</v>
      </c>
      <c r="AF81" s="40">
        <v>2.6248007807730258</v>
      </c>
      <c r="AG81" s="40">
        <v>0.18488217576307769</v>
      </c>
      <c r="AH81" s="40">
        <v>0.12354653831882564</v>
      </c>
      <c r="AI81" s="40">
        <v>0.59351507749318899</v>
      </c>
      <c r="AJ81" s="40">
        <v>5.465521162631525</v>
      </c>
      <c r="AK81" s="40">
        <v>4.0917320356974096E-2</v>
      </c>
      <c r="AL81" s="40">
        <v>1.8608116532858792</v>
      </c>
      <c r="AM81" s="40">
        <v>9.3351361371831254E-2</v>
      </c>
      <c r="AN81" s="40">
        <v>0</v>
      </c>
      <c r="AO81" s="40">
        <v>1.9950803350146846</v>
      </c>
      <c r="AP81" s="40">
        <v>0.56702230789044306</v>
      </c>
      <c r="AQ81" s="40">
        <v>9.398321038295002E-3</v>
      </c>
      <c r="AR81" s="40">
        <v>3.4231403351895011</v>
      </c>
      <c r="AS81" s="40">
        <v>3.9995609641182392</v>
      </c>
      <c r="AT81" s="40"/>
      <c r="AU81" s="40">
        <f t="shared" si="5"/>
        <v>9.8779857752252412E-2</v>
      </c>
      <c r="AV81" s="41">
        <v>9.8779857752252398E-2</v>
      </c>
      <c r="AW81" s="42">
        <v>3.6661298509112834</v>
      </c>
      <c r="AX81" s="43"/>
      <c r="AY81" s="44">
        <v>627.46325955837983</v>
      </c>
      <c r="AZ81" s="43"/>
      <c r="BA81" s="43"/>
      <c r="BB81" s="45">
        <v>4298.3639166830999</v>
      </c>
      <c r="BC81" s="45">
        <v>117.90425687296</v>
      </c>
      <c r="BD81" s="39">
        <v>8.4523207410290002</v>
      </c>
      <c r="BE81" s="39"/>
      <c r="BF81" s="39">
        <v>3.2962252590532999</v>
      </c>
      <c r="BG81" s="39">
        <v>0.47180980247401999</v>
      </c>
      <c r="BH81" s="45">
        <v>5035.6861831355</v>
      </c>
      <c r="BI81" s="39">
        <v>0.89638756508817996</v>
      </c>
      <c r="BJ81" s="39">
        <v>5.8929527842459001E-2</v>
      </c>
      <c r="BK81" s="39">
        <v>0.54417110726027995</v>
      </c>
      <c r="BL81" s="39">
        <v>3.5046562123434002E-2</v>
      </c>
      <c r="BM81" s="46">
        <v>93.260395269127997</v>
      </c>
      <c r="BN81" s="45">
        <v>301.04164768179999</v>
      </c>
      <c r="BO81" s="39">
        <v>9.3711048625242004</v>
      </c>
      <c r="BP81" s="39">
        <v>1.0536844712372E-2</v>
      </c>
      <c r="BQ81" s="39">
        <v>7.4407352930699E-2</v>
      </c>
      <c r="BR81" s="45">
        <v>496.73067837407001</v>
      </c>
      <c r="BS81" s="46">
        <v>46.117068153578003</v>
      </c>
      <c r="BT81" s="45">
        <v>570.49829572748001</v>
      </c>
      <c r="BU81" s="39">
        <v>8.1888162941648996</v>
      </c>
      <c r="BV81" s="39">
        <v>1.6425534287570001E-2</v>
      </c>
      <c r="BW81" s="39"/>
      <c r="BX81" s="39"/>
      <c r="BY81" s="39">
        <v>4.2411746321076998E-2</v>
      </c>
      <c r="BZ81" s="39"/>
      <c r="CA81" s="39">
        <v>2.9255930300428001E-2</v>
      </c>
      <c r="CB81" s="39">
        <v>0.38855239649040002</v>
      </c>
      <c r="CC81" s="39"/>
      <c r="CD81" s="39">
        <v>0.14131956798352999</v>
      </c>
      <c r="CE81" s="39"/>
      <c r="CF81" s="39"/>
      <c r="CG81" s="39">
        <v>7.6948478154979004E-3</v>
      </c>
      <c r="CH81" s="39">
        <v>9.8712139460406995E-2</v>
      </c>
      <c r="CI81" s="39"/>
      <c r="CJ81" s="47">
        <f t="shared" si="6"/>
        <v>3.2279688158415283</v>
      </c>
    </row>
    <row r="82" spans="1:88">
      <c r="A82" s="23">
        <v>77</v>
      </c>
      <c r="B82" s="34" t="s">
        <v>46</v>
      </c>
      <c r="C82" s="34" t="s">
        <v>69</v>
      </c>
      <c r="D82" s="34"/>
      <c r="E82" s="39">
        <v>38.076999999999998</v>
      </c>
      <c r="F82" s="39">
        <v>0.3</v>
      </c>
      <c r="G82" s="39">
        <v>23.263999999999999</v>
      </c>
      <c r="H82" s="39">
        <v>20.366962309823471</v>
      </c>
      <c r="I82" s="37">
        <v>2.2109430850248657</v>
      </c>
      <c r="J82" s="37">
        <v>18.377531376265907</v>
      </c>
      <c r="K82" s="48">
        <v>1.3720000000000001</v>
      </c>
      <c r="L82" s="48">
        <v>0.503</v>
      </c>
      <c r="M82" s="48">
        <v>0.108</v>
      </c>
      <c r="N82" s="48">
        <v>9.4290000000000003</v>
      </c>
      <c r="O82" s="48">
        <v>0.91600000000000004</v>
      </c>
      <c r="P82" s="36" t="s">
        <v>58</v>
      </c>
      <c r="Q82" s="39">
        <v>1.3460000000000001</v>
      </c>
      <c r="R82" s="39">
        <v>2.9000000000000001E-2</v>
      </c>
      <c r="S82" s="39"/>
      <c r="T82" s="8">
        <v>1.346252999999999</v>
      </c>
      <c r="U82" s="49">
        <v>3.3477171146255094</v>
      </c>
      <c r="V82" s="9">
        <v>-0.57328071709468587</v>
      </c>
      <c r="W82" s="39">
        <v>100.05316385882159</v>
      </c>
      <c r="X82" s="39"/>
      <c r="Y82" s="40">
        <v>5.7133183205192184</v>
      </c>
      <c r="Z82" s="40">
        <v>2.2866816794807816</v>
      </c>
      <c r="AA82" s="40">
        <v>8</v>
      </c>
      <c r="AB82" s="40">
        <v>1.8273319329417674</v>
      </c>
      <c r="AC82" s="40">
        <v>3.3864690595117958E-2</v>
      </c>
      <c r="AD82" s="40">
        <f t="shared" si="4"/>
        <v>2.5557848005292554</v>
      </c>
      <c r="AE82" s="40">
        <v>0.24965699466321015</v>
      </c>
      <c r="AF82" s="40">
        <v>2.306127805866045</v>
      </c>
      <c r="AG82" s="40">
        <v>0.17436738007040087</v>
      </c>
      <c r="AH82" s="40">
        <v>0.11251287658288596</v>
      </c>
      <c r="AI82" s="40">
        <v>0.80913712608809873</v>
      </c>
      <c r="AJ82" s="40">
        <v>5.5129988068075262</v>
      </c>
      <c r="AK82" s="40">
        <v>3.1419285912516921E-2</v>
      </c>
      <c r="AL82" s="40">
        <v>1.804886406019689</v>
      </c>
      <c r="AM82" s="40">
        <v>8.8797191226398564E-2</v>
      </c>
      <c r="AN82" s="40">
        <v>0</v>
      </c>
      <c r="AO82" s="40">
        <v>1.9251028831586043</v>
      </c>
      <c r="AP82" s="40">
        <v>0.63867242032510452</v>
      </c>
      <c r="AQ82" s="40">
        <v>7.3744852412880512E-3</v>
      </c>
      <c r="AR82" s="40">
        <v>3.3534585810691215</v>
      </c>
      <c r="AS82" s="40">
        <v>3.9995054866355142</v>
      </c>
      <c r="AT82" s="40"/>
      <c r="AU82" s="40">
        <f t="shared" si="5"/>
        <v>0.10825809134609249</v>
      </c>
      <c r="AV82" s="41">
        <v>0.108258091346092</v>
      </c>
      <c r="AW82" s="42">
        <v>3.6016645690041504</v>
      </c>
      <c r="AX82" s="43"/>
      <c r="AY82" s="44">
        <v>727.84448521773902</v>
      </c>
      <c r="AZ82" s="43"/>
      <c r="BA82" s="43"/>
      <c r="BB82" s="45">
        <v>6226.8250551266001</v>
      </c>
      <c r="BC82" s="45">
        <v>119.95125146637</v>
      </c>
      <c r="BD82" s="39">
        <v>7.3988856228679998</v>
      </c>
      <c r="BE82" s="39">
        <v>0.28340926953146001</v>
      </c>
      <c r="BF82" s="39">
        <v>3.4772651817976001</v>
      </c>
      <c r="BG82" s="39">
        <v>0.62164833946122</v>
      </c>
      <c r="BH82" s="45">
        <v>4747.7881836254001</v>
      </c>
      <c r="BI82" s="39">
        <v>0.20271221376248999</v>
      </c>
      <c r="BJ82" s="39">
        <v>4.0221605111569997E-2</v>
      </c>
      <c r="BK82" s="39">
        <v>0.17332276176059999</v>
      </c>
      <c r="BL82" s="39">
        <v>3.3020630271292997E-2</v>
      </c>
      <c r="BM82" s="45">
        <v>139.69243174747999</v>
      </c>
      <c r="BN82" s="45">
        <v>295.15064240053999</v>
      </c>
      <c r="BO82" s="39">
        <v>8.1827338425785996</v>
      </c>
      <c r="BP82" s="39"/>
      <c r="BQ82" s="39">
        <v>4.0483489196338998E-2</v>
      </c>
      <c r="BR82" s="45">
        <v>597.26788700734005</v>
      </c>
      <c r="BS82" s="46">
        <v>42.115548902295998</v>
      </c>
      <c r="BT82" s="45">
        <v>1287.1902660947001</v>
      </c>
      <c r="BU82" s="39">
        <v>4.3180628336601004</v>
      </c>
      <c r="BV82" s="39"/>
      <c r="BW82" s="39"/>
      <c r="BX82" s="39">
        <v>1.9112040411544001E-2</v>
      </c>
      <c r="BY82" s="39">
        <v>0.11601529917065</v>
      </c>
      <c r="BZ82" s="39"/>
      <c r="CA82" s="39">
        <v>4.8740489344306998E-2</v>
      </c>
      <c r="CB82" s="39">
        <v>0.12107726482315</v>
      </c>
      <c r="CC82" s="39">
        <v>4.9252887212723001E-2</v>
      </c>
      <c r="CD82" s="39">
        <v>0.15806037803042</v>
      </c>
      <c r="CE82" s="39"/>
      <c r="CF82" s="39"/>
      <c r="CG82" s="39">
        <v>5.8909105736475002E-2</v>
      </c>
      <c r="CH82" s="39"/>
      <c r="CI82" s="39"/>
      <c r="CJ82" s="47">
        <f t="shared" si="6"/>
        <v>2.1128606518503421</v>
      </c>
    </row>
    <row r="83" spans="1:88">
      <c r="A83" s="23">
        <v>78</v>
      </c>
      <c r="B83" s="34" t="s">
        <v>46</v>
      </c>
      <c r="C83" s="34" t="s">
        <v>69</v>
      </c>
      <c r="D83" s="34"/>
      <c r="E83" s="39">
        <v>37.840000000000003</v>
      </c>
      <c r="F83" s="39">
        <v>0.15</v>
      </c>
      <c r="G83" s="39">
        <v>23.593</v>
      </c>
      <c r="H83" s="39">
        <v>20.667961773494518</v>
      </c>
      <c r="I83" s="37">
        <v>2.195195768657431</v>
      </c>
      <c r="J83" s="37">
        <v>18.692700448604896</v>
      </c>
      <c r="K83" s="48">
        <v>1.181</v>
      </c>
      <c r="L83" s="48">
        <v>0.55100000000000005</v>
      </c>
      <c r="M83" s="48">
        <v>0.11799999999999999</v>
      </c>
      <c r="N83" s="48">
        <v>9.5329999999999995</v>
      </c>
      <c r="O83" s="48">
        <v>0.88900000000000001</v>
      </c>
      <c r="P83" s="39">
        <v>9.9000000000000005E-2</v>
      </c>
      <c r="Q83" s="39">
        <v>1.1830000000000001</v>
      </c>
      <c r="R83" s="39">
        <v>2.1000000000000001E-2</v>
      </c>
      <c r="S83" s="39"/>
      <c r="T83" s="8">
        <v>1.2777600000000007</v>
      </c>
      <c r="U83" s="49">
        <v>3.4267115907150028</v>
      </c>
      <c r="V83" s="9">
        <v>-0.50284393125368354</v>
      </c>
      <c r="W83" s="39">
        <v>100.24752387672365</v>
      </c>
      <c r="X83" s="39"/>
      <c r="Y83" s="40">
        <v>5.6781934231700495</v>
      </c>
      <c r="Z83" s="40">
        <v>2.3218065768299505</v>
      </c>
      <c r="AA83" s="40">
        <v>8</v>
      </c>
      <c r="AB83" s="40">
        <v>1.8507079732696896</v>
      </c>
      <c r="AC83" s="40">
        <v>1.6933645872626288E-2</v>
      </c>
      <c r="AD83" s="40">
        <f t="shared" si="4"/>
        <v>2.5937552343784831</v>
      </c>
      <c r="AE83" s="40">
        <v>0.24789786651538115</v>
      </c>
      <c r="AF83" s="40">
        <v>2.3458573678631018</v>
      </c>
      <c r="AG83" s="40">
        <v>0.15010473265528529</v>
      </c>
      <c r="AH83" s="40">
        <v>0.12325915866393944</v>
      </c>
      <c r="AI83" s="40">
        <v>0.76802983309002693</v>
      </c>
      <c r="AJ83" s="40">
        <v>5.5027905779300514</v>
      </c>
      <c r="AK83" s="40">
        <v>3.4331115826335329E-2</v>
      </c>
      <c r="AL83" s="40">
        <v>1.8249341077232704</v>
      </c>
      <c r="AM83" s="40">
        <v>8.6186426248080497E-2</v>
      </c>
      <c r="AN83" s="40">
        <v>6.330472731861261E-3</v>
      </c>
      <c r="AO83" s="40">
        <v>1.9517821225295473</v>
      </c>
      <c r="AP83" s="40">
        <v>0.56137259069253265</v>
      </c>
      <c r="AQ83" s="40">
        <v>5.3405546620810514E-3</v>
      </c>
      <c r="AR83" s="40">
        <v>3.4328521932450831</v>
      </c>
      <c r="AS83" s="40">
        <v>3.9995653385996968</v>
      </c>
      <c r="AT83" s="40"/>
      <c r="AU83" s="40">
        <f t="shared" si="5"/>
        <v>0.1056747396118108</v>
      </c>
      <c r="AV83" s="41">
        <v>0.10567473961181099</v>
      </c>
      <c r="AW83" s="42">
        <v>3.6730678688669176</v>
      </c>
      <c r="AX83" s="43"/>
      <c r="AY83" s="44">
        <v>617.52105186108145</v>
      </c>
      <c r="AZ83" s="43"/>
      <c r="BA83" s="43"/>
      <c r="BB83" s="45">
        <v>4309.9322346721001</v>
      </c>
      <c r="BC83" s="45">
        <v>113.36220943158</v>
      </c>
      <c r="BD83" s="39">
        <v>4.7727196900975004</v>
      </c>
      <c r="BE83" s="39">
        <v>0.14717639136731001</v>
      </c>
      <c r="BF83" s="39">
        <v>2.8771071356612001</v>
      </c>
      <c r="BG83" s="39"/>
      <c r="BH83" s="45">
        <v>4783.2874351721002</v>
      </c>
      <c r="BI83" s="39">
        <v>1.9672053912169001</v>
      </c>
      <c r="BJ83" s="39">
        <v>0.14658396020288</v>
      </c>
      <c r="BK83" s="39">
        <v>0.58482922587024</v>
      </c>
      <c r="BL83" s="39"/>
      <c r="BM83" s="45">
        <v>158.14058917202999</v>
      </c>
      <c r="BN83" s="45">
        <v>266.47193539719001</v>
      </c>
      <c r="BO83" s="39">
        <v>7.9812459489513001</v>
      </c>
      <c r="BP83" s="39">
        <v>9.1978908339317003E-2</v>
      </c>
      <c r="BQ83" s="39">
        <v>8.7182632920243003E-2</v>
      </c>
      <c r="BR83" s="45">
        <v>526.40577726313995</v>
      </c>
      <c r="BS83" s="46">
        <v>52.418165085276001</v>
      </c>
      <c r="BT83" s="45">
        <v>1355.8628434712</v>
      </c>
      <c r="BU83" s="39">
        <v>4.0290059963029998</v>
      </c>
      <c r="BV83" s="39">
        <v>1.8543810038193002E-2</v>
      </c>
      <c r="BW83" s="39"/>
      <c r="BX83" s="39">
        <v>3.1447042193807E-2</v>
      </c>
      <c r="BY83" s="39"/>
      <c r="BZ83" s="39">
        <v>0.18646655556233999</v>
      </c>
      <c r="CA83" s="39">
        <v>4.8436965621984997E-2</v>
      </c>
      <c r="CB83" s="39">
        <v>9.0719031206323002E-3</v>
      </c>
      <c r="CC83" s="39">
        <v>2.6569998262679001E-2</v>
      </c>
      <c r="CD83" s="39">
        <v>6.6737223694689998E-2</v>
      </c>
      <c r="CE83" s="39">
        <v>2.6744335944192E-2</v>
      </c>
      <c r="CF83" s="39">
        <v>0.14706603391569001</v>
      </c>
      <c r="CG83" s="39"/>
      <c r="CH83" s="39">
        <v>1.1891934535834E-2</v>
      </c>
      <c r="CI83" s="39">
        <v>7.5919378741224003E-3</v>
      </c>
      <c r="CJ83" s="47">
        <f t="shared" si="6"/>
        <v>1.6850318870844347</v>
      </c>
    </row>
    <row r="84" spans="1:88">
      <c r="A84" s="23">
        <v>79</v>
      </c>
      <c r="B84" s="34" t="s">
        <v>46</v>
      </c>
      <c r="C84" s="34" t="s">
        <v>69</v>
      </c>
      <c r="D84" s="34"/>
      <c r="E84" s="39">
        <v>37.256999999999998</v>
      </c>
      <c r="F84" s="39">
        <v>0.371</v>
      </c>
      <c r="G84" s="39">
        <v>23.46</v>
      </c>
      <c r="H84" s="39">
        <v>20.552962002173039</v>
      </c>
      <c r="I84" s="37">
        <v>2.3180310087788376</v>
      </c>
      <c r="J84" s="37">
        <v>18.467172175630129</v>
      </c>
      <c r="K84" s="48">
        <v>1.2190000000000001</v>
      </c>
      <c r="L84" s="48">
        <v>0.49099999999999999</v>
      </c>
      <c r="M84" s="48">
        <v>0.02</v>
      </c>
      <c r="N84" s="48">
        <v>9.4510000000000005</v>
      </c>
      <c r="O84" s="48">
        <v>1.0029999999999999</v>
      </c>
      <c r="P84" s="36" t="s">
        <v>58</v>
      </c>
      <c r="Q84" s="39">
        <v>1.411</v>
      </c>
      <c r="R84" s="39">
        <v>2.9000000000000001E-2</v>
      </c>
      <c r="S84" s="39"/>
      <c r="T84" s="8">
        <v>1.109273</v>
      </c>
      <c r="U84" s="49">
        <v>3.2718008617505983</v>
      </c>
      <c r="V84" s="9">
        <v>-0.60064913814731746</v>
      </c>
      <c r="W84" s="39">
        <v>99.277627908012221</v>
      </c>
      <c r="X84" s="39"/>
      <c r="Y84" s="40">
        <v>5.6541442118466829</v>
      </c>
      <c r="Z84" s="40">
        <v>2.3458557881533171</v>
      </c>
      <c r="AA84" s="40">
        <v>8</v>
      </c>
      <c r="AB84" s="40">
        <v>1.8502134394312044</v>
      </c>
      <c r="AC84" s="40">
        <v>4.2357768126808665E-2</v>
      </c>
      <c r="AD84" s="40">
        <f t="shared" si="4"/>
        <v>2.6085899417396203</v>
      </c>
      <c r="AE84" s="40">
        <v>0.26473948415858378</v>
      </c>
      <c r="AF84" s="40">
        <v>2.3438504575810364</v>
      </c>
      <c r="AG84" s="40">
        <v>0.15669247417715537</v>
      </c>
      <c r="AH84" s="40">
        <v>0.1110833675334531</v>
      </c>
      <c r="AI84" s="40">
        <v>0.67432178195481096</v>
      </c>
      <c r="AJ84" s="40">
        <v>5.4432587729630537</v>
      </c>
      <c r="AK84" s="40">
        <v>5.8848561611047874E-3</v>
      </c>
      <c r="AL84" s="40">
        <v>1.8297649451779261</v>
      </c>
      <c r="AM84" s="40">
        <v>9.8341762999596016E-2</v>
      </c>
      <c r="AN84" s="40">
        <v>0</v>
      </c>
      <c r="AO84" s="40">
        <v>1.9339915643386267</v>
      </c>
      <c r="AP84" s="40">
        <v>0.67716330829070637</v>
      </c>
      <c r="AQ84" s="40">
        <v>7.4587321669637094E-3</v>
      </c>
      <c r="AR84" s="40">
        <v>3.3148536433275813</v>
      </c>
      <c r="AS84" s="40">
        <v>3.9994756837852514</v>
      </c>
      <c r="AT84" s="40"/>
      <c r="AU84" s="40">
        <f t="shared" si="5"/>
        <v>0.11295067196044895</v>
      </c>
      <c r="AV84" s="41">
        <v>0.112950671960449</v>
      </c>
      <c r="AW84" s="42">
        <v>3.5701043689761325</v>
      </c>
      <c r="AX84" s="43"/>
      <c r="AY84" s="44">
        <v>782.69148058672295</v>
      </c>
      <c r="AZ84" s="43"/>
      <c r="BA84" s="43"/>
      <c r="BB84" s="45">
        <v>4898.8324314174997</v>
      </c>
      <c r="BC84" s="45">
        <v>112.22496798955</v>
      </c>
      <c r="BD84" s="46">
        <v>13.885447750855</v>
      </c>
      <c r="BE84" s="39">
        <v>0.86152687120445004</v>
      </c>
      <c r="BF84" s="39">
        <v>3.5421437919993002</v>
      </c>
      <c r="BG84" s="39">
        <v>1.3613907793954001</v>
      </c>
      <c r="BH84" s="45">
        <v>5131.7510912571997</v>
      </c>
      <c r="BI84" s="39">
        <v>0.28021293130620001</v>
      </c>
      <c r="BJ84" s="39">
        <v>8.4255805491317004E-2</v>
      </c>
      <c r="BK84" s="39">
        <v>0.38932479422816002</v>
      </c>
      <c r="BL84" s="39"/>
      <c r="BM84" s="45">
        <v>149.49428424563999</v>
      </c>
      <c r="BN84" s="45">
        <v>365.70083539591002</v>
      </c>
      <c r="BO84" s="39">
        <v>7.8503280286950998</v>
      </c>
      <c r="BP84" s="39"/>
      <c r="BQ84" s="39"/>
      <c r="BR84" s="45">
        <v>532.55713975046001</v>
      </c>
      <c r="BS84" s="46">
        <v>43.530045830940999</v>
      </c>
      <c r="BT84" s="45">
        <v>982.40970520268002</v>
      </c>
      <c r="BU84" s="46">
        <v>10.884495660347</v>
      </c>
      <c r="BV84" s="39"/>
      <c r="BW84" s="39"/>
      <c r="BX84" s="39"/>
      <c r="BY84" s="39"/>
      <c r="BZ84" s="39">
        <v>0.29470394680817003</v>
      </c>
      <c r="CA84" s="39">
        <v>5.4723508361989998E-3</v>
      </c>
      <c r="CB84" s="39"/>
      <c r="CC84" s="39"/>
      <c r="CD84" s="39"/>
      <c r="CE84" s="39">
        <v>3.0768978293187001E-2</v>
      </c>
      <c r="CF84" s="39"/>
      <c r="CG84" s="39">
        <v>6.7088691305879997E-3</v>
      </c>
      <c r="CH84" s="39">
        <v>9.5158207311362999E-2</v>
      </c>
      <c r="CI84" s="39">
        <v>5.0865101251077001E-3</v>
      </c>
      <c r="CJ84" s="47">
        <f t="shared" si="6"/>
        <v>2.4462529603808294</v>
      </c>
    </row>
    <row r="85" spans="1:88">
      <c r="A85" s="23">
        <v>80</v>
      </c>
      <c r="B85" s="34" t="s">
        <v>46</v>
      </c>
      <c r="C85" s="34" t="s">
        <v>69</v>
      </c>
      <c r="D85" s="34"/>
      <c r="E85" s="39">
        <v>37.658000000000001</v>
      </c>
      <c r="F85" s="39">
        <v>0.45900000000000002</v>
      </c>
      <c r="G85" s="39">
        <v>23.033999999999999</v>
      </c>
      <c r="H85" s="39">
        <v>20.97096124400116</v>
      </c>
      <c r="I85" s="37">
        <v>2.2179323896074092</v>
      </c>
      <c r="J85" s="37">
        <v>18.975241257217963</v>
      </c>
      <c r="K85" s="48">
        <v>1.298</v>
      </c>
      <c r="L85" s="48">
        <v>0.52400000000000002</v>
      </c>
      <c r="M85" s="48">
        <v>0.12</v>
      </c>
      <c r="N85" s="48">
        <v>9.5210000000000008</v>
      </c>
      <c r="O85" s="48">
        <v>0.96</v>
      </c>
      <c r="P85" s="36" t="s">
        <v>58</v>
      </c>
      <c r="Q85" s="39">
        <v>1.0169999999999999</v>
      </c>
      <c r="R85" s="39">
        <v>2.8000000000000001E-2</v>
      </c>
      <c r="S85" s="39"/>
      <c r="T85" s="8">
        <v>1.225162000000001</v>
      </c>
      <c r="U85" s="49">
        <v>3.48522446873779</v>
      </c>
      <c r="V85" s="9">
        <v>-0.43452875044350781</v>
      </c>
      <c r="W85" s="39">
        <v>100.08803136511966</v>
      </c>
      <c r="X85" s="39"/>
      <c r="Y85" s="40">
        <v>5.6770477629038743</v>
      </c>
      <c r="Z85" s="40">
        <v>2.3229522370961257</v>
      </c>
      <c r="AA85" s="40">
        <v>8</v>
      </c>
      <c r="AB85" s="40">
        <v>1.7695629241569844</v>
      </c>
      <c r="AC85" s="40">
        <v>5.205688081529064E-2</v>
      </c>
      <c r="AD85" s="40">
        <f t="shared" si="4"/>
        <v>2.6439662878391665</v>
      </c>
      <c r="AE85" s="40">
        <v>0.25162516796142692</v>
      </c>
      <c r="AF85" s="40">
        <v>2.3923411198777398</v>
      </c>
      <c r="AG85" s="40">
        <v>0.16573927035300443</v>
      </c>
      <c r="AH85" s="40">
        <v>0.11776198825589483</v>
      </c>
      <c r="AI85" s="40">
        <v>0.73982424900723465</v>
      </c>
      <c r="AJ85" s="40">
        <v>5.488911600427576</v>
      </c>
      <c r="AK85" s="40">
        <v>3.5074654374368443E-2</v>
      </c>
      <c r="AL85" s="40">
        <v>1.8310761363080814</v>
      </c>
      <c r="AM85" s="40">
        <v>9.3500640816762126E-2</v>
      </c>
      <c r="AN85" s="40">
        <v>0</v>
      </c>
      <c r="AO85" s="40">
        <v>1.9596514314992119</v>
      </c>
      <c r="AP85" s="40">
        <v>0.48483465510362822</v>
      </c>
      <c r="AQ85" s="40">
        <v>7.1537102139584028E-3</v>
      </c>
      <c r="AR85" s="40">
        <v>3.5076362353244877</v>
      </c>
      <c r="AS85" s="40">
        <v>3.9996246006420741</v>
      </c>
      <c r="AT85" s="40"/>
      <c r="AU85" s="40">
        <f t="shared" si="5"/>
        <v>0.10517946870983273</v>
      </c>
      <c r="AV85" s="41">
        <v>0.105179468709833</v>
      </c>
      <c r="AW85" s="42">
        <v>3.7426964897401289</v>
      </c>
      <c r="AX85" s="43"/>
      <c r="AY85" s="44">
        <v>526.06184236897184</v>
      </c>
      <c r="AZ85" s="43"/>
      <c r="BA85" s="43"/>
      <c r="BB85" s="45">
        <v>4795.7843142723996</v>
      </c>
      <c r="BC85" s="45">
        <v>114.02775589425001</v>
      </c>
      <c r="BD85" s="46">
        <v>15.37782387649</v>
      </c>
      <c r="BE85" s="39">
        <v>2.1533803439253001</v>
      </c>
      <c r="BF85" s="39">
        <v>2.6180654584244998</v>
      </c>
      <c r="BG85" s="39"/>
      <c r="BH85" s="45">
        <v>4813.3451943671998</v>
      </c>
      <c r="BI85" s="39">
        <v>1.4904411889911999</v>
      </c>
      <c r="BJ85" s="39">
        <v>0.65390565804891998</v>
      </c>
      <c r="BK85" s="39">
        <v>0.61623935322343004</v>
      </c>
      <c r="BL85" s="39">
        <v>8.4082535905152994E-2</v>
      </c>
      <c r="BM85" s="45">
        <v>107.00432791735</v>
      </c>
      <c r="BN85" s="45">
        <v>306.25757892698999</v>
      </c>
      <c r="BO85" s="39">
        <v>6.3720658346306003</v>
      </c>
      <c r="BP85" s="39">
        <v>0.16879334722591</v>
      </c>
      <c r="BQ85" s="39">
        <v>5.1083606300843E-2</v>
      </c>
      <c r="BR85" s="45">
        <v>499.79714800633002</v>
      </c>
      <c r="BS85" s="46">
        <v>39.160408613487</v>
      </c>
      <c r="BT85" s="45">
        <v>954.79934598704006</v>
      </c>
      <c r="BU85" s="39">
        <v>8.8173435130217008</v>
      </c>
      <c r="BV85" s="39"/>
      <c r="BW85" s="39"/>
      <c r="BX85" s="39"/>
      <c r="BY85" s="39"/>
      <c r="BZ85" s="39"/>
      <c r="CA85" s="39"/>
      <c r="CB85" s="39"/>
      <c r="CC85" s="39">
        <v>1.8532546873945999E-2</v>
      </c>
      <c r="CD85" s="39">
        <v>6.8948357573654001E-2</v>
      </c>
      <c r="CE85" s="39">
        <v>9.5435228618864998E-2</v>
      </c>
      <c r="CF85" s="39">
        <v>0.1681511487572</v>
      </c>
      <c r="CG85" s="39"/>
      <c r="CH85" s="39">
        <v>0.13271835578013999</v>
      </c>
      <c r="CI85" s="39">
        <v>7.2647574833039005E-2</v>
      </c>
      <c r="CJ85" s="47">
        <f t="shared" si="6"/>
        <v>2.8621045978957311</v>
      </c>
    </row>
    <row r="86" spans="1:88">
      <c r="A86" s="23">
        <v>81</v>
      </c>
      <c r="B86" s="34" t="s">
        <v>46</v>
      </c>
      <c r="C86" s="34" t="s">
        <v>69</v>
      </c>
      <c r="D86" s="34"/>
      <c r="E86" s="39">
        <v>37.381999999999998</v>
      </c>
      <c r="F86" s="39">
        <v>0.32600000000000001</v>
      </c>
      <c r="G86" s="39">
        <v>23.757000000000001</v>
      </c>
      <c r="H86" s="39">
        <v>20.539962048901206</v>
      </c>
      <c r="I86" s="37">
        <v>2.3256196331253642</v>
      </c>
      <c r="J86" s="37">
        <v>18.447343894609659</v>
      </c>
      <c r="K86" s="48">
        <v>1.306</v>
      </c>
      <c r="L86" s="48">
        <v>0.505</v>
      </c>
      <c r="M86" s="48">
        <v>9.6000000000000002E-2</v>
      </c>
      <c r="N86" s="48">
        <v>9.3469999999999995</v>
      </c>
      <c r="O86" s="48">
        <v>0.80500000000000005</v>
      </c>
      <c r="P86" s="36" t="s">
        <v>58</v>
      </c>
      <c r="Q86" s="39">
        <v>1.169</v>
      </c>
      <c r="R86" s="39">
        <v>1.9E-2</v>
      </c>
      <c r="S86" s="39"/>
      <c r="T86" s="8">
        <v>1.1453979999999984</v>
      </c>
      <c r="U86" s="49">
        <v>3.4111092841029107</v>
      </c>
      <c r="V86" s="9">
        <v>-0.4964978926881698</v>
      </c>
      <c r="W86" s="39">
        <v>99.544972919149771</v>
      </c>
      <c r="X86" s="39"/>
      <c r="Y86" s="40">
        <v>5.6416063962818823</v>
      </c>
      <c r="Z86" s="40">
        <v>2.3583936037181177</v>
      </c>
      <c r="AA86" s="40">
        <v>8</v>
      </c>
      <c r="AB86" s="40">
        <v>1.867197650785072</v>
      </c>
      <c r="AC86" s="40">
        <v>3.7013317238527702E-2</v>
      </c>
      <c r="AD86" s="40">
        <f t="shared" si="4"/>
        <v>2.5924613522341229</v>
      </c>
      <c r="AE86" s="40">
        <v>0.26413102249550896</v>
      </c>
      <c r="AF86" s="40">
        <v>2.328330329738614</v>
      </c>
      <c r="AG86" s="40">
        <v>0.16694324844443553</v>
      </c>
      <c r="AH86" s="40">
        <v>0.11361617743222137</v>
      </c>
      <c r="AI86" s="40">
        <v>0.69241491959426515</v>
      </c>
      <c r="AJ86" s="40">
        <v>5.4696466657286447</v>
      </c>
      <c r="AK86" s="40">
        <v>2.8090426942315887E-2</v>
      </c>
      <c r="AL86" s="40">
        <v>1.7995794827344473</v>
      </c>
      <c r="AM86" s="40">
        <v>7.8489974420693581E-2</v>
      </c>
      <c r="AN86" s="40">
        <v>0</v>
      </c>
      <c r="AO86" s="40">
        <v>1.9061598840974567</v>
      </c>
      <c r="AP86" s="40">
        <v>0.55790745662599184</v>
      </c>
      <c r="AQ86" s="40">
        <v>4.8596150235598618E-3</v>
      </c>
      <c r="AR86" s="40">
        <v>3.436800949945451</v>
      </c>
      <c r="AS86" s="40">
        <v>3.9995680215950027</v>
      </c>
      <c r="AT86" s="40"/>
      <c r="AU86" s="40">
        <f t="shared" si="5"/>
        <v>0.11344224619758364</v>
      </c>
      <c r="AV86" s="41">
        <v>0.113442246197584</v>
      </c>
      <c r="AW86" s="42">
        <v>3.6723265758980279</v>
      </c>
      <c r="AX86" s="43"/>
      <c r="AY86" s="44">
        <v>618.57576824376315</v>
      </c>
      <c r="AZ86" s="43"/>
      <c r="BA86" s="43"/>
      <c r="BB86" s="45">
        <v>4343.3851070460996</v>
      </c>
      <c r="BC86" s="46">
        <v>87.072686962735006</v>
      </c>
      <c r="BD86" s="46">
        <v>11.659566680655001</v>
      </c>
      <c r="BE86" s="39"/>
      <c r="BF86" s="39">
        <v>2.9219431120095001</v>
      </c>
      <c r="BG86" s="39">
        <v>0.81304791348217997</v>
      </c>
      <c r="BH86" s="45">
        <v>4641.5148615710996</v>
      </c>
      <c r="BI86" s="39">
        <v>2.1558169445044002</v>
      </c>
      <c r="BJ86" s="39">
        <v>2.4581319684622001</v>
      </c>
      <c r="BK86" s="39">
        <v>1.2697730949465</v>
      </c>
      <c r="BL86" s="39">
        <v>0.35343948208586001</v>
      </c>
      <c r="BM86" s="46">
        <v>88.989162149557998</v>
      </c>
      <c r="BN86" s="45">
        <v>254.75366573964999</v>
      </c>
      <c r="BO86" s="46">
        <v>20.9429361384</v>
      </c>
      <c r="BP86" s="39">
        <v>2.0708554804445001</v>
      </c>
      <c r="BQ86" s="39">
        <v>0.19849863935307999</v>
      </c>
      <c r="BR86" s="45">
        <v>483.25190961029</v>
      </c>
      <c r="BS86" s="46">
        <v>47.644941546699002</v>
      </c>
      <c r="BT86" s="45">
        <v>1356.3123316161</v>
      </c>
      <c r="BU86" s="39">
        <v>9.4592319268412997</v>
      </c>
      <c r="BV86" s="39">
        <v>1.1419723767694E-2</v>
      </c>
      <c r="BW86" s="39">
        <v>8.2224633243361996E-3</v>
      </c>
      <c r="BX86" s="39">
        <v>1.1657627805548E-2</v>
      </c>
      <c r="BY86" s="39">
        <v>0.13984799940029999</v>
      </c>
      <c r="BZ86" s="39">
        <v>0.12766363887731</v>
      </c>
      <c r="CA86" s="39">
        <v>2.0318488936642998E-2</v>
      </c>
      <c r="CB86" s="39"/>
      <c r="CC86" s="39">
        <v>7.6811562149712007E-2</v>
      </c>
      <c r="CD86" s="39">
        <v>0.40985270254125999</v>
      </c>
      <c r="CE86" s="39">
        <v>9.2721414967924007E-2</v>
      </c>
      <c r="CF86" s="39">
        <v>0.48846030624520997</v>
      </c>
      <c r="CG86" s="39">
        <v>0.10333042120558</v>
      </c>
      <c r="CH86" s="39">
        <v>1.2349042483028001</v>
      </c>
      <c r="CI86" s="39">
        <v>0.22221917959769999</v>
      </c>
      <c r="CJ86" s="47">
        <f t="shared" si="6"/>
        <v>2.862749345942857</v>
      </c>
    </row>
    <row r="87" spans="1:88">
      <c r="A87" s="23">
        <v>82</v>
      </c>
      <c r="B87" s="34" t="s">
        <v>46</v>
      </c>
      <c r="C87" s="34" t="s">
        <v>69</v>
      </c>
      <c r="D87" s="34"/>
      <c r="E87" s="39">
        <v>37.673999999999999</v>
      </c>
      <c r="F87" s="39">
        <v>0.22500000000000001</v>
      </c>
      <c r="G87" s="39">
        <v>22.222000000000001</v>
      </c>
      <c r="H87" s="39">
        <v>20.494962145662754</v>
      </c>
      <c r="I87" s="37">
        <v>2.2321964280120072</v>
      </c>
      <c r="J87" s="37">
        <v>18.486407220055593</v>
      </c>
      <c r="K87" s="48">
        <v>1.33</v>
      </c>
      <c r="L87" s="48">
        <v>0.52900000000000003</v>
      </c>
      <c r="M87" s="48">
        <v>0.187</v>
      </c>
      <c r="N87" s="48">
        <v>9.1880000000000006</v>
      </c>
      <c r="O87" s="48">
        <v>0.91300000000000003</v>
      </c>
      <c r="P87" s="36" t="s">
        <v>58</v>
      </c>
      <c r="Q87" s="39">
        <v>2.0910000000000002</v>
      </c>
      <c r="R87" s="39">
        <v>5.0000000000000001E-3</v>
      </c>
      <c r="S87" s="39"/>
      <c r="T87" s="8">
        <v>1.2297859999999989</v>
      </c>
      <c r="U87" s="49">
        <v>2.920188596584258</v>
      </c>
      <c r="V87" s="9">
        <v>-0.88154930694010014</v>
      </c>
      <c r="W87" s="39">
        <v>98.351028937711746</v>
      </c>
      <c r="X87" s="39"/>
      <c r="Y87" s="40">
        <v>5.7690837989545347</v>
      </c>
      <c r="Z87" s="40">
        <v>2.2309162010454653</v>
      </c>
      <c r="AA87" s="40">
        <v>8</v>
      </c>
      <c r="AB87" s="40">
        <v>1.7796334253799362</v>
      </c>
      <c r="AC87" s="40">
        <v>2.5920763622239149E-2</v>
      </c>
      <c r="AD87" s="40">
        <f t="shared" si="4"/>
        <v>2.6247295825428201</v>
      </c>
      <c r="AE87" s="40">
        <v>0.25723970350954334</v>
      </c>
      <c r="AF87" s="40">
        <v>2.3674898790332768</v>
      </c>
      <c r="AG87" s="40">
        <v>0.17250519881265453</v>
      </c>
      <c r="AH87" s="40">
        <v>0.12076173153703025</v>
      </c>
      <c r="AI87" s="40">
        <v>0.75433525469637774</v>
      </c>
      <c r="AJ87" s="40">
        <v>5.4778859565910585</v>
      </c>
      <c r="AK87" s="40">
        <v>5.5520526719028122E-2</v>
      </c>
      <c r="AL87" s="40">
        <v>1.7949181162766845</v>
      </c>
      <c r="AM87" s="40">
        <v>9.0326243430051981E-2</v>
      </c>
      <c r="AN87" s="40">
        <v>0</v>
      </c>
      <c r="AO87" s="40">
        <v>1.9407648864257647</v>
      </c>
      <c r="AP87" s="40">
        <v>1.0125734868356604</v>
      </c>
      <c r="AQ87" s="40">
        <v>1.2976068618553058E-3</v>
      </c>
      <c r="AR87" s="40">
        <v>2.9853448876008319</v>
      </c>
      <c r="AS87" s="40">
        <v>3.9992159812983479</v>
      </c>
      <c r="AT87" s="40"/>
      <c r="AU87" s="40">
        <f t="shared" si="5"/>
        <v>0.10865503831196216</v>
      </c>
      <c r="AV87" s="41">
        <v>0.10865503831196199</v>
      </c>
      <c r="AW87" s="42">
        <v>3.3552035690496416</v>
      </c>
      <c r="AX87" s="43"/>
      <c r="AY87" s="44">
        <v>1283.5613022455298</v>
      </c>
      <c r="AZ87" s="43"/>
      <c r="BA87" s="43"/>
      <c r="BB87" s="45">
        <v>5974.2759722314004</v>
      </c>
      <c r="BC87" s="45">
        <v>138.60888155232999</v>
      </c>
      <c r="BD87" s="39">
        <v>5.7887185889688002</v>
      </c>
      <c r="BE87" s="39">
        <v>1.1350832057628999</v>
      </c>
      <c r="BF87" s="39">
        <v>3.4338158205690998</v>
      </c>
      <c r="BG87" s="39">
        <v>0.37667354134210002</v>
      </c>
      <c r="BH87" s="45">
        <v>4986.2642123194</v>
      </c>
      <c r="BI87" s="39">
        <v>0.55743863722689002</v>
      </c>
      <c r="BJ87" s="39">
        <v>7.0268540049210002E-2</v>
      </c>
      <c r="BK87" s="39">
        <v>0.80280200179560002</v>
      </c>
      <c r="BL87" s="39">
        <v>0.35509180182526001</v>
      </c>
      <c r="BM87" s="45">
        <v>153.24759466668999</v>
      </c>
      <c r="BN87" s="45">
        <v>270.721312947</v>
      </c>
      <c r="BO87" s="39">
        <v>8.8769596942697007</v>
      </c>
      <c r="BP87" s="39"/>
      <c r="BQ87" s="39">
        <v>1.1050037197692E-2</v>
      </c>
      <c r="BR87" s="45">
        <v>738.95097345433999</v>
      </c>
      <c r="BS87" s="46">
        <v>51.622346521867001</v>
      </c>
      <c r="BT87" s="45">
        <v>1282.8965076825</v>
      </c>
      <c r="BU87" s="39">
        <v>4.9058236763404004</v>
      </c>
      <c r="BV87" s="39"/>
      <c r="BW87" s="39">
        <v>4.8526876380580002E-2</v>
      </c>
      <c r="BX87" s="39"/>
      <c r="BY87" s="39">
        <v>8.7466537657580001E-2</v>
      </c>
      <c r="BZ87" s="39">
        <v>9.2820651069288995E-2</v>
      </c>
      <c r="CA87" s="39"/>
      <c r="CB87" s="39">
        <v>3.4001397941225003E-2</v>
      </c>
      <c r="CC87" s="39"/>
      <c r="CD87" s="39">
        <v>0.10143131706802</v>
      </c>
      <c r="CE87" s="39"/>
      <c r="CF87" s="39">
        <v>6.8806018240675004E-2</v>
      </c>
      <c r="CG87" s="39">
        <v>1.9964833860664E-2</v>
      </c>
      <c r="CH87" s="39"/>
      <c r="CI87" s="39"/>
      <c r="CJ87" s="47">
        <f t="shared" si="6"/>
        <v>1.7665615798787098</v>
      </c>
    </row>
    <row r="88" spans="1:88">
      <c r="A88" s="23">
        <v>83</v>
      </c>
      <c r="B88" s="34" t="s">
        <v>46</v>
      </c>
      <c r="C88" s="34" t="s">
        <v>69</v>
      </c>
      <c r="D88" s="34"/>
      <c r="E88" s="39">
        <v>37.753999999999998</v>
      </c>
      <c r="F88" s="39">
        <v>0.14799999999999999</v>
      </c>
      <c r="G88" s="39">
        <v>22.882999999999999</v>
      </c>
      <c r="H88" s="39">
        <v>19.735963551645142</v>
      </c>
      <c r="I88" s="37">
        <v>2.2462567982745973</v>
      </c>
      <c r="J88" s="37">
        <v>17.714756950050873</v>
      </c>
      <c r="K88" s="48">
        <v>1.288</v>
      </c>
      <c r="L88" s="48">
        <v>0.53700000000000003</v>
      </c>
      <c r="M88" s="48">
        <v>0.17799999999999999</v>
      </c>
      <c r="N88" s="48">
        <v>9.1880000000000006</v>
      </c>
      <c r="O88" s="48">
        <v>0.83099999999999996</v>
      </c>
      <c r="P88" s="39">
        <v>0.105</v>
      </c>
      <c r="Q88" s="39">
        <v>2.1739999999999999</v>
      </c>
      <c r="R88" s="39">
        <v>0.01</v>
      </c>
      <c r="S88" s="39"/>
      <c r="T88" s="8">
        <v>1.2529059999999994</v>
      </c>
      <c r="U88" s="49">
        <v>2.8957241930967603</v>
      </c>
      <c r="V88" s="9">
        <v>-0.91762492966967379</v>
      </c>
      <c r="W88" s="39">
        <v>98.288019011752567</v>
      </c>
      <c r="X88" s="39"/>
      <c r="Y88" s="40">
        <v>5.7575678392796616</v>
      </c>
      <c r="Z88" s="40">
        <v>2.2424321607203384</v>
      </c>
      <c r="AA88" s="40">
        <v>8</v>
      </c>
      <c r="AB88" s="40">
        <v>1.8704350728816914</v>
      </c>
      <c r="AC88" s="40">
        <v>1.698001100274267E-2</v>
      </c>
      <c r="AD88" s="40">
        <f t="shared" si="4"/>
        <v>2.5171369260554912</v>
      </c>
      <c r="AE88" s="40">
        <v>0.25779588123476399</v>
      </c>
      <c r="AF88" s="40">
        <v>2.2593410448207272</v>
      </c>
      <c r="AG88" s="40">
        <v>0.16637090860888284</v>
      </c>
      <c r="AH88" s="40">
        <v>0.12208404873254199</v>
      </c>
      <c r="AI88" s="40">
        <v>0.76535747497003903</v>
      </c>
      <c r="AJ88" s="40">
        <v>5.4583644422513888</v>
      </c>
      <c r="AK88" s="40">
        <v>5.2631161175904412E-2</v>
      </c>
      <c r="AL88" s="40">
        <v>1.7875393847103833</v>
      </c>
      <c r="AM88" s="40">
        <v>8.1875727785476929E-2</v>
      </c>
      <c r="AN88" s="40">
        <v>6.8235013939044837E-3</v>
      </c>
      <c r="AO88" s="40">
        <v>1.9288697750656691</v>
      </c>
      <c r="AP88" s="40">
        <v>1.0484386848516878</v>
      </c>
      <c r="AQ88" s="40">
        <v>2.5845450557358497E-3</v>
      </c>
      <c r="AR88" s="40">
        <v>2.9481649815684383</v>
      </c>
      <c r="AS88" s="40">
        <v>3.9991882114758619</v>
      </c>
      <c r="AT88" s="40"/>
      <c r="AU88" s="40">
        <f t="shared" si="5"/>
        <v>0.11410224314108339</v>
      </c>
      <c r="AV88" s="41">
        <v>0.114102243141083</v>
      </c>
      <c r="AW88" s="42">
        <v>3.3358288406328707</v>
      </c>
      <c r="AX88" s="43"/>
      <c r="AY88" s="44">
        <v>1342.092973538696</v>
      </c>
      <c r="AZ88" s="43"/>
      <c r="BA88" s="43"/>
      <c r="BB88" s="45">
        <v>6006.2719537301</v>
      </c>
      <c r="BC88" s="45">
        <v>126.94167606985999</v>
      </c>
      <c r="BD88" s="39">
        <v>5.2662778762132998</v>
      </c>
      <c r="BE88" s="39">
        <v>0.10747579803218001</v>
      </c>
      <c r="BF88" s="39">
        <v>3.3014661185501</v>
      </c>
      <c r="BG88" s="39"/>
      <c r="BH88" s="45">
        <v>4996.5886171272005</v>
      </c>
      <c r="BI88" s="39">
        <v>1.707337743057</v>
      </c>
      <c r="BJ88" s="39"/>
      <c r="BK88" s="39">
        <v>0.77346584306284005</v>
      </c>
      <c r="BL88" s="39">
        <v>0.16213932995699001</v>
      </c>
      <c r="BM88" s="45">
        <v>240.43938447767999</v>
      </c>
      <c r="BN88" s="45">
        <v>275.13821916754</v>
      </c>
      <c r="BO88" s="39">
        <v>8.8794179272018994</v>
      </c>
      <c r="BP88" s="39"/>
      <c r="BQ88" s="39">
        <v>1.5893142929930999E-2</v>
      </c>
      <c r="BR88" s="45">
        <v>714.41288666082005</v>
      </c>
      <c r="BS88" s="46">
        <v>52.671375833360997</v>
      </c>
      <c r="BT88" s="45">
        <v>1282.6546931209</v>
      </c>
      <c r="BU88" s="39">
        <v>4.2621881867709002</v>
      </c>
      <c r="BV88" s="39">
        <v>2.4795587687640001E-2</v>
      </c>
      <c r="BW88" s="39">
        <v>4.8254836539635998E-2</v>
      </c>
      <c r="BX88" s="39"/>
      <c r="BY88" s="39">
        <v>0.19666123869039001</v>
      </c>
      <c r="BZ88" s="39"/>
      <c r="CA88" s="39">
        <v>1.1332016822835999E-2</v>
      </c>
      <c r="CB88" s="39"/>
      <c r="CC88" s="39">
        <v>1.3223637359143999E-2</v>
      </c>
      <c r="CD88" s="39">
        <v>0.22284151056849999</v>
      </c>
      <c r="CE88" s="39">
        <v>1.3217257481148E-2</v>
      </c>
      <c r="CF88" s="39">
        <v>0.14289111691021</v>
      </c>
      <c r="CG88" s="39">
        <v>1.9088634830099E-2</v>
      </c>
      <c r="CH88" s="39"/>
      <c r="CI88" s="39"/>
      <c r="CJ88" s="47">
        <f t="shared" si="6"/>
        <v>1.1443142718287949</v>
      </c>
    </row>
    <row r="89" spans="1:88">
      <c r="A89" s="23">
        <v>84</v>
      </c>
      <c r="B89" s="34" t="s">
        <v>46</v>
      </c>
      <c r="C89" s="34" t="s">
        <v>69</v>
      </c>
      <c r="D89" s="34"/>
      <c r="E89" s="39">
        <v>37.868000000000002</v>
      </c>
      <c r="F89" s="39">
        <v>8.5000000000000006E-2</v>
      </c>
      <c r="G89" s="39">
        <v>23.024999999999999</v>
      </c>
      <c r="H89" s="39">
        <v>20.478962190166094</v>
      </c>
      <c r="I89" s="37">
        <v>2.1805066628111538</v>
      </c>
      <c r="J89" s="37">
        <v>18.51691828446506</v>
      </c>
      <c r="K89" s="48">
        <v>1.3680000000000001</v>
      </c>
      <c r="L89" s="48">
        <v>0.54100000000000004</v>
      </c>
      <c r="M89" s="48">
        <v>0.128</v>
      </c>
      <c r="N89" s="48">
        <v>9.4359999999999999</v>
      </c>
      <c r="O89" s="48">
        <v>0.85899999999999999</v>
      </c>
      <c r="P89" s="39">
        <v>0.11</v>
      </c>
      <c r="Q89" s="39">
        <v>1.3720000000000001</v>
      </c>
      <c r="R89" s="39">
        <v>3.4000000000000002E-2</v>
      </c>
      <c r="S89" s="39"/>
      <c r="T89" s="8">
        <v>1.2858520000000002</v>
      </c>
      <c r="U89" s="49">
        <v>3.3036026784111372</v>
      </c>
      <c r="V89" s="9">
        <v>-0.58535633982425961</v>
      </c>
      <c r="W89" s="39">
        <v>99.527523285863083</v>
      </c>
      <c r="X89" s="39"/>
      <c r="Y89" s="40">
        <v>5.7257205361504946</v>
      </c>
      <c r="Z89" s="40">
        <v>2.2742794638495054</v>
      </c>
      <c r="AA89" s="40">
        <v>8</v>
      </c>
      <c r="AB89" s="40">
        <v>1.8288295417811469</v>
      </c>
      <c r="AC89" s="40">
        <v>9.6688954411970011E-3</v>
      </c>
      <c r="AD89" s="40">
        <f t="shared" si="4"/>
        <v>2.5896317636019943</v>
      </c>
      <c r="AE89" s="40">
        <v>0.24811651593206133</v>
      </c>
      <c r="AF89" s="40">
        <v>2.3415152476699328</v>
      </c>
      <c r="AG89" s="40">
        <v>0.17519806651762185</v>
      </c>
      <c r="AH89" s="40">
        <v>0.12194488519262683</v>
      </c>
      <c r="AI89" s="40">
        <v>0.77878667116089484</v>
      </c>
      <c r="AJ89" s="40">
        <v>5.5040598236954814</v>
      </c>
      <c r="AK89" s="40">
        <v>3.752447331285208E-2</v>
      </c>
      <c r="AL89" s="40">
        <v>1.8201377253591318</v>
      </c>
      <c r="AM89" s="40">
        <v>8.3912952020767428E-2</v>
      </c>
      <c r="AN89" s="40">
        <v>7.0874883310830736E-3</v>
      </c>
      <c r="AO89" s="40">
        <v>1.9486626390238344</v>
      </c>
      <c r="AP89" s="40">
        <v>0.65602334575343668</v>
      </c>
      <c r="AQ89" s="40">
        <v>8.7125385104510327E-3</v>
      </c>
      <c r="AR89" s="40">
        <v>3.3347561678404998</v>
      </c>
      <c r="AS89" s="40">
        <v>3.9994920521043875</v>
      </c>
      <c r="AT89" s="40"/>
      <c r="AU89" s="40">
        <f t="shared" si="5"/>
        <v>0.10596408294969027</v>
      </c>
      <c r="AV89" s="41">
        <v>0.10596408294968999</v>
      </c>
      <c r="AW89" s="42">
        <v>3.5921736239079927</v>
      </c>
      <c r="AX89" s="43"/>
      <c r="AY89" s="44">
        <v>743.92155144805531</v>
      </c>
      <c r="AZ89" s="43"/>
      <c r="BA89" s="43"/>
      <c r="BB89" s="45">
        <v>5441.0510399459999</v>
      </c>
      <c r="BC89" s="45">
        <v>131.21261315075</v>
      </c>
      <c r="BD89" s="39">
        <v>3.5834467740144</v>
      </c>
      <c r="BE89" s="39">
        <v>0.46735447079907999</v>
      </c>
      <c r="BF89" s="39">
        <v>2.6931354953310001</v>
      </c>
      <c r="BG89" s="39">
        <v>1.2392400528112</v>
      </c>
      <c r="BH89" s="45">
        <v>4880.6486447554998</v>
      </c>
      <c r="BI89" s="39">
        <v>0.29048072410089998</v>
      </c>
      <c r="BJ89" s="39">
        <v>0.10346505784227</v>
      </c>
      <c r="BK89" s="39">
        <v>0.49831929041770001</v>
      </c>
      <c r="BL89" s="39">
        <v>0.45791269855979</v>
      </c>
      <c r="BM89" s="45">
        <v>202.31888729324999</v>
      </c>
      <c r="BN89" s="45">
        <v>209.42019368033999</v>
      </c>
      <c r="BO89" s="39">
        <v>8.8315307259743996</v>
      </c>
      <c r="BP89" s="39">
        <v>5.2132625823760999E-2</v>
      </c>
      <c r="BQ89" s="39">
        <v>9.2142743193971005E-2</v>
      </c>
      <c r="BR89" s="45">
        <v>618.42390621904997</v>
      </c>
      <c r="BS89" s="46">
        <v>59.574584911530003</v>
      </c>
      <c r="BT89" s="45">
        <v>939.02715969228996</v>
      </c>
      <c r="BU89" s="39">
        <v>4.2409515490276002</v>
      </c>
      <c r="BV89" s="39"/>
      <c r="BW89" s="39"/>
      <c r="BX89" s="39">
        <v>2.7165990282492E-2</v>
      </c>
      <c r="BY89" s="39"/>
      <c r="BZ89" s="39">
        <v>0.42194000551638999</v>
      </c>
      <c r="CA89" s="39">
        <v>7.9033423393560995E-2</v>
      </c>
      <c r="CB89" s="39"/>
      <c r="CC89" s="39"/>
      <c r="CD89" s="39">
        <v>3.8638157422925999E-2</v>
      </c>
      <c r="CE89" s="39">
        <v>9.9086448626185004E-3</v>
      </c>
      <c r="CF89" s="39"/>
      <c r="CG89" s="39">
        <v>4.0524428474734003E-2</v>
      </c>
      <c r="CH89" s="39">
        <v>0.26267852671302999</v>
      </c>
      <c r="CI89" s="39">
        <v>3.4630784213089003E-2</v>
      </c>
      <c r="CJ89" s="47">
        <f t="shared" si="6"/>
        <v>1.0350995721758645</v>
      </c>
    </row>
    <row r="90" spans="1:88">
      <c r="A90" s="23">
        <v>85</v>
      </c>
      <c r="B90" s="34" t="s">
        <v>46</v>
      </c>
      <c r="C90" s="34" t="s">
        <v>69</v>
      </c>
      <c r="D90" s="34"/>
      <c r="E90" s="39">
        <v>36.359000000000002</v>
      </c>
      <c r="F90" s="39">
        <v>3.2000000000000001E-2</v>
      </c>
      <c r="G90" s="39">
        <v>22.687999999999999</v>
      </c>
      <c r="H90" s="39">
        <v>21.183968895489727</v>
      </c>
      <c r="I90" s="37">
        <v>2.3260456470367141</v>
      </c>
      <c r="J90" s="37">
        <v>19.090967409189727</v>
      </c>
      <c r="K90" s="48">
        <v>1.3759999999999999</v>
      </c>
      <c r="L90" s="48">
        <v>0.217</v>
      </c>
      <c r="M90" s="48">
        <v>5.1999999999999998E-2</v>
      </c>
      <c r="N90" s="48">
        <v>9.7609999999999992</v>
      </c>
      <c r="O90" s="48">
        <v>0.45700000000000002</v>
      </c>
      <c r="P90" s="39">
        <v>0.107</v>
      </c>
      <c r="Q90" s="39">
        <v>1.1140000000000001</v>
      </c>
      <c r="R90" s="39">
        <v>0.03</v>
      </c>
      <c r="S90" s="39"/>
      <c r="T90" s="8">
        <v>0.84975099999999948</v>
      </c>
      <c r="U90" s="49">
        <v>3.3072096975386427</v>
      </c>
      <c r="V90" s="9">
        <v>-0.47582215743007422</v>
      </c>
      <c r="W90" s="39">
        <v>97.291151596334998</v>
      </c>
      <c r="X90" s="39"/>
      <c r="Y90" s="40">
        <v>5.6688150055064677</v>
      </c>
      <c r="Z90" s="40">
        <v>2.3311849944935323</v>
      </c>
      <c r="AA90" s="40">
        <v>8</v>
      </c>
      <c r="AB90" s="40">
        <v>1.8378179846674918</v>
      </c>
      <c r="AC90" s="40">
        <v>3.7534487680228414E-3</v>
      </c>
      <c r="AD90" s="40">
        <f t="shared" si="4"/>
        <v>2.7622312301175937</v>
      </c>
      <c r="AE90" s="40">
        <v>0.27292232685512063</v>
      </c>
      <c r="AF90" s="40">
        <v>2.4893089032624731</v>
      </c>
      <c r="AG90" s="40">
        <v>0.18171225650961262</v>
      </c>
      <c r="AH90" s="40">
        <v>5.0436928823158443E-2</v>
      </c>
      <c r="AI90" s="40">
        <v>0.53069107718670627</v>
      </c>
      <c r="AJ90" s="40">
        <v>5.3666429260725854</v>
      </c>
      <c r="AK90" s="40">
        <v>1.5719204184611184E-2</v>
      </c>
      <c r="AL90" s="40">
        <v>1.9414812817768836</v>
      </c>
      <c r="AM90" s="40">
        <v>4.6033565254718245E-2</v>
      </c>
      <c r="AN90" s="40">
        <v>7.1089592602030082E-3</v>
      </c>
      <c r="AO90" s="40">
        <v>2.0103430104764159</v>
      </c>
      <c r="AP90" s="40">
        <v>0.54925364822288603</v>
      </c>
      <c r="AQ90" s="40">
        <v>7.9270139855184656E-3</v>
      </c>
      <c r="AR90" s="40">
        <v>3.4423940598855909</v>
      </c>
      <c r="AS90" s="40">
        <v>3.9995747220939952</v>
      </c>
      <c r="AT90" s="40"/>
      <c r="AU90" s="40">
        <f t="shared" si="5"/>
        <v>0.10963779002976701</v>
      </c>
      <c r="AV90" s="41">
        <v>0.10963779002976699</v>
      </c>
      <c r="AW90" s="42">
        <v>3.6415867167734834</v>
      </c>
      <c r="AX90" s="43"/>
      <c r="AY90" s="44">
        <v>663.93565190237962</v>
      </c>
      <c r="AZ90" s="43"/>
      <c r="BA90" s="43"/>
      <c r="BB90" s="45">
        <v>4127.6102239382999</v>
      </c>
      <c r="BC90" s="46">
        <v>90.352649458222004</v>
      </c>
      <c r="BD90" s="39">
        <v>4.4960496199508002</v>
      </c>
      <c r="BE90" s="39"/>
      <c r="BF90" s="39">
        <v>3.3839262512094002</v>
      </c>
      <c r="BG90" s="39">
        <v>1.8637321076738</v>
      </c>
      <c r="BH90" s="45">
        <v>4720.5739700356999</v>
      </c>
      <c r="BI90" s="39">
        <v>1.7386707741380001</v>
      </c>
      <c r="BJ90" s="39">
        <v>3.5687053979252998</v>
      </c>
      <c r="BK90" s="39">
        <v>0.63126622581515002</v>
      </c>
      <c r="BL90" s="39">
        <v>0.22387526924303999</v>
      </c>
      <c r="BM90" s="45">
        <v>236.999623552</v>
      </c>
      <c r="BN90" s="45">
        <v>210.85150890016001</v>
      </c>
      <c r="BO90" s="46">
        <v>17.315760360460001</v>
      </c>
      <c r="BP90" s="39">
        <v>1.486881419977</v>
      </c>
      <c r="BQ90" s="39">
        <v>1.4105530873268</v>
      </c>
      <c r="BR90" s="45">
        <v>506.16689603744999</v>
      </c>
      <c r="BS90" s="46">
        <v>42.389648937220997</v>
      </c>
      <c r="BT90" s="45">
        <v>1140.4446589233</v>
      </c>
      <c r="BU90" s="39">
        <v>6.2031236884623997</v>
      </c>
      <c r="BV90" s="39">
        <v>8.9713730672502004E-2</v>
      </c>
      <c r="BW90" s="39">
        <v>0.12717604349681</v>
      </c>
      <c r="BX90" s="39"/>
      <c r="BY90" s="39"/>
      <c r="BZ90" s="39"/>
      <c r="CA90" s="39"/>
      <c r="CB90" s="39">
        <v>0.17869104671031999</v>
      </c>
      <c r="CC90" s="39">
        <v>0.11273452766894999</v>
      </c>
      <c r="CD90" s="39">
        <v>0.36084973229617001</v>
      </c>
      <c r="CE90" s="39">
        <v>0.10226903914405</v>
      </c>
      <c r="CF90" s="39">
        <v>0.44315321520993001</v>
      </c>
      <c r="CG90" s="39">
        <v>0.23665385685564</v>
      </c>
      <c r="CH90" s="39">
        <v>0.63523751446447996</v>
      </c>
      <c r="CI90" s="39">
        <v>0.19729823394057</v>
      </c>
      <c r="CJ90" s="47">
        <f t="shared" si="6"/>
        <v>0.88967022706640353</v>
      </c>
    </row>
    <row r="91" spans="1:88">
      <c r="A91" s="23">
        <v>86</v>
      </c>
      <c r="B91" s="34" t="s">
        <v>46</v>
      </c>
      <c r="C91" s="34" t="s">
        <v>70</v>
      </c>
      <c r="D91" s="34"/>
      <c r="E91" s="39">
        <v>38.578000000000003</v>
      </c>
      <c r="F91" s="39">
        <v>1.0609999999999999</v>
      </c>
      <c r="G91" s="39">
        <v>21.614999999999998</v>
      </c>
      <c r="H91" s="39">
        <v>20.627968065312523</v>
      </c>
      <c r="I91" s="37">
        <v>2.0130789475553721</v>
      </c>
      <c r="J91" s="37">
        <v>18.816577461417751</v>
      </c>
      <c r="K91" s="48">
        <v>1.238</v>
      </c>
      <c r="L91" s="48">
        <v>0.51</v>
      </c>
      <c r="M91" s="48">
        <v>0.158</v>
      </c>
      <c r="N91" s="48">
        <v>9.8480000000000008</v>
      </c>
      <c r="O91" s="48">
        <v>1.1970000000000001</v>
      </c>
      <c r="P91" s="39">
        <v>4.9000000000000002E-2</v>
      </c>
      <c r="Q91" s="39">
        <v>1.3720000000000001</v>
      </c>
      <c r="R91" s="39">
        <v>4.2999999999999997E-2</v>
      </c>
      <c r="S91" s="39"/>
      <c r="T91" s="8">
        <v>1.4910420000000002</v>
      </c>
      <c r="U91" s="49">
        <v>3.3309958547149385</v>
      </c>
      <c r="V91" s="9">
        <v>-0.58738719757959756</v>
      </c>
      <c r="W91" s="39">
        <v>100.68430706610849</v>
      </c>
      <c r="X91" s="39"/>
      <c r="Y91" s="40">
        <v>5.7897123154195773</v>
      </c>
      <c r="Z91" s="40">
        <v>2.2102876845804227</v>
      </c>
      <c r="AA91" s="40">
        <v>8</v>
      </c>
      <c r="AB91" s="40">
        <v>1.6129223134774597</v>
      </c>
      <c r="AC91" s="40">
        <v>0.11979338016223953</v>
      </c>
      <c r="AD91" s="40">
        <f t="shared" si="4"/>
        <v>2.5890823712054187</v>
      </c>
      <c r="AE91" s="40">
        <v>0.22736235582544942</v>
      </c>
      <c r="AF91" s="40">
        <v>2.3617200153799693</v>
      </c>
      <c r="AG91" s="40">
        <v>0.15737051051345938</v>
      </c>
      <c r="AH91" s="40">
        <v>0.11410272005566173</v>
      </c>
      <c r="AI91" s="40">
        <v>0.89634850740331584</v>
      </c>
      <c r="AJ91" s="40">
        <v>5.4896198028175549</v>
      </c>
      <c r="AK91" s="40">
        <v>4.5974945170237251E-2</v>
      </c>
      <c r="AL91" s="40">
        <v>1.8854883629479291</v>
      </c>
      <c r="AM91" s="40">
        <v>0.11606184860305843</v>
      </c>
      <c r="AN91" s="40">
        <v>0</v>
      </c>
      <c r="AO91" s="40">
        <v>2.0475251567212247</v>
      </c>
      <c r="AP91" s="40">
        <v>0.65114662244892241</v>
      </c>
      <c r="AQ91" s="40">
        <v>1.0936887545626035E-2</v>
      </c>
      <c r="AR91" s="40">
        <v>3.3374123180750632</v>
      </c>
      <c r="AS91" s="40">
        <v>3.9994958280696116</v>
      </c>
      <c r="AT91" s="40"/>
      <c r="AU91" s="40">
        <f t="shared" si="5"/>
        <v>9.6269817905942523E-2</v>
      </c>
      <c r="AV91" s="41">
        <v>9.6269817905942495E-2</v>
      </c>
      <c r="AW91" s="42">
        <v>3.5881699983138406</v>
      </c>
      <c r="AX91" s="43"/>
      <c r="AY91" s="44">
        <v>750.8094627973079</v>
      </c>
      <c r="AZ91" s="43"/>
      <c r="BA91" s="43"/>
      <c r="BB91" s="45">
        <v>2525.6126861598</v>
      </c>
      <c r="BC91" s="46">
        <v>82.800940130189005</v>
      </c>
      <c r="BD91" s="39">
        <v>1.5196322934318001</v>
      </c>
      <c r="BE91" s="39"/>
      <c r="BF91" s="39">
        <v>0.81248003702006999</v>
      </c>
      <c r="BG91" s="39">
        <v>0.58267810801175002</v>
      </c>
      <c r="BH91" s="45">
        <v>3705.5357322861</v>
      </c>
      <c r="BI91" s="39">
        <v>0.21245291636603</v>
      </c>
      <c r="BJ91" s="39">
        <v>8.8086830030755001E-2</v>
      </c>
      <c r="BK91" s="39">
        <v>0.18137812346008</v>
      </c>
      <c r="BL91" s="39"/>
      <c r="BM91" s="46">
        <v>12.993823534277</v>
      </c>
      <c r="BN91" s="46">
        <v>25.180754832641</v>
      </c>
      <c r="BO91" s="46">
        <v>11.186816593608</v>
      </c>
      <c r="BP91" s="39">
        <v>1.8469187120843E-2</v>
      </c>
      <c r="BQ91" s="39">
        <v>1.4199372487546E-2</v>
      </c>
      <c r="BR91" s="45">
        <v>481.34906528340002</v>
      </c>
      <c r="BS91" s="46">
        <v>33.178136592020003</v>
      </c>
      <c r="BT91" s="45">
        <v>258.52425247289</v>
      </c>
      <c r="BU91" s="39">
        <v>6.9760789921555997</v>
      </c>
      <c r="BV91" s="39">
        <v>8.5426765560837996E-3</v>
      </c>
      <c r="BW91" s="39">
        <v>4.1857220539120998E-2</v>
      </c>
      <c r="BX91" s="39">
        <v>6.7012653953085997E-3</v>
      </c>
      <c r="BY91" s="39">
        <v>0.18424043798699</v>
      </c>
      <c r="BZ91" s="39"/>
      <c r="CA91" s="39"/>
      <c r="CB91" s="39"/>
      <c r="CC91" s="39">
        <v>2.7843478546424001E-2</v>
      </c>
      <c r="CD91" s="39">
        <v>1.6066982762619999E-2</v>
      </c>
      <c r="CE91" s="39"/>
      <c r="CF91" s="39">
        <v>0.11776950496334</v>
      </c>
      <c r="CG91" s="39">
        <v>1.5262306974866E-2</v>
      </c>
      <c r="CH91" s="39">
        <v>3.2951436655233998E-3</v>
      </c>
      <c r="CI91" s="39">
        <v>0.10079272675922001</v>
      </c>
      <c r="CJ91" s="47">
        <f t="shared" si="6"/>
        <v>1.9379018628516493</v>
      </c>
    </row>
    <row r="92" spans="1:88">
      <c r="A92" s="23">
        <v>87</v>
      </c>
      <c r="B92" s="34" t="s">
        <v>46</v>
      </c>
      <c r="C92" s="34" t="s">
        <v>70</v>
      </c>
      <c r="D92" s="34"/>
      <c r="E92" s="39">
        <v>38.228000000000002</v>
      </c>
      <c r="F92" s="39">
        <v>0.88700000000000001</v>
      </c>
      <c r="G92" s="39">
        <v>21.51</v>
      </c>
      <c r="H92" s="39">
        <v>20.666968094233361</v>
      </c>
      <c r="I92" s="37">
        <v>2.0852012803267201</v>
      </c>
      <c r="J92" s="37">
        <v>18.790681021140678</v>
      </c>
      <c r="K92" s="48">
        <v>1.1990000000000001</v>
      </c>
      <c r="L92" s="48">
        <v>0.55200000000000005</v>
      </c>
      <c r="M92" s="48">
        <v>6.9000000000000006E-2</v>
      </c>
      <c r="N92" s="48">
        <v>9.7149999999999999</v>
      </c>
      <c r="O92" s="48">
        <v>1.306</v>
      </c>
      <c r="P92" s="36" t="s">
        <v>58</v>
      </c>
      <c r="Q92" s="39">
        <v>1.17</v>
      </c>
      <c r="R92" s="39">
        <v>3.6999999999999998E-2</v>
      </c>
      <c r="S92" s="36"/>
      <c r="T92" s="8">
        <v>1.3898919999999997</v>
      </c>
      <c r="U92" s="49">
        <v>3.3902420819092804</v>
      </c>
      <c r="V92" s="9">
        <v>-0.50098066083042481</v>
      </c>
      <c r="W92" s="39">
        <v>99.828035722546275</v>
      </c>
      <c r="X92" s="39"/>
      <c r="Y92" s="40">
        <v>5.7923695864903726</v>
      </c>
      <c r="Z92" s="40">
        <v>2.2076304135096274</v>
      </c>
      <c r="AA92" s="40">
        <v>8</v>
      </c>
      <c r="AB92" s="40">
        <v>1.6336033282474705</v>
      </c>
      <c r="AC92" s="40">
        <v>0.1011110142101828</v>
      </c>
      <c r="AD92" s="40">
        <f t="shared" si="4"/>
        <v>2.618928568394788</v>
      </c>
      <c r="AE92" s="40">
        <v>0.23777333418458818</v>
      </c>
      <c r="AF92" s="40">
        <v>2.3811552342101998</v>
      </c>
      <c r="AG92" s="40">
        <v>0.15387898161211855</v>
      </c>
      <c r="AH92" s="40">
        <v>0.12468732576900959</v>
      </c>
      <c r="AI92" s="40">
        <v>0.84357847426556976</v>
      </c>
      <c r="AJ92" s="40">
        <v>5.4757876924991393</v>
      </c>
      <c r="AK92" s="40">
        <v>2.0270788160964313E-2</v>
      </c>
      <c r="AL92" s="40">
        <v>1.8779154400083076</v>
      </c>
      <c r="AM92" s="40">
        <v>0.12784858375522357</v>
      </c>
      <c r="AN92" s="40">
        <v>0</v>
      </c>
      <c r="AO92" s="40">
        <v>2.0260348119244953</v>
      </c>
      <c r="AP92" s="40">
        <v>0.56061918265518962</v>
      </c>
      <c r="AQ92" s="40">
        <v>9.5013305302143938E-3</v>
      </c>
      <c r="AR92" s="40">
        <v>3.4294454087655253</v>
      </c>
      <c r="AS92" s="40">
        <v>3.9995659219509294</v>
      </c>
      <c r="AT92" s="40"/>
      <c r="AU92" s="40">
        <f t="shared" si="5"/>
        <v>9.9856292764320634E-2</v>
      </c>
      <c r="AV92" s="41">
        <v>9.9856292764320606E-2</v>
      </c>
      <c r="AW92" s="42">
        <v>3.6714368993463946</v>
      </c>
      <c r="AX92" s="43"/>
      <c r="AY92" s="44">
        <v>619.84398391832815</v>
      </c>
      <c r="AZ92" s="43"/>
      <c r="BA92" s="43"/>
      <c r="BB92" s="45">
        <v>2283.4122911936001</v>
      </c>
      <c r="BC92" s="45">
        <v>117.32883118901999</v>
      </c>
      <c r="BD92" s="39">
        <v>3.3673752327681998</v>
      </c>
      <c r="BE92" s="39">
        <v>1.2019264057443</v>
      </c>
      <c r="BF92" s="39">
        <v>0.71110210751041003</v>
      </c>
      <c r="BG92" s="39"/>
      <c r="BH92" s="45">
        <v>3712.5470636921</v>
      </c>
      <c r="BI92" s="39">
        <v>1.0496802062729</v>
      </c>
      <c r="BJ92" s="39">
        <v>3.8703856297699998E-2</v>
      </c>
      <c r="BK92" s="39">
        <v>0.16740558289266999</v>
      </c>
      <c r="BL92" s="39"/>
      <c r="BM92" s="46">
        <v>19.683574772772001</v>
      </c>
      <c r="BN92" s="46">
        <v>44.545007781480003</v>
      </c>
      <c r="BO92" s="46">
        <v>12.389087087939</v>
      </c>
      <c r="BP92" s="39"/>
      <c r="BQ92" s="39"/>
      <c r="BR92" s="45">
        <v>564.83070995308003</v>
      </c>
      <c r="BS92" s="46">
        <v>37.700083775091997</v>
      </c>
      <c r="BT92" s="45">
        <v>292.45145883793998</v>
      </c>
      <c r="BU92" s="39">
        <v>7.5737768577670996</v>
      </c>
      <c r="BV92" s="39"/>
      <c r="BW92" s="39"/>
      <c r="BX92" s="39"/>
      <c r="BY92" s="39"/>
      <c r="BZ92" s="39"/>
      <c r="CA92" s="39">
        <v>1.1357788694818001E-2</v>
      </c>
      <c r="CB92" s="39">
        <v>6.119802239766E-2</v>
      </c>
      <c r="CC92" s="39">
        <v>3.2605901394429003E-2</v>
      </c>
      <c r="CD92" s="39"/>
      <c r="CE92" s="39"/>
      <c r="CF92" s="39">
        <v>0.16196556728165001</v>
      </c>
      <c r="CG92" s="39">
        <v>2.6713114236009999E-2</v>
      </c>
      <c r="CH92" s="39">
        <v>0.16660455369598001</v>
      </c>
      <c r="CI92" s="39">
        <v>3.1125797797649998E-2</v>
      </c>
      <c r="CJ92" s="47">
        <f t="shared" si="6"/>
        <v>2.263054770066383</v>
      </c>
    </row>
    <row r="93" spans="1:88">
      <c r="A93" s="23">
        <v>88</v>
      </c>
      <c r="B93" s="34" t="s">
        <v>46</v>
      </c>
      <c r="C93" s="34" t="s">
        <v>70</v>
      </c>
      <c r="D93" s="34"/>
      <c r="E93" s="39">
        <v>38.072000000000003</v>
      </c>
      <c r="F93" s="39">
        <v>0.95399999999999996</v>
      </c>
      <c r="G93" s="39">
        <v>21.085000000000001</v>
      </c>
      <c r="H93" s="39">
        <v>20.851968084176999</v>
      </c>
      <c r="I93" s="37">
        <v>2.085738970459964</v>
      </c>
      <c r="J93" s="37">
        <v>18.975197191581685</v>
      </c>
      <c r="K93" s="48">
        <v>1.2090000000000001</v>
      </c>
      <c r="L93" s="48">
        <v>0.54</v>
      </c>
      <c r="M93" s="48">
        <v>0.13700000000000001</v>
      </c>
      <c r="N93" s="48">
        <v>9.6790000000000003</v>
      </c>
      <c r="O93" s="48">
        <v>1.1859999999999999</v>
      </c>
      <c r="P93" s="36" t="s">
        <v>58</v>
      </c>
      <c r="Q93" s="39">
        <v>1.369</v>
      </c>
      <c r="R93" s="39">
        <v>0.04</v>
      </c>
      <c r="S93" s="39"/>
      <c r="T93" s="8">
        <v>1.3448080000000004</v>
      </c>
      <c r="U93" s="49">
        <v>3.2705481771354741</v>
      </c>
      <c r="V93" s="9">
        <v>-0.58544708709974802</v>
      </c>
      <c r="W93" s="39">
        <v>99.361845252077373</v>
      </c>
      <c r="X93" s="39"/>
      <c r="Y93" s="40">
        <v>5.804839192523489</v>
      </c>
      <c r="Z93" s="40">
        <v>2.195160807476511</v>
      </c>
      <c r="AA93" s="40">
        <v>8</v>
      </c>
      <c r="AB93" s="40">
        <v>1.593744437378724</v>
      </c>
      <c r="AC93" s="40">
        <v>0.10942915251791906</v>
      </c>
      <c r="AD93" s="40">
        <f t="shared" si="4"/>
        <v>2.6589105996838724</v>
      </c>
      <c r="AE93" s="40">
        <v>0.23932327361658337</v>
      </c>
      <c r="AF93" s="40">
        <v>2.4195873260672891</v>
      </c>
      <c r="AG93" s="40">
        <v>0.15613355040000867</v>
      </c>
      <c r="AH93" s="40">
        <v>0.12274019441997745</v>
      </c>
      <c r="AI93" s="40">
        <v>0.82132403536969967</v>
      </c>
      <c r="AJ93" s="40">
        <v>5.462281969770201</v>
      </c>
      <c r="AK93" s="40">
        <v>4.0499711150470588E-2</v>
      </c>
      <c r="AL93" s="40">
        <v>1.8826670938484311</v>
      </c>
      <c r="AM93" s="40">
        <v>0.11682808227576502</v>
      </c>
      <c r="AN93" s="40">
        <v>0</v>
      </c>
      <c r="AO93" s="40">
        <v>2.0399948872746667</v>
      </c>
      <c r="AP93" s="40">
        <v>0.66007814640559048</v>
      </c>
      <c r="AQ93" s="40">
        <v>1.0336000175465565E-2</v>
      </c>
      <c r="AR93" s="40">
        <v>3.3290747659590587</v>
      </c>
      <c r="AS93" s="40">
        <v>3.999488912540115</v>
      </c>
      <c r="AT93" s="40"/>
      <c r="AU93" s="40">
        <f t="shared" si="5"/>
        <v>9.8910781618934532E-2</v>
      </c>
      <c r="AV93" s="41">
        <v>9.8910781618934504E-2</v>
      </c>
      <c r="AW93" s="42">
        <v>3.5860852980785665</v>
      </c>
      <c r="AX93" s="43"/>
      <c r="AY93" s="44">
        <v>754.42122527417951</v>
      </c>
      <c r="AZ93" s="43"/>
      <c r="BA93" s="43"/>
      <c r="BB93" s="45"/>
      <c r="BC93" s="45"/>
      <c r="BD93" s="39"/>
      <c r="BE93" s="39"/>
      <c r="BF93" s="39"/>
      <c r="BG93" s="39"/>
      <c r="BH93" s="45"/>
      <c r="BI93" s="39"/>
      <c r="BJ93" s="39"/>
      <c r="BK93" s="39"/>
      <c r="BL93" s="39"/>
      <c r="BM93" s="46"/>
      <c r="BN93" s="46"/>
      <c r="BO93" s="46"/>
      <c r="BP93" s="39"/>
      <c r="BQ93" s="39"/>
      <c r="BR93" s="45"/>
      <c r="BS93" s="46"/>
      <c r="BT93" s="45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</row>
    <row r="94" spans="1:88">
      <c r="A94" s="23">
        <v>89</v>
      </c>
      <c r="B94" s="34" t="s">
        <v>46</v>
      </c>
      <c r="C94" s="34" t="s">
        <v>70</v>
      </c>
      <c r="D94" s="34"/>
      <c r="E94" s="39">
        <v>36.707000000000001</v>
      </c>
      <c r="F94" s="39">
        <v>0.57099999999999995</v>
      </c>
      <c r="G94" s="39">
        <v>21.477</v>
      </c>
      <c r="H94" s="39">
        <v>22.401968212556699</v>
      </c>
      <c r="I94" s="37">
        <v>2.1225011976026318</v>
      </c>
      <c r="J94" s="37">
        <v>20.492118263173602</v>
      </c>
      <c r="K94" s="48">
        <v>1.33</v>
      </c>
      <c r="L94" s="48">
        <v>0.56899999999999995</v>
      </c>
      <c r="M94" s="48">
        <v>0.22800000000000001</v>
      </c>
      <c r="N94" s="48">
        <v>9.5679999999999996</v>
      </c>
      <c r="O94" s="48">
        <v>1.1220000000000001</v>
      </c>
      <c r="P94" s="39">
        <v>0.01</v>
      </c>
      <c r="Q94" s="39">
        <v>1.0089999999999999</v>
      </c>
      <c r="R94" s="39">
        <v>0.05</v>
      </c>
      <c r="S94" s="39"/>
      <c r="T94" s="8">
        <v>0.95032299999999914</v>
      </c>
      <c r="U94" s="49">
        <v>3.3855398408163619</v>
      </c>
      <c r="V94" s="9">
        <v>-0.43612464834836928</v>
      </c>
      <c r="W94" s="39">
        <v>99.145357653244218</v>
      </c>
      <c r="X94" s="39"/>
      <c r="Y94" s="40">
        <v>5.6734206028258587</v>
      </c>
      <c r="Z94" s="40">
        <v>2.3265793971741413</v>
      </c>
      <c r="AA94" s="40">
        <v>8</v>
      </c>
      <c r="AB94" s="40">
        <v>1.585659297935416</v>
      </c>
      <c r="AC94" s="40">
        <v>6.6394538652261317E-2</v>
      </c>
      <c r="AD94" s="40">
        <f t="shared" si="4"/>
        <v>2.8957052926529609</v>
      </c>
      <c r="AE94" s="40">
        <v>0.24687920557473644</v>
      </c>
      <c r="AF94" s="40">
        <v>2.6488260870782243</v>
      </c>
      <c r="AG94" s="40">
        <v>0.17411378786235412</v>
      </c>
      <c r="AH94" s="40">
        <v>0.13110428960298451</v>
      </c>
      <c r="AI94" s="40">
        <v>0.58835178689320999</v>
      </c>
      <c r="AJ94" s="40">
        <v>5.4413289935991873</v>
      </c>
      <c r="AK94" s="40">
        <v>6.8324709489825428E-2</v>
      </c>
      <c r="AL94" s="40">
        <v>1.8865824792742105</v>
      </c>
      <c r="AM94" s="40">
        <v>0.1120384272902701</v>
      </c>
      <c r="AN94" s="40">
        <v>0</v>
      </c>
      <c r="AO94" s="40">
        <v>2.0669456160543058</v>
      </c>
      <c r="AP94" s="40">
        <v>0.49316774095304777</v>
      </c>
      <c r="AQ94" s="40">
        <v>1.3097068808875578E-2</v>
      </c>
      <c r="AR94" s="40">
        <v>3.493353338711263</v>
      </c>
      <c r="AS94" s="40">
        <v>3.9996181484731865</v>
      </c>
      <c r="AT94" s="40"/>
      <c r="AU94" s="40">
        <f t="shared" si="5"/>
        <v>9.3203252104427675E-2</v>
      </c>
      <c r="AV94" s="41">
        <v>9.3203252104427703E-2</v>
      </c>
      <c r="AW94" s="42">
        <v>3.7372185469756309</v>
      </c>
      <c r="AX94" s="43"/>
      <c r="AY94" s="44">
        <v>532.73808792450063</v>
      </c>
      <c r="AZ94" s="43"/>
      <c r="BA94" s="43"/>
      <c r="BB94" s="45">
        <v>2701.0831412571001</v>
      </c>
      <c r="BC94" s="45">
        <v>136.79567527104001</v>
      </c>
      <c r="BD94" s="39">
        <v>9.0574458428555999</v>
      </c>
      <c r="BE94" s="39"/>
      <c r="BF94" s="39">
        <v>1.5087922585429001</v>
      </c>
      <c r="BG94" s="39">
        <v>0.44945951414351998</v>
      </c>
      <c r="BH94" s="45">
        <v>5909.5185786456996</v>
      </c>
      <c r="BI94" s="46">
        <v>31.310458151211002</v>
      </c>
      <c r="BJ94" s="39">
        <v>6.8265312003711003</v>
      </c>
      <c r="BK94" s="39">
        <v>2.7194340615316999</v>
      </c>
      <c r="BL94" s="39">
        <v>0.66371989254360997</v>
      </c>
      <c r="BM94" s="46">
        <v>47.826763671507997</v>
      </c>
      <c r="BN94" s="46">
        <v>81.767113865260001</v>
      </c>
      <c r="BO94" s="46">
        <v>22.701857343271001</v>
      </c>
      <c r="BP94" s="39">
        <v>1.8082027636331</v>
      </c>
      <c r="BQ94" s="39">
        <v>0.24150344662486001</v>
      </c>
      <c r="BR94" s="45">
        <v>686.34771175826995</v>
      </c>
      <c r="BS94" s="46">
        <v>22.852211564444001</v>
      </c>
      <c r="BT94" s="45">
        <v>1262.9277334825999</v>
      </c>
      <c r="BU94" s="46">
        <v>14.129214756102</v>
      </c>
      <c r="BV94" s="39">
        <v>2.8433313080370001E-2</v>
      </c>
      <c r="BW94" s="39">
        <v>6.6034747080857006E-2</v>
      </c>
      <c r="BX94" s="39"/>
      <c r="BY94" s="39">
        <v>0.28001649909801002</v>
      </c>
      <c r="BZ94" s="39">
        <v>0.26287688174930002</v>
      </c>
      <c r="CA94" s="39"/>
      <c r="CB94" s="39">
        <v>0.42507307357521001</v>
      </c>
      <c r="CC94" s="39">
        <v>0.10539258266706</v>
      </c>
      <c r="CD94" s="39">
        <v>1.0290088123459</v>
      </c>
      <c r="CE94" s="39">
        <v>0.26539628827787998</v>
      </c>
      <c r="CF94" s="39">
        <v>1.3472486131803001</v>
      </c>
      <c r="CG94" s="39">
        <v>0.26510552386759001</v>
      </c>
      <c r="CH94" s="39">
        <v>2.6192588990751</v>
      </c>
      <c r="CI94" s="39">
        <v>0.38850570316708</v>
      </c>
      <c r="CJ94" s="47">
        <f>BN94/BM94</f>
        <v>1.7096518264724527</v>
      </c>
    </row>
    <row r="95" spans="1:88">
      <c r="A95" s="23">
        <v>90</v>
      </c>
      <c r="B95" s="34" t="s">
        <v>46</v>
      </c>
      <c r="C95" s="34" t="s">
        <v>70</v>
      </c>
      <c r="E95" s="39">
        <v>37.180999999999997</v>
      </c>
      <c r="F95" s="39">
        <v>0.53400000000000003</v>
      </c>
      <c r="G95" s="39">
        <v>21.468</v>
      </c>
      <c r="H95" s="39">
        <v>21.392968315565557</v>
      </c>
      <c r="I95" s="37">
        <v>2.1556636763738899</v>
      </c>
      <c r="J95" s="37">
        <v>19.453278402617659</v>
      </c>
      <c r="K95" s="48">
        <v>1.3089999999999999</v>
      </c>
      <c r="L95" s="48">
        <v>0.55500000000000005</v>
      </c>
      <c r="M95" s="48">
        <v>0.115</v>
      </c>
      <c r="N95" s="48">
        <v>9.6300000000000008</v>
      </c>
      <c r="O95" s="48">
        <v>1.0609999999999999</v>
      </c>
      <c r="P95" s="36" t="s">
        <v>58</v>
      </c>
      <c r="Q95" s="39">
        <v>0.96</v>
      </c>
      <c r="R95" s="39">
        <v>0.04</v>
      </c>
      <c r="S95" s="39"/>
      <c r="T95" s="8">
        <v>1.0873089999999994</v>
      </c>
      <c r="U95" s="49">
        <v>3.4165100668478523</v>
      </c>
      <c r="V95" s="9">
        <v>-0.4132365607839586</v>
      </c>
      <c r="W95" s="39">
        <v>98.552524585055437</v>
      </c>
      <c r="X95" s="39"/>
      <c r="Y95" s="40">
        <v>5.7389789387062118</v>
      </c>
      <c r="Z95" s="40">
        <v>2.2610210612937882</v>
      </c>
      <c r="AA95" s="40">
        <v>8</v>
      </c>
      <c r="AB95" s="40">
        <v>1.6443363771529262</v>
      </c>
      <c r="AC95" s="40">
        <v>6.2009036234992612E-2</v>
      </c>
      <c r="AD95" s="40">
        <f t="shared" si="4"/>
        <v>2.7615747775467625</v>
      </c>
      <c r="AE95" s="40">
        <v>0.2504004160791658</v>
      </c>
      <c r="AF95" s="40">
        <v>2.5111743614675968</v>
      </c>
      <c r="AG95" s="40">
        <v>0.17113492327160271</v>
      </c>
      <c r="AH95" s="40">
        <v>0.12770711485807673</v>
      </c>
      <c r="AI95" s="40">
        <v>0.67225848814331801</v>
      </c>
      <c r="AJ95" s="40">
        <v>5.4390207172076783</v>
      </c>
      <c r="AK95" s="40">
        <v>3.4415831147310331E-2</v>
      </c>
      <c r="AL95" s="40">
        <v>1.8962622197391334</v>
      </c>
      <c r="AM95" s="40">
        <v>0.1058051984332288</v>
      </c>
      <c r="AN95" s="40">
        <v>0</v>
      </c>
      <c r="AO95" s="40">
        <v>2.0364832493196725</v>
      </c>
      <c r="AP95" s="40">
        <v>0.46858912228377742</v>
      </c>
      <c r="AQ95" s="40">
        <v>1.0463610652826479E-2</v>
      </c>
      <c r="AR95" s="40">
        <v>3.5205844463496034</v>
      </c>
      <c r="AS95" s="40">
        <v>3.9996371792862071</v>
      </c>
      <c r="AT95" s="40"/>
      <c r="AU95" s="40">
        <f t="shared" si="5"/>
        <v>9.9714468227058983E-2</v>
      </c>
      <c r="AV95" s="41">
        <v>9.9714468227058997E-2</v>
      </c>
      <c r="AW95" s="42">
        <v>3.7619963749264214</v>
      </c>
      <c r="AX95" s="43"/>
      <c r="AY95" s="44">
        <v>503.19964918927457</v>
      </c>
      <c r="AZ95" s="43"/>
      <c r="BA95" s="43"/>
      <c r="BB95" s="45"/>
      <c r="BC95" s="46">
        <v>18.557996336102001</v>
      </c>
      <c r="BD95" s="39">
        <v>0.87357588417931997</v>
      </c>
      <c r="BE95" s="39">
        <v>1.0169310682681001</v>
      </c>
      <c r="BF95" s="39">
        <v>0.64021086531940996</v>
      </c>
      <c r="BG95" s="39">
        <v>0.21450113016180999</v>
      </c>
      <c r="BH95" s="45">
        <v>3517.5476762487001</v>
      </c>
      <c r="BI95" s="39">
        <v>2.3155427933533002</v>
      </c>
      <c r="BJ95" s="39">
        <v>0.28352810292309999</v>
      </c>
      <c r="BK95" s="39">
        <v>0.25713311583081</v>
      </c>
      <c r="BL95" s="39"/>
      <c r="BM95" s="46">
        <v>14.942770905527</v>
      </c>
      <c r="BN95" s="46">
        <v>95.457297597300993</v>
      </c>
      <c r="BO95" s="46">
        <v>19.946078839293001</v>
      </c>
      <c r="BP95" s="39">
        <v>0.22877504172622001</v>
      </c>
      <c r="BQ95" s="39">
        <v>1.7649241992333999</v>
      </c>
      <c r="BR95" s="45">
        <v>661.19015134540996</v>
      </c>
      <c r="BS95" s="46">
        <v>53.710871954383002</v>
      </c>
      <c r="BT95" s="45">
        <v>243.57325436414001</v>
      </c>
      <c r="BU95" s="46">
        <v>10.484572046214</v>
      </c>
      <c r="BV95" s="39">
        <v>3.2626047828196003E-2</v>
      </c>
      <c r="BW95" s="39">
        <v>6.2517377078704001E-2</v>
      </c>
      <c r="BX95" s="39"/>
      <c r="BY95" s="39"/>
      <c r="BZ95" s="39"/>
      <c r="CA95" s="39"/>
      <c r="CB95" s="39">
        <v>8.6793230735424998E-2</v>
      </c>
      <c r="CC95" s="39">
        <v>3.3176969214996001E-2</v>
      </c>
      <c r="CD95" s="39">
        <v>0.1055267622512</v>
      </c>
      <c r="CE95" s="39">
        <v>3.6839052454202999E-3</v>
      </c>
      <c r="CF95" s="39">
        <v>0.11908483136905</v>
      </c>
      <c r="CG95" s="39">
        <v>1.2836567867707999E-2</v>
      </c>
      <c r="CH95" s="39">
        <v>0.30814649271587002</v>
      </c>
      <c r="CI95" s="39">
        <v>9.9262344123048005E-2</v>
      </c>
      <c r="CJ95" s="47">
        <f>BN95/BM95</f>
        <v>6.388192538105061</v>
      </c>
    </row>
    <row r="96" spans="1:88">
      <c r="A96" s="23">
        <v>91</v>
      </c>
      <c r="B96" s="34" t="s">
        <v>46</v>
      </c>
      <c r="C96" s="34" t="s">
        <v>69</v>
      </c>
      <c r="D96" s="35"/>
      <c r="E96" s="39">
        <v>45.774999999999999</v>
      </c>
      <c r="F96" s="39">
        <v>5.0999999999999997E-2</v>
      </c>
      <c r="G96" s="39">
        <v>32.375999999999998</v>
      </c>
      <c r="H96" s="39">
        <v>5.6699889919727777</v>
      </c>
      <c r="I96" s="37">
        <v>0.99592632072364573</v>
      </c>
      <c r="J96" s="37">
        <v>4.773843522009444</v>
      </c>
      <c r="K96" s="48">
        <v>0.38400000000000001</v>
      </c>
      <c r="L96" s="48">
        <v>0.17899999999999999</v>
      </c>
      <c r="M96" s="48">
        <v>0.89100000000000001</v>
      </c>
      <c r="N96" s="48">
        <v>10.384</v>
      </c>
      <c r="O96" s="48">
        <v>0.627</v>
      </c>
      <c r="P96" s="36" t="s">
        <v>58</v>
      </c>
      <c r="Q96" s="39">
        <v>0.63500000000000001</v>
      </c>
      <c r="R96" s="39">
        <v>8.0000000000000002E-3</v>
      </c>
      <c r="S96" s="36"/>
      <c r="T96" s="8">
        <v>0.21548780453528624</v>
      </c>
      <c r="U96" s="49">
        <v>4.1280901506941801</v>
      </c>
      <c r="V96" s="9">
        <v>-0.26917362794626543</v>
      </c>
      <c r="W96" s="39">
        <v>101.2031741700163</v>
      </c>
      <c r="X96" s="39"/>
      <c r="Y96" s="40">
        <v>6.1894783069520898</v>
      </c>
      <c r="Z96" s="40">
        <v>1.8105216930479102</v>
      </c>
      <c r="AA96" s="40">
        <v>8</v>
      </c>
      <c r="AB96" s="40">
        <v>3.3489415290168107</v>
      </c>
      <c r="AC96" s="40">
        <v>5.1879529394334182E-3</v>
      </c>
      <c r="AD96" s="40">
        <f t="shared" si="4"/>
        <v>0.64118205755964008</v>
      </c>
      <c r="AE96" s="40">
        <v>0.10134291218478168</v>
      </c>
      <c r="AF96" s="40">
        <v>0.53983914537485844</v>
      </c>
      <c r="AG96" s="40">
        <v>4.3978696160686212E-2</v>
      </c>
      <c r="AH96" s="40">
        <v>3.6081723050704756E-2</v>
      </c>
      <c r="AI96" s="40">
        <v>0.11671270521442373</v>
      </c>
      <c r="AJ96" s="40">
        <v>4.1920846639416993</v>
      </c>
      <c r="AK96" s="40">
        <v>0.23358785215723818</v>
      </c>
      <c r="AL96" s="40">
        <v>1.7912199274354819</v>
      </c>
      <c r="AM96" s="40">
        <v>5.4773600557161364E-2</v>
      </c>
      <c r="AN96" s="40">
        <v>2.8233431486079648E-3</v>
      </c>
      <c r="AO96" s="40">
        <v>2.0824047232984895</v>
      </c>
      <c r="AP96" s="40">
        <v>0.27152312439378529</v>
      </c>
      <c r="AQ96" s="40">
        <v>1.8332584454323741E-3</v>
      </c>
      <c r="AR96" s="40">
        <v>3.7264333813505197</v>
      </c>
      <c r="AS96" s="40">
        <v>3.9997897641897375</v>
      </c>
      <c r="AT96" s="40"/>
      <c r="AU96" s="40">
        <f t="shared" si="5"/>
        <v>0.18772797981222772</v>
      </c>
      <c r="AV96" s="41">
        <v>0.187727979812228</v>
      </c>
      <c r="AW96" s="42">
        <v>3.9733874911646501</v>
      </c>
      <c r="AX96" s="43"/>
      <c r="AY96" s="44">
        <v>309.29874729649333</v>
      </c>
      <c r="AZ96" s="43"/>
      <c r="BA96" s="43"/>
      <c r="BB96" s="45"/>
      <c r="BC96" s="46"/>
      <c r="BD96" s="39"/>
      <c r="BE96" s="39"/>
      <c r="BF96" s="39"/>
      <c r="BG96" s="39"/>
      <c r="BH96" s="45"/>
      <c r="BI96" s="39"/>
      <c r="BJ96" s="39"/>
      <c r="BK96" s="39"/>
      <c r="BL96" s="39"/>
      <c r="BM96" s="46"/>
      <c r="BN96" s="46"/>
      <c r="BO96" s="39"/>
      <c r="BP96" s="39"/>
      <c r="BQ96" s="39"/>
      <c r="BR96" s="45"/>
      <c r="BS96" s="46"/>
      <c r="BT96" s="45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</row>
    <row r="97" spans="1:89">
      <c r="A97" s="23">
        <v>92</v>
      </c>
      <c r="B97" s="34" t="s">
        <v>46</v>
      </c>
      <c r="C97" s="34" t="s">
        <v>69</v>
      </c>
      <c r="D97" s="34"/>
      <c r="E97" s="39">
        <v>46.140999999999998</v>
      </c>
      <c r="F97" s="39">
        <v>5.5E-2</v>
      </c>
      <c r="G97" s="39">
        <v>32.700000000000003</v>
      </c>
      <c r="H97" s="39">
        <v>5.183989886692566</v>
      </c>
      <c r="I97" s="37">
        <v>0.91491928828705948</v>
      </c>
      <c r="J97" s="37">
        <v>4.360735436519203</v>
      </c>
      <c r="K97" s="48">
        <v>0.29299999999999998</v>
      </c>
      <c r="L97" s="48">
        <v>0.13800000000000001</v>
      </c>
      <c r="M97" s="48">
        <v>0.66800000000000004</v>
      </c>
      <c r="N97" s="48">
        <v>10.582000000000001</v>
      </c>
      <c r="O97" s="48">
        <v>0.69799999999999995</v>
      </c>
      <c r="P97" s="36" t="s">
        <v>58</v>
      </c>
      <c r="Q97" s="39">
        <v>0.68200000000000005</v>
      </c>
      <c r="R97" s="36" t="s">
        <v>58</v>
      </c>
      <c r="S97" s="36"/>
      <c r="T97" s="8">
        <v>0.23688786701829542</v>
      </c>
      <c r="U97" s="49">
        <v>4.126428124586524</v>
      </c>
      <c r="V97" s="9">
        <v>-0.28760919646025057</v>
      </c>
      <c r="W97" s="39">
        <v>101.31036151995086</v>
      </c>
      <c r="X97" s="39"/>
      <c r="Y97" s="40">
        <v>6.2121967303710779</v>
      </c>
      <c r="Z97" s="40">
        <v>1.7878032696289221</v>
      </c>
      <c r="AA97" s="40">
        <v>8</v>
      </c>
      <c r="AB97" s="40">
        <v>3.4009328930385649</v>
      </c>
      <c r="AC97" s="40">
        <v>5.5708446422777797E-3</v>
      </c>
      <c r="AD97" s="40">
        <f t="shared" si="4"/>
        <v>0.58370822197472239</v>
      </c>
      <c r="AE97" s="40">
        <v>9.2700368199161026E-2</v>
      </c>
      <c r="AF97" s="40">
        <v>0.49100785377556133</v>
      </c>
      <c r="AG97" s="40">
        <v>3.3412675395051938E-2</v>
      </c>
      <c r="AH97" s="40">
        <v>2.7697835398214844E-2</v>
      </c>
      <c r="AI97" s="40">
        <v>0.12775289851298727</v>
      </c>
      <c r="AJ97" s="40">
        <v>4.1790753689618194</v>
      </c>
      <c r="AK97" s="40">
        <v>0.17437391473641078</v>
      </c>
      <c r="AL97" s="40">
        <v>1.8175421690859148</v>
      </c>
      <c r="AM97" s="40">
        <v>6.0714395873665228E-2</v>
      </c>
      <c r="AN97" s="40">
        <v>0</v>
      </c>
      <c r="AO97" s="40">
        <v>2.0526304796959907</v>
      </c>
      <c r="AP97" s="40">
        <v>0.29036881863090719</v>
      </c>
      <c r="AQ97" s="40">
        <v>4.563480603320952E-4</v>
      </c>
      <c r="AR97" s="40">
        <v>3.7089500055929028</v>
      </c>
      <c r="AS97" s="40">
        <v>3.9997751722841421</v>
      </c>
      <c r="AT97" s="40"/>
      <c r="AU97" s="40">
        <f t="shared" si="5"/>
        <v>0.18879610068627165</v>
      </c>
      <c r="AV97" s="41">
        <v>0.18879610068627201</v>
      </c>
      <c r="AW97" s="42">
        <v>3.8446276800704666</v>
      </c>
      <c r="AX97" s="43"/>
      <c r="AY97" s="44">
        <v>416.02749972517967</v>
      </c>
      <c r="AZ97" s="43"/>
      <c r="BA97" s="43"/>
      <c r="BB97" s="45"/>
      <c r="BC97" s="46"/>
      <c r="BD97" s="39"/>
      <c r="BE97" s="39"/>
      <c r="BF97" s="39"/>
      <c r="BG97" s="39"/>
      <c r="BH97" s="45"/>
      <c r="BI97" s="39"/>
      <c r="BJ97" s="39"/>
      <c r="BK97" s="39"/>
      <c r="BL97" s="39"/>
      <c r="BM97" s="46"/>
      <c r="BN97" s="46"/>
      <c r="BO97" s="39"/>
      <c r="BP97" s="39"/>
      <c r="BQ97" s="39"/>
      <c r="BR97" s="45"/>
      <c r="BS97" s="46"/>
      <c r="BT97" s="45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</row>
    <row r="98" spans="1:89">
      <c r="A98" s="23">
        <v>93</v>
      </c>
      <c r="B98" s="34" t="s">
        <v>46</v>
      </c>
      <c r="C98" s="34" t="s">
        <v>69</v>
      </c>
      <c r="D98" s="34"/>
      <c r="E98" s="39">
        <v>45.901000000000003</v>
      </c>
      <c r="F98" s="39">
        <v>3.1E-2</v>
      </c>
      <c r="G98" s="39">
        <v>31.972999999999999</v>
      </c>
      <c r="H98" s="39">
        <v>5.3209896351261401</v>
      </c>
      <c r="I98" s="37">
        <v>0.93750212754623274</v>
      </c>
      <c r="J98" s="37">
        <v>4.4774148975179457</v>
      </c>
      <c r="K98" s="48">
        <v>0.41899999999999998</v>
      </c>
      <c r="L98" s="48">
        <v>0.17100000000000001</v>
      </c>
      <c r="M98" s="48">
        <v>0.69299999999999995</v>
      </c>
      <c r="N98" s="48">
        <v>10.521000000000001</v>
      </c>
      <c r="O98" s="48">
        <v>0.65600000000000003</v>
      </c>
      <c r="P98" s="36" t="s">
        <v>58</v>
      </c>
      <c r="Q98" s="39">
        <v>0.68700000000000006</v>
      </c>
      <c r="R98" s="39">
        <v>8.0000000000000002E-3</v>
      </c>
      <c r="S98" s="39"/>
      <c r="T98" s="8">
        <v>0.23919349799550199</v>
      </c>
      <c r="U98" s="49">
        <v>4.0804367253236089</v>
      </c>
      <c r="V98" s="9">
        <v>-0.29106836478837073</v>
      </c>
      <c r="W98" s="39">
        <v>100.50447888359493</v>
      </c>
      <c r="X98" s="39"/>
      <c r="Y98" s="40">
        <v>6.2389025710625781</v>
      </c>
      <c r="Z98" s="40">
        <v>1.7610974289374219</v>
      </c>
      <c r="AA98" s="40">
        <v>8</v>
      </c>
      <c r="AB98" s="40">
        <v>3.3607316507470886</v>
      </c>
      <c r="AC98" s="40">
        <v>3.1699171379316691E-3</v>
      </c>
      <c r="AD98" s="40">
        <f t="shared" si="4"/>
        <v>0.60485591402858596</v>
      </c>
      <c r="AE98" s="40">
        <v>9.5895625432928761E-2</v>
      </c>
      <c r="AF98" s="40">
        <v>0.50896028859565723</v>
      </c>
      <c r="AG98" s="40">
        <v>4.8237580071069451E-2</v>
      </c>
      <c r="AH98" s="40">
        <v>3.4649000584936168E-2</v>
      </c>
      <c r="AI98" s="40">
        <v>0.13022824060928631</v>
      </c>
      <c r="AJ98" s="40">
        <v>4.1818723031788982</v>
      </c>
      <c r="AK98" s="40">
        <v>0.18262748909721099</v>
      </c>
      <c r="AL98" s="40">
        <v>1.8243225128077416</v>
      </c>
      <c r="AM98" s="40">
        <v>5.7606030908578819E-2</v>
      </c>
      <c r="AN98" s="40">
        <v>5.7919919504603764E-5</v>
      </c>
      <c r="AO98" s="40">
        <v>2.0646139527330356</v>
      </c>
      <c r="AP98" s="40">
        <v>0.29529099171855022</v>
      </c>
      <c r="AQ98" s="40">
        <v>1.842824844193525E-3</v>
      </c>
      <c r="AR98" s="40">
        <v>3.7026375445651678</v>
      </c>
      <c r="AS98" s="40">
        <v>3.9997713611279115</v>
      </c>
      <c r="AT98" s="40"/>
      <c r="AU98" s="40">
        <f t="shared" si="5"/>
        <v>0.18841474979811815</v>
      </c>
      <c r="AV98" s="41">
        <v>0.18841474979811801</v>
      </c>
      <c r="AW98" s="42">
        <v>3.9335586314701061</v>
      </c>
      <c r="AX98" s="43"/>
      <c r="AY98" s="44">
        <v>339.00225447454966</v>
      </c>
      <c r="AZ98" s="43"/>
      <c r="BA98" s="43"/>
      <c r="BB98" s="45"/>
      <c r="BC98" s="45">
        <v>125.62820582352001</v>
      </c>
      <c r="BD98" s="46">
        <v>17.172996396694</v>
      </c>
      <c r="BE98" s="39">
        <v>1.5601264352432</v>
      </c>
      <c r="BF98" s="39">
        <v>3.9883934931696001</v>
      </c>
      <c r="BG98" s="39"/>
      <c r="BH98" s="45">
        <v>5822.8029435413</v>
      </c>
      <c r="BI98" s="39">
        <v>0.84541278709153</v>
      </c>
      <c r="BJ98" s="39">
        <v>0.22805630208823999</v>
      </c>
      <c r="BK98" s="39">
        <v>0.38103962736128</v>
      </c>
      <c r="BL98" s="39">
        <v>0.18866395012149001</v>
      </c>
      <c r="BM98" s="46">
        <v>72.578621690307003</v>
      </c>
      <c r="BN98" s="45">
        <v>325.30406805890999</v>
      </c>
      <c r="BO98" s="39">
        <v>8.1309815247608004</v>
      </c>
      <c r="BP98" s="39">
        <v>0.20064754220267</v>
      </c>
      <c r="BQ98" s="39">
        <v>0.12052497072017999</v>
      </c>
      <c r="BR98" s="45">
        <v>479.04429105701001</v>
      </c>
      <c r="BS98" s="46">
        <v>46.289841323989002</v>
      </c>
      <c r="BT98" s="45">
        <v>718.84122049963003</v>
      </c>
      <c r="BU98" s="39">
        <v>8.6999646215603992</v>
      </c>
      <c r="BV98" s="39"/>
      <c r="BW98" s="39"/>
      <c r="BX98" s="39">
        <v>2.1544497631836999E-2</v>
      </c>
      <c r="BY98" s="39"/>
      <c r="BZ98" s="39">
        <v>7.9933548822723993E-2</v>
      </c>
      <c r="CA98" s="39"/>
      <c r="CB98" s="39"/>
      <c r="CC98" s="39">
        <v>2.0492737256556998E-2</v>
      </c>
      <c r="CD98" s="39">
        <v>0.16625506507853</v>
      </c>
      <c r="CE98" s="39"/>
      <c r="CF98" s="39">
        <v>0.11151300237741001</v>
      </c>
      <c r="CG98" s="39"/>
      <c r="CH98" s="39">
        <v>0.14638404621324999</v>
      </c>
      <c r="CI98" s="39"/>
      <c r="CJ98" s="47">
        <f>BN98/BM98</f>
        <v>4.4820921158710139</v>
      </c>
    </row>
    <row r="99" spans="1:89">
      <c r="A99" s="23">
        <v>94</v>
      </c>
      <c r="B99" s="34" t="s">
        <v>46</v>
      </c>
      <c r="C99" s="34" t="s">
        <v>69</v>
      </c>
      <c r="D99" s="34"/>
      <c r="E99" s="39">
        <v>46.378999999999998</v>
      </c>
      <c r="F99" s="39">
        <v>0.03</v>
      </c>
      <c r="G99" s="39">
        <v>31.446999999999999</v>
      </c>
      <c r="H99" s="39">
        <v>6.0769884182194041</v>
      </c>
      <c r="I99" s="37">
        <v>1.0637064857321203</v>
      </c>
      <c r="J99" s="37">
        <v>5.1198536094246823</v>
      </c>
      <c r="K99" s="48">
        <v>0.376</v>
      </c>
      <c r="L99" s="48">
        <v>0.32500000000000001</v>
      </c>
      <c r="M99" s="48">
        <v>0.313</v>
      </c>
      <c r="N99" s="48">
        <v>10.061999999999999</v>
      </c>
      <c r="O99" s="48">
        <v>0.54300000000000004</v>
      </c>
      <c r="P99" s="36" t="s">
        <v>58</v>
      </c>
      <c r="Q99" s="39">
        <v>1.5189999999999999</v>
      </c>
      <c r="R99" s="39">
        <v>8.0000000000000002E-3</v>
      </c>
      <c r="S99" s="39"/>
      <c r="T99" s="8">
        <v>0.68499964250332923</v>
      </c>
      <c r="U99" s="49">
        <v>3.7158377479984748</v>
      </c>
      <c r="V99" s="9">
        <v>-0.64138415426205486</v>
      </c>
      <c r="W99" s="39">
        <v>100.95501333139657</v>
      </c>
      <c r="X99" s="39"/>
      <c r="Y99" s="40">
        <v>6.2615271898908542</v>
      </c>
      <c r="Z99" s="40">
        <v>1.7384728101091458</v>
      </c>
      <c r="AA99" s="40">
        <v>8</v>
      </c>
      <c r="AB99" s="40">
        <v>3.2652558227277666</v>
      </c>
      <c r="AC99" s="40">
        <v>3.0470550796671508E-3</v>
      </c>
      <c r="AD99" s="40">
        <f t="shared" si="4"/>
        <v>0.68615264488469052</v>
      </c>
      <c r="AE99" s="40">
        <v>0.10807398744737902</v>
      </c>
      <c r="AF99" s="40">
        <v>0.57807865743731146</v>
      </c>
      <c r="AG99" s="40">
        <v>4.2996407320680385E-2</v>
      </c>
      <c r="AH99" s="40">
        <v>6.5411001250522058E-2</v>
      </c>
      <c r="AI99" s="40">
        <v>0.37044094385482945</v>
      </c>
      <c r="AJ99" s="40">
        <v>4.4333038751181562</v>
      </c>
      <c r="AK99" s="40">
        <v>8.1931345136553452E-2</v>
      </c>
      <c r="AL99" s="40">
        <v>1.733012694307523</v>
      </c>
      <c r="AM99" s="40">
        <v>4.7362735458370123E-2</v>
      </c>
      <c r="AN99" s="40">
        <v>5.7530849073683394E-4</v>
      </c>
      <c r="AO99" s="40">
        <v>1.8628820833931834</v>
      </c>
      <c r="AP99" s="40">
        <v>0.64852103809223338</v>
      </c>
      <c r="AQ99" s="40">
        <v>1.8304458791954096E-3</v>
      </c>
      <c r="AR99" s="40">
        <v>3.3491463770442014</v>
      </c>
      <c r="AS99" s="40">
        <v>3.9994978610156302</v>
      </c>
      <c r="AT99" s="40"/>
      <c r="AU99" s="40">
        <f t="shared" si="5"/>
        <v>0.186953775333072</v>
      </c>
      <c r="AV99" s="41">
        <v>0.186953775333072</v>
      </c>
      <c r="AW99" s="42">
        <v>3.5686133602110908</v>
      </c>
      <c r="AX99" s="43"/>
      <c r="AY99" s="44">
        <v>785.38248840580866</v>
      </c>
      <c r="AZ99" s="43"/>
      <c r="BA99" s="43"/>
      <c r="BB99" s="45"/>
      <c r="BC99" s="45"/>
      <c r="BD99" s="39"/>
      <c r="BE99" s="39"/>
      <c r="BF99" s="39"/>
      <c r="BG99" s="39"/>
      <c r="BH99" s="45"/>
      <c r="BI99" s="39"/>
      <c r="BJ99" s="39"/>
      <c r="BK99" s="39"/>
      <c r="BL99" s="39"/>
      <c r="BM99" s="39"/>
      <c r="BN99" s="45"/>
      <c r="BO99" s="39"/>
      <c r="BP99" s="39"/>
      <c r="BQ99" s="39"/>
      <c r="BR99" s="45"/>
      <c r="BS99" s="46"/>
      <c r="BT99" s="45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</row>
    <row r="100" spans="1:89">
      <c r="A100" s="23">
        <v>95</v>
      </c>
      <c r="B100" s="34" t="s">
        <v>46</v>
      </c>
      <c r="C100" s="34" t="s">
        <v>69</v>
      </c>
      <c r="D100" s="34"/>
      <c r="E100" s="39">
        <v>46.067</v>
      </c>
      <c r="F100" s="39">
        <v>5.2999999999999999E-2</v>
      </c>
      <c r="G100" s="39">
        <v>32.533999999999999</v>
      </c>
      <c r="H100" s="39">
        <v>5.4359897135565278</v>
      </c>
      <c r="I100" s="37">
        <v>0.95986756161182551</v>
      </c>
      <c r="J100" s="37">
        <v>4.5722903121006286</v>
      </c>
      <c r="K100" s="48">
        <v>0.317</v>
      </c>
      <c r="L100" s="48">
        <v>0.32600000000000001</v>
      </c>
      <c r="M100" s="48">
        <v>0.373</v>
      </c>
      <c r="N100" s="48">
        <v>9.9979999999999993</v>
      </c>
      <c r="O100" s="48">
        <v>0.503</v>
      </c>
      <c r="P100" s="36" t="s">
        <v>58</v>
      </c>
      <c r="Q100" s="39">
        <v>0.875</v>
      </c>
      <c r="R100" s="39">
        <v>5.0000000000000001E-3</v>
      </c>
      <c r="S100" s="39"/>
      <c r="T100" s="8">
        <v>0.32964569996730891</v>
      </c>
      <c r="U100" s="49">
        <v>4.0218667488941504</v>
      </c>
      <c r="V100" s="9">
        <v>-0.36954930694010008</v>
      </c>
      <c r="W100" s="39">
        <v>100.56512101563382</v>
      </c>
      <c r="X100" s="39"/>
      <c r="Y100" s="40">
        <v>6.2194347430437373</v>
      </c>
      <c r="Z100" s="40">
        <v>1.7805652569562627</v>
      </c>
      <c r="AA100" s="40">
        <v>8</v>
      </c>
      <c r="AB100" s="40">
        <v>3.3961476985741683</v>
      </c>
      <c r="AC100" s="40">
        <v>5.3831565979421767E-3</v>
      </c>
      <c r="AD100" s="40">
        <f t="shared" si="4"/>
        <v>0.61378048965244669</v>
      </c>
      <c r="AE100" s="40">
        <v>9.7524285514560424E-2</v>
      </c>
      <c r="AF100" s="40">
        <v>0.51625620413788631</v>
      </c>
      <c r="AG100" s="40">
        <v>3.6249805434016069E-2</v>
      </c>
      <c r="AH100" s="40">
        <v>6.5612582248942758E-2</v>
      </c>
      <c r="AI100" s="40">
        <v>0.17826995152349659</v>
      </c>
      <c r="AJ100" s="40">
        <v>4.2954436840310128</v>
      </c>
      <c r="AK100" s="40">
        <v>9.7637505101190444E-2</v>
      </c>
      <c r="AL100" s="40">
        <v>1.7219980586376151</v>
      </c>
      <c r="AM100" s="40">
        <v>4.3873979394324393E-2</v>
      </c>
      <c r="AN100" s="40">
        <v>0</v>
      </c>
      <c r="AO100" s="40">
        <v>1.8635095431331299</v>
      </c>
      <c r="AP100" s="40">
        <v>0.37357382789715887</v>
      </c>
      <c r="AQ100" s="40">
        <v>1.1440341909483411E-3</v>
      </c>
      <c r="AR100" s="40">
        <v>3.6249928859501077</v>
      </c>
      <c r="AS100" s="40">
        <v>3.9997107480382148</v>
      </c>
      <c r="AT100" s="40"/>
      <c r="AU100" s="40">
        <f t="shared" si="5"/>
        <v>0.18890675740627569</v>
      </c>
      <c r="AV100" s="41">
        <v>0.18890675740627599</v>
      </c>
      <c r="AW100" s="42">
        <v>3.8426407484991598</v>
      </c>
      <c r="AX100" s="43"/>
      <c r="AY100" s="44">
        <v>417.93494502703936</v>
      </c>
      <c r="AZ100" s="43"/>
      <c r="BA100" s="43"/>
      <c r="BB100" s="45"/>
      <c r="BC100" s="45"/>
      <c r="BD100" s="39"/>
      <c r="BE100" s="39"/>
      <c r="BF100" s="39"/>
      <c r="BG100" s="39"/>
      <c r="BH100" s="45"/>
      <c r="BI100" s="39"/>
      <c r="BJ100" s="39"/>
      <c r="BK100" s="39"/>
      <c r="BL100" s="39"/>
      <c r="BM100" s="39"/>
      <c r="BN100" s="45"/>
      <c r="BO100" s="39"/>
      <c r="BP100" s="39"/>
      <c r="BQ100" s="39"/>
      <c r="BR100" s="45"/>
      <c r="BS100" s="46"/>
      <c r="BT100" s="45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</row>
    <row r="101" spans="1:89">
      <c r="A101" s="23">
        <v>96</v>
      </c>
      <c r="B101" s="34" t="s">
        <v>46</v>
      </c>
      <c r="C101" s="34" t="s">
        <v>69</v>
      </c>
      <c r="D101" s="34"/>
      <c r="E101" s="39">
        <v>45.317</v>
      </c>
      <c r="F101" s="39">
        <v>1.2E-2</v>
      </c>
      <c r="G101" s="39">
        <v>31.100999999999999</v>
      </c>
      <c r="H101" s="39">
        <v>6.5089877491027757</v>
      </c>
      <c r="I101" s="37">
        <v>1.133481428287477</v>
      </c>
      <c r="J101" s="37">
        <v>5.4890686786746219</v>
      </c>
      <c r="K101" s="48">
        <v>0.49399999999999999</v>
      </c>
      <c r="L101" s="48">
        <v>0.32100000000000001</v>
      </c>
      <c r="M101" s="48">
        <v>0.30599999999999999</v>
      </c>
      <c r="N101" s="48">
        <v>10.093</v>
      </c>
      <c r="O101" s="48">
        <v>0.54</v>
      </c>
      <c r="P101" s="36" t="s">
        <v>58</v>
      </c>
      <c r="Q101" s="39">
        <v>1.401</v>
      </c>
      <c r="R101" s="36" t="s">
        <v>58</v>
      </c>
      <c r="S101" s="39"/>
      <c r="T101" s="8">
        <v>0.61534929034904928</v>
      </c>
      <c r="U101" s="49">
        <v>3.7073870798096618</v>
      </c>
      <c r="V101" s="9">
        <v>-0.59057168942721794</v>
      </c>
      <c r="W101" s="39">
        <v>99.942714787693603</v>
      </c>
      <c r="X101" s="39"/>
      <c r="Y101" s="40">
        <v>6.2100240601056163</v>
      </c>
      <c r="Z101" s="40">
        <v>1.7899759398943837</v>
      </c>
      <c r="AA101" s="40">
        <v>8</v>
      </c>
      <c r="AB101" s="40">
        <v>3.2330118428372572</v>
      </c>
      <c r="AC101" s="40">
        <v>1.2371248675204784E-3</v>
      </c>
      <c r="AD101" s="40">
        <f t="shared" si="4"/>
        <v>0.74596596458666353</v>
      </c>
      <c r="AE101" s="40">
        <v>0.11689259969174902</v>
      </c>
      <c r="AF101" s="40">
        <v>0.6290733648949145</v>
      </c>
      <c r="AG101" s="40">
        <v>5.7338260466018552E-2</v>
      </c>
      <c r="AH101" s="40">
        <v>6.5576118830404498E-2</v>
      </c>
      <c r="AI101" s="40">
        <v>0.33777195070845961</v>
      </c>
      <c r="AJ101" s="40">
        <v>4.4409012622963235</v>
      </c>
      <c r="AK101" s="40">
        <v>8.1301847522162657E-2</v>
      </c>
      <c r="AL101" s="40">
        <v>1.7644564549766817</v>
      </c>
      <c r="AM101" s="40">
        <v>4.7808371247298566E-2</v>
      </c>
      <c r="AN101" s="40">
        <v>0</v>
      </c>
      <c r="AO101" s="40">
        <v>1.893566673746143</v>
      </c>
      <c r="AP101" s="40">
        <v>0.60712437767293093</v>
      </c>
      <c r="AQ101" s="40">
        <v>6.9672501089059467E-4</v>
      </c>
      <c r="AR101" s="40">
        <v>3.3917088110730433</v>
      </c>
      <c r="AS101" s="40">
        <v>3.9995299137568647</v>
      </c>
      <c r="AT101" s="40"/>
      <c r="AU101" s="40">
        <f t="shared" si="5"/>
        <v>0.18581711802609177</v>
      </c>
      <c r="AV101" s="41">
        <v>0.18581711802609199</v>
      </c>
      <c r="AW101" s="42">
        <v>3.6022104820693399</v>
      </c>
      <c r="AX101" s="43"/>
      <c r="AY101" s="44">
        <v>726.93037971702472</v>
      </c>
      <c r="AZ101" s="43"/>
      <c r="BA101" s="43"/>
      <c r="BB101" s="45"/>
      <c r="BC101" s="45">
        <v>114.90473011855001</v>
      </c>
      <c r="BD101" s="46">
        <v>10.912367177175</v>
      </c>
      <c r="BE101" s="39"/>
      <c r="BF101" s="39">
        <v>3.9661002640455001</v>
      </c>
      <c r="BG101" s="39"/>
      <c r="BH101" s="45">
        <v>5644.6093851556998</v>
      </c>
      <c r="BI101" s="39">
        <v>0.49707270529995001</v>
      </c>
      <c r="BJ101" s="39">
        <v>9.0713541474363002E-2</v>
      </c>
      <c r="BK101" s="39">
        <v>0.40293164693050998</v>
      </c>
      <c r="BL101" s="39"/>
      <c r="BM101" s="45">
        <v>140.57192571786001</v>
      </c>
      <c r="BN101" s="45">
        <v>317.09685783306998</v>
      </c>
      <c r="BO101" s="39">
        <v>8.4139806753585002</v>
      </c>
      <c r="BP101" s="39"/>
      <c r="BQ101" s="39">
        <v>0.12149314392218</v>
      </c>
      <c r="BR101" s="45">
        <v>470.05309516518997</v>
      </c>
      <c r="BS101" s="46">
        <v>48.413031353587002</v>
      </c>
      <c r="BT101" s="45">
        <v>757.69115805721003</v>
      </c>
      <c r="BU101" s="39">
        <v>6.1699435908088001</v>
      </c>
      <c r="BV101" s="39"/>
      <c r="BW101" s="39">
        <v>2.8020388713330999E-2</v>
      </c>
      <c r="BX101" s="39">
        <v>6.9228449449408999E-3</v>
      </c>
      <c r="BY101" s="39">
        <v>0.11451853372637</v>
      </c>
      <c r="BZ101" s="39">
        <v>0.26835763250448003</v>
      </c>
      <c r="CA101" s="39"/>
      <c r="CB101" s="39"/>
      <c r="CC101" s="39">
        <v>1.6790865284547998E-2</v>
      </c>
      <c r="CD101" s="39"/>
      <c r="CE101" s="39">
        <v>1.3572670594089E-2</v>
      </c>
      <c r="CF101" s="39">
        <v>5.9848844251964997E-3</v>
      </c>
      <c r="CG101" s="39"/>
      <c r="CH101" s="39">
        <v>0.15296267620604001</v>
      </c>
      <c r="CI101" s="39">
        <v>9.9440122643709005E-3</v>
      </c>
      <c r="CJ101" s="47">
        <f>BN101/BM101</f>
        <v>2.2557623523598216</v>
      </c>
    </row>
    <row r="102" spans="1:89">
      <c r="A102" s="23">
        <v>97</v>
      </c>
      <c r="B102" s="34" t="s">
        <v>46</v>
      </c>
      <c r="C102" s="34" t="s">
        <v>69</v>
      </c>
      <c r="D102" s="34"/>
      <c r="E102" s="39">
        <v>47.12</v>
      </c>
      <c r="F102" s="39">
        <v>0.20599999999999999</v>
      </c>
      <c r="G102" s="39">
        <v>30.111999999999998</v>
      </c>
      <c r="H102" s="39">
        <v>4.9989903450725368</v>
      </c>
      <c r="I102" s="37">
        <v>0.88948107950664501</v>
      </c>
      <c r="J102" s="37">
        <v>4.1986254752709282</v>
      </c>
      <c r="K102" s="48">
        <v>0.22700000000000001</v>
      </c>
      <c r="L102" s="48">
        <v>0.193</v>
      </c>
      <c r="M102" s="48">
        <v>1E-3</v>
      </c>
      <c r="N102" s="48">
        <v>10.28</v>
      </c>
      <c r="O102" s="48">
        <v>0.54300000000000004</v>
      </c>
      <c r="P102" s="36" t="s">
        <v>58</v>
      </c>
      <c r="Q102" s="39">
        <v>0.438</v>
      </c>
      <c r="R102" s="36" t="s">
        <v>58</v>
      </c>
      <c r="S102" s="39"/>
      <c r="T102" s="8">
        <v>0.13168593971278425</v>
      </c>
      <c r="U102" s="49">
        <v>4.1432837098071982</v>
      </c>
      <c r="V102" s="9">
        <v>-0.18487235435498742</v>
      </c>
      <c r="W102" s="39">
        <v>98.300203849942577</v>
      </c>
      <c r="X102" s="39"/>
      <c r="Y102" s="40">
        <v>6.4880651035540193</v>
      </c>
      <c r="Z102" s="40">
        <v>1.5119348964459807</v>
      </c>
      <c r="AA102" s="40">
        <v>8</v>
      </c>
      <c r="AB102" s="40">
        <v>3.3746467168509859</v>
      </c>
      <c r="AC102" s="40">
        <v>2.1339158896844176E-2</v>
      </c>
      <c r="AD102" s="40">
        <f t="shared" si="4"/>
        <v>0.57565954033064537</v>
      </c>
      <c r="AE102" s="40">
        <v>9.2169474074754273E-2</v>
      </c>
      <c r="AF102" s="40">
        <v>0.48349006625589108</v>
      </c>
      <c r="AG102" s="40">
        <v>2.6474100161107485E-2</v>
      </c>
      <c r="AH102" s="40">
        <v>3.9616469678892957E-2</v>
      </c>
      <c r="AI102" s="40">
        <v>7.2630506260109959E-2</v>
      </c>
      <c r="AJ102" s="40">
        <v>4.1103664921785859</v>
      </c>
      <c r="AK102" s="40">
        <v>2.6696650407530346E-4</v>
      </c>
      <c r="AL102" s="40">
        <v>1.8057664194190399</v>
      </c>
      <c r="AM102" s="40">
        <v>4.8304523706368237E-2</v>
      </c>
      <c r="AN102" s="40">
        <v>0</v>
      </c>
      <c r="AO102" s="40">
        <v>1.8543379096294834</v>
      </c>
      <c r="AP102" s="40">
        <v>0.19071788976012444</v>
      </c>
      <c r="AQ102" s="40">
        <v>4.6671088308727004E-4</v>
      </c>
      <c r="AR102" s="40">
        <v>3.8086677296871239</v>
      </c>
      <c r="AS102" s="40">
        <v>3.9998523303303357</v>
      </c>
      <c r="AT102" s="40"/>
      <c r="AU102" s="40">
        <f t="shared" si="5"/>
        <v>0.1906336458751002</v>
      </c>
      <c r="AV102" s="41">
        <v>0.19063364587510001</v>
      </c>
      <c r="AW102" s="42">
        <v>4.1407549002710171</v>
      </c>
      <c r="AX102" s="43"/>
      <c r="AY102" s="44">
        <v>210.39020526899742</v>
      </c>
      <c r="AZ102" s="43"/>
      <c r="BA102" s="43"/>
      <c r="BB102" s="45"/>
      <c r="BC102" s="45"/>
      <c r="BD102" s="39"/>
      <c r="BE102" s="39"/>
      <c r="BF102" s="39"/>
      <c r="BG102" s="39"/>
      <c r="BH102" s="45"/>
      <c r="BI102" s="39"/>
      <c r="BJ102" s="39"/>
      <c r="BK102" s="39"/>
      <c r="BL102" s="39"/>
      <c r="BM102" s="39"/>
      <c r="BN102" s="46"/>
      <c r="BO102" s="39"/>
      <c r="BP102" s="39"/>
      <c r="BQ102" s="39"/>
      <c r="BR102" s="45"/>
      <c r="BS102" s="46"/>
      <c r="BT102" s="45"/>
      <c r="BU102" s="45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</row>
    <row r="103" spans="1:89">
      <c r="A103" s="23">
        <v>98</v>
      </c>
      <c r="B103" s="34" t="s">
        <v>46</v>
      </c>
      <c r="C103" s="34" t="s">
        <v>70</v>
      </c>
      <c r="D103" s="34"/>
      <c r="E103" s="39">
        <v>46.073</v>
      </c>
      <c r="F103" s="39">
        <v>6.7000000000000004E-2</v>
      </c>
      <c r="G103" s="39">
        <v>30.902000000000001</v>
      </c>
      <c r="H103" s="39">
        <v>5.8319886813137236</v>
      </c>
      <c r="I103" s="37">
        <v>1.0217672989907431</v>
      </c>
      <c r="J103" s="37">
        <v>4.9125912145594484</v>
      </c>
      <c r="K103" s="48">
        <v>0.36799999999999999</v>
      </c>
      <c r="L103" s="48">
        <v>0.34699999999999998</v>
      </c>
      <c r="M103" s="48">
        <v>0.70199999999999996</v>
      </c>
      <c r="N103" s="48">
        <v>10.417999999999999</v>
      </c>
      <c r="O103" s="48">
        <v>0.79400000000000004</v>
      </c>
      <c r="P103" s="36" t="s">
        <v>58</v>
      </c>
      <c r="Q103" s="39">
        <v>0.94699999999999995</v>
      </c>
      <c r="R103" s="39">
        <v>0.01</v>
      </c>
      <c r="S103" s="39"/>
      <c r="T103" s="8">
        <v>0.36608742298442098</v>
      </c>
      <c r="U103" s="49">
        <v>3.9410216808739187</v>
      </c>
      <c r="V103" s="9">
        <v>-0.40099335072230541</v>
      </c>
      <c r="W103" s="39">
        <v>100.4714742666862</v>
      </c>
      <c r="X103" s="39"/>
      <c r="Y103" s="40">
        <v>6.2845986619405441</v>
      </c>
      <c r="Z103" s="40">
        <v>1.7154013380594559</v>
      </c>
      <c r="AA103" s="40">
        <v>8</v>
      </c>
      <c r="AB103" s="40">
        <v>3.2525036630120443</v>
      </c>
      <c r="AC103" s="40">
        <v>6.8755274307705045E-3</v>
      </c>
      <c r="AD103" s="40">
        <f t="shared" si="4"/>
        <v>0.66530559324235938</v>
      </c>
      <c r="AE103" s="40">
        <v>0.10488745158037246</v>
      </c>
      <c r="AF103" s="40">
        <v>0.56041814166198689</v>
      </c>
      <c r="AG103" s="40">
        <v>4.251716598264809E-2</v>
      </c>
      <c r="AH103" s="40">
        <v>7.0561706770472798E-2</v>
      </c>
      <c r="AI103" s="40">
        <v>0.20002561411185685</v>
      </c>
      <c r="AJ103" s="40">
        <v>4.2377892705501514</v>
      </c>
      <c r="AK103" s="40">
        <v>0.18565858067352597</v>
      </c>
      <c r="AL103" s="40">
        <v>1.8129004233322101</v>
      </c>
      <c r="AM103" s="40">
        <v>6.9972858602513593E-2</v>
      </c>
      <c r="AN103" s="40">
        <v>1.7437900879022894E-4</v>
      </c>
      <c r="AO103" s="40">
        <v>2.0687062416170399</v>
      </c>
      <c r="AP103" s="40">
        <v>0.40849659485496309</v>
      </c>
      <c r="AQ103" s="40">
        <v>2.3117404488028548E-3</v>
      </c>
      <c r="AR103" s="40">
        <v>3.5888753726205564</v>
      </c>
      <c r="AS103" s="40">
        <v>3.9996837079243224</v>
      </c>
      <c r="AT103" s="40"/>
      <c r="AU103" s="40">
        <f t="shared" si="5"/>
        <v>0.18715927230570412</v>
      </c>
      <c r="AV103" s="41">
        <v>0.18715927230570401</v>
      </c>
      <c r="AW103" s="42">
        <v>3.798261386038472</v>
      </c>
      <c r="AX103" s="43"/>
      <c r="AY103" s="44">
        <v>462.89377029297958</v>
      </c>
      <c r="AZ103" s="43"/>
      <c r="BA103" s="43"/>
      <c r="BB103" s="45"/>
      <c r="BC103" s="45">
        <v>158.27850655139</v>
      </c>
      <c r="BD103" s="39">
        <v>4.7652026546755</v>
      </c>
      <c r="BE103" s="39">
        <v>2.1699716808998</v>
      </c>
      <c r="BF103" s="39">
        <v>0.71756957702566004</v>
      </c>
      <c r="BG103" s="39"/>
      <c r="BH103" s="45">
        <v>4036.5840774766002</v>
      </c>
      <c r="BI103" s="39">
        <v>6.7733257006149001</v>
      </c>
      <c r="BJ103" s="39">
        <v>0.12256685936319001</v>
      </c>
      <c r="BK103" s="39">
        <v>0.15151214652048001</v>
      </c>
      <c r="BL103" s="39">
        <v>3.6362626864600997E-2</v>
      </c>
      <c r="BM103" s="39">
        <v>7.2492306176522003</v>
      </c>
      <c r="BN103" s="46">
        <v>14.574078594764</v>
      </c>
      <c r="BO103" s="39">
        <v>8.5655393060152996</v>
      </c>
      <c r="BP103" s="39"/>
      <c r="BQ103" s="39">
        <v>0.29641514040907002</v>
      </c>
      <c r="BR103" s="45">
        <v>423.06203121686002</v>
      </c>
      <c r="BS103" s="46">
        <v>28.227131172486001</v>
      </c>
      <c r="BT103" s="45">
        <v>205.46043295301999</v>
      </c>
      <c r="BU103" s="46">
        <v>23.011813943836</v>
      </c>
      <c r="BV103" s="39">
        <v>2.5012325186705001E-2</v>
      </c>
      <c r="BW103" s="39">
        <v>5.3787581154606003E-2</v>
      </c>
      <c r="BX103" s="39">
        <v>8.3075895467354995E-3</v>
      </c>
      <c r="BY103" s="39">
        <v>0.1364910788757</v>
      </c>
      <c r="BZ103" s="39">
        <v>6.4025221517579001E-2</v>
      </c>
      <c r="CA103" s="39"/>
      <c r="CB103" s="39"/>
      <c r="CC103" s="39"/>
      <c r="CD103" s="39"/>
      <c r="CE103" s="39"/>
      <c r="CF103" s="39">
        <v>3.6871995525688997E-2</v>
      </c>
      <c r="CG103" s="39"/>
      <c r="CH103" s="39">
        <v>0.34364418436850003</v>
      </c>
      <c r="CI103" s="39">
        <v>6.5566139011616995E-2</v>
      </c>
      <c r="CJ103" s="47">
        <f>BN103/BM103</f>
        <v>2.0104310875798967</v>
      </c>
    </row>
    <row r="104" spans="1:89">
      <c r="A104" s="23">
        <v>99</v>
      </c>
      <c r="B104" s="34" t="s">
        <v>46</v>
      </c>
      <c r="C104" s="34" t="s">
        <v>70</v>
      </c>
      <c r="D104" s="34"/>
      <c r="E104" s="39">
        <v>45.619</v>
      </c>
      <c r="F104" s="39">
        <v>8.0000000000000002E-3</v>
      </c>
      <c r="G104" s="39">
        <v>30.64</v>
      </c>
      <c r="H104" s="39">
        <v>5.8069887313303816</v>
      </c>
      <c r="I104" s="37">
        <v>1.0165136394827792</v>
      </c>
      <c r="J104" s="37">
        <v>4.8923185652516938</v>
      </c>
      <c r="K104" s="48">
        <v>0.36</v>
      </c>
      <c r="L104" s="48">
        <v>0.34799999999999998</v>
      </c>
      <c r="M104" s="48">
        <v>0.64800000000000002</v>
      </c>
      <c r="N104" s="48">
        <v>10.356</v>
      </c>
      <c r="O104" s="48">
        <v>0.75900000000000001</v>
      </c>
      <c r="P104" s="39">
        <v>8.9999999999999993E-3</v>
      </c>
      <c r="Q104" s="39">
        <v>1.046</v>
      </c>
      <c r="R104" s="39">
        <v>0.01</v>
      </c>
      <c r="S104" s="39"/>
      <c r="T104" s="8">
        <v>0.41768006749601694</v>
      </c>
      <c r="U104" s="49">
        <v>3.8536007198916922</v>
      </c>
      <c r="V104" s="9">
        <v>-0.44267756124862129</v>
      </c>
      <c r="W104" s="39">
        <v>99.540435430873572</v>
      </c>
      <c r="X104" s="39"/>
      <c r="Y104" s="40">
        <v>6.2805648919017871</v>
      </c>
      <c r="Z104" s="40">
        <v>1.7194351080982129</v>
      </c>
      <c r="AA104" s="40">
        <v>8</v>
      </c>
      <c r="AB104" s="40">
        <v>3.2521782313216487</v>
      </c>
      <c r="AC104" s="40">
        <v>8.2859649670774158E-4</v>
      </c>
      <c r="AD104" s="40">
        <f t="shared" si="4"/>
        <v>0.6686169348697576</v>
      </c>
      <c r="AE104" s="40">
        <v>0.10531897750927806</v>
      </c>
      <c r="AF104" s="40">
        <v>0.5632979573604795</v>
      </c>
      <c r="AG104" s="40">
        <v>4.1979849767707349E-2</v>
      </c>
      <c r="AH104" s="40">
        <v>7.1423435425762669E-2</v>
      </c>
      <c r="AI104" s="40">
        <v>0.23033845176541706</v>
      </c>
      <c r="AJ104" s="40">
        <v>4.2653654996470003</v>
      </c>
      <c r="AK104" s="40">
        <v>0.17297160258073635</v>
      </c>
      <c r="AL104" s="40">
        <v>1.8188778258378762</v>
      </c>
      <c r="AM104" s="40">
        <v>6.7510726161091009E-2</v>
      </c>
      <c r="AN104" s="40">
        <v>5.2800416558586012E-4</v>
      </c>
      <c r="AO104" s="40">
        <v>2.0598881587452893</v>
      </c>
      <c r="AP104" s="40">
        <v>0.45539896120231682</v>
      </c>
      <c r="AQ104" s="40">
        <v>2.3332483177291464E-3</v>
      </c>
      <c r="AR104" s="40">
        <v>3.5419151826871</v>
      </c>
      <c r="AS104" s="40">
        <v>3.9996473922071458</v>
      </c>
      <c r="AT104" s="40"/>
      <c r="AU104" s="40">
        <f t="shared" si="5"/>
        <v>0.18696850598000614</v>
      </c>
      <c r="AV104" s="41">
        <v>0.186968505980006</v>
      </c>
      <c r="AW104" s="42">
        <v>3.7459627361119439</v>
      </c>
      <c r="AX104" s="43"/>
      <c r="AY104" s="44">
        <v>522.12097891839846</v>
      </c>
      <c r="AZ104" s="43"/>
      <c r="BA104" s="43"/>
      <c r="BB104" s="45"/>
      <c r="BC104" s="46"/>
      <c r="BD104" s="39"/>
      <c r="BE104" s="39"/>
      <c r="BF104" s="39"/>
      <c r="BG104" s="39"/>
      <c r="BH104" s="45"/>
      <c r="BI104" s="39"/>
      <c r="BJ104" s="39"/>
      <c r="BK104" s="39"/>
      <c r="BL104" s="39"/>
      <c r="BM104" s="39"/>
      <c r="BN104" s="46"/>
      <c r="BO104" s="39"/>
      <c r="BP104" s="39"/>
      <c r="BQ104" s="39"/>
      <c r="BR104" s="45"/>
      <c r="BS104" s="46"/>
      <c r="BT104" s="45"/>
      <c r="BU104" s="46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</row>
    <row r="105" spans="1:89">
      <c r="A105" s="23">
        <v>100</v>
      </c>
      <c r="B105" s="34" t="s">
        <v>46</v>
      </c>
      <c r="C105" s="34" t="s">
        <v>70</v>
      </c>
      <c r="D105" s="34"/>
      <c r="E105" s="39">
        <v>45.25</v>
      </c>
      <c r="F105" s="39">
        <v>3.2000000000000001E-2</v>
      </c>
      <c r="G105" s="39">
        <v>29.962</v>
      </c>
      <c r="H105" s="39">
        <v>6.3829876733403568</v>
      </c>
      <c r="I105" s="37">
        <v>1.1123752098317856</v>
      </c>
      <c r="J105" s="37">
        <v>5.3820602106883495</v>
      </c>
      <c r="K105" s="48">
        <v>0.46200000000000002</v>
      </c>
      <c r="L105" s="48">
        <v>0.33100000000000002</v>
      </c>
      <c r="M105" s="48">
        <v>0.65900000000000003</v>
      </c>
      <c r="N105" s="48">
        <v>10.198</v>
      </c>
      <c r="O105" s="48">
        <v>0.70499999999999996</v>
      </c>
      <c r="P105" s="36" t="s">
        <v>58</v>
      </c>
      <c r="Q105" s="39">
        <v>0.95</v>
      </c>
      <c r="R105" s="36" t="s">
        <v>58</v>
      </c>
      <c r="S105" s="36"/>
      <c r="T105" s="8">
        <v>0.36762601561156805</v>
      </c>
      <c r="U105" s="49">
        <v>3.8599418258142704</v>
      </c>
      <c r="V105" s="9">
        <v>-0.39999999999999997</v>
      </c>
      <c r="W105" s="39">
        <v>98.871003261945987</v>
      </c>
      <c r="X105" s="39"/>
      <c r="Y105" s="40">
        <v>6.2900422422691467</v>
      </c>
      <c r="Z105" s="40">
        <v>1.7099577577308533</v>
      </c>
      <c r="AA105" s="40">
        <v>8</v>
      </c>
      <c r="AB105" s="40">
        <v>3.1986848825981724</v>
      </c>
      <c r="AC105" s="40">
        <v>3.3464559791064725E-3</v>
      </c>
      <c r="AD105" s="40">
        <f t="shared" si="4"/>
        <v>0.74204870933234002</v>
      </c>
      <c r="AE105" s="40">
        <v>0.11636617464896033</v>
      </c>
      <c r="AF105" s="40">
        <v>0.62568253468337964</v>
      </c>
      <c r="AG105" s="40">
        <v>5.439542661285058E-2</v>
      </c>
      <c r="AH105" s="40">
        <v>6.8591692286431721E-2</v>
      </c>
      <c r="AI105" s="40">
        <v>0.20469675720700753</v>
      </c>
      <c r="AJ105" s="40">
        <v>4.2717639240159091</v>
      </c>
      <c r="AK105" s="40">
        <v>0.17760993292026311</v>
      </c>
      <c r="AL105" s="40">
        <v>1.8084584147552505</v>
      </c>
      <c r="AM105" s="40">
        <v>6.3314350025190105E-2</v>
      </c>
      <c r="AN105" s="40">
        <v>0</v>
      </c>
      <c r="AO105" s="40">
        <v>2.0493826977007039</v>
      </c>
      <c r="AP105" s="40">
        <v>0.41760528740019009</v>
      </c>
      <c r="AQ105" s="40">
        <v>0</v>
      </c>
      <c r="AR105" s="40">
        <v>3.5820713678159621</v>
      </c>
      <c r="AS105" s="40">
        <v>3.9996766552161525</v>
      </c>
      <c r="AT105" s="40"/>
      <c r="AU105" s="40">
        <f t="shared" si="5"/>
        <v>0.18598277592620716</v>
      </c>
      <c r="AV105" s="41">
        <v>0.18598277592620699</v>
      </c>
      <c r="AW105" s="42">
        <v>3.7871511101959991</v>
      </c>
      <c r="AX105" s="43"/>
      <c r="AY105" s="44">
        <v>474.88649749383541</v>
      </c>
      <c r="AZ105" s="43"/>
      <c r="BA105" s="43"/>
      <c r="BB105" s="45"/>
      <c r="BC105" s="46"/>
      <c r="BD105" s="39"/>
      <c r="BE105" s="39"/>
      <c r="BF105" s="39"/>
      <c r="BG105" s="39"/>
      <c r="BH105" s="45"/>
      <c r="BI105" s="39"/>
      <c r="BJ105" s="39"/>
      <c r="BK105" s="39"/>
      <c r="BL105" s="39"/>
      <c r="BM105" s="39"/>
      <c r="BN105" s="46"/>
      <c r="BO105" s="39"/>
      <c r="BP105" s="39"/>
      <c r="BQ105" s="39"/>
      <c r="BR105" s="45"/>
      <c r="BS105" s="46"/>
      <c r="BT105" s="45"/>
      <c r="BU105" s="46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</row>
    <row r="106" spans="1:89">
      <c r="A106" s="23">
        <v>101</v>
      </c>
      <c r="B106" s="34" t="s">
        <v>46</v>
      </c>
      <c r="C106" s="34" t="s">
        <v>71</v>
      </c>
      <c r="D106" s="34"/>
      <c r="E106" s="39">
        <v>44.942</v>
      </c>
      <c r="F106" s="39">
        <v>0.38300000000000001</v>
      </c>
      <c r="G106" s="39">
        <v>28.824999999999999</v>
      </c>
      <c r="H106" s="39">
        <v>6.9199867394228844</v>
      </c>
      <c r="I106" s="37">
        <v>1.1892163246969749</v>
      </c>
      <c r="J106" s="37">
        <v>5.8499167954843738</v>
      </c>
      <c r="K106" s="48">
        <v>0.34</v>
      </c>
      <c r="L106" s="48">
        <v>0.82199999999999995</v>
      </c>
      <c r="M106" s="48">
        <v>0.71899999999999997</v>
      </c>
      <c r="N106" s="48">
        <v>10.643000000000001</v>
      </c>
      <c r="O106" s="48">
        <v>0.66600000000000004</v>
      </c>
      <c r="P106" s="36" t="s">
        <v>58</v>
      </c>
      <c r="Q106" s="39">
        <v>1.5229999999999999</v>
      </c>
      <c r="R106" s="39">
        <v>7.0000000000000001E-3</v>
      </c>
      <c r="S106" s="39"/>
      <c r="T106" s="8">
        <v>0.6873925303743863</v>
      </c>
      <c r="U106" s="49">
        <v>3.5859499679340865</v>
      </c>
      <c r="V106" s="9">
        <v>-0.64284271392666636</v>
      </c>
      <c r="W106" s="39">
        <v>99.539632904563149</v>
      </c>
      <c r="X106" s="39"/>
      <c r="Y106" s="40">
        <v>6.2480742925487176</v>
      </c>
      <c r="Z106" s="40">
        <v>1.7519257074512824</v>
      </c>
      <c r="AA106" s="40">
        <v>8</v>
      </c>
      <c r="AB106" s="40">
        <v>2.97108296369775</v>
      </c>
      <c r="AC106" s="40">
        <v>4.0058319218234363E-2</v>
      </c>
      <c r="AD106" s="40">
        <f t="shared" si="4"/>
        <v>0.80458594324189048</v>
      </c>
      <c r="AE106" s="40">
        <v>0.12442141305390313</v>
      </c>
      <c r="AF106" s="40">
        <v>0.68016453018798739</v>
      </c>
      <c r="AG106" s="40">
        <v>4.0036687627674053E-2</v>
      </c>
      <c r="AH106" s="40">
        <v>0.1703625580648602</v>
      </c>
      <c r="AI106" s="40">
        <v>0.38279684070644804</v>
      </c>
      <c r="AJ106" s="40">
        <v>4.4089233125568574</v>
      </c>
      <c r="AK106" s="40">
        <v>0.19380703478955383</v>
      </c>
      <c r="AL106" s="40">
        <v>1.8876279188975258</v>
      </c>
      <c r="AM106" s="40">
        <v>5.9819954168817052E-2</v>
      </c>
      <c r="AN106" s="40">
        <v>0</v>
      </c>
      <c r="AO106" s="40">
        <v>2.1412549078558967</v>
      </c>
      <c r="AP106" s="40">
        <v>0.66957787960463699</v>
      </c>
      <c r="AQ106" s="40">
        <v>1.6493007052648181E-3</v>
      </c>
      <c r="AR106" s="40">
        <v>3.3282543767458104</v>
      </c>
      <c r="AS106" s="40">
        <v>3.9994815570557121</v>
      </c>
      <c r="AT106" s="40"/>
      <c r="AU106" s="40">
        <f t="shared" si="5"/>
        <v>0.18292840560138426</v>
      </c>
      <c r="AV106" s="41">
        <v>0.18292840560138399</v>
      </c>
      <c r="AW106" s="42">
        <v>3.6012575268752633</v>
      </c>
      <c r="AX106" s="43"/>
      <c r="AY106" s="44">
        <v>728.52680572092254</v>
      </c>
      <c r="AZ106" s="43"/>
      <c r="BA106" s="43"/>
      <c r="BB106" s="45"/>
      <c r="BC106" s="46">
        <v>44.748070857114001</v>
      </c>
      <c r="BD106" s="46">
        <v>48.498951724789002</v>
      </c>
      <c r="BE106" s="39">
        <v>2.9838410326288001</v>
      </c>
      <c r="BF106" s="39">
        <v>2.5016498333463999</v>
      </c>
      <c r="BG106" s="39">
        <v>0.72275817980326995</v>
      </c>
      <c r="BH106" s="45">
        <v>3623.1724654664999</v>
      </c>
      <c r="BI106" s="39">
        <v>2.5485785186597001</v>
      </c>
      <c r="BJ106" s="39">
        <v>5.4750118882677001E-2</v>
      </c>
      <c r="BK106" s="39">
        <v>0.37005422495550999</v>
      </c>
      <c r="BL106" s="39">
        <v>0.13422835884285</v>
      </c>
      <c r="BM106" s="46">
        <v>45.557747558469003</v>
      </c>
      <c r="BN106" s="46">
        <v>74.844906251861005</v>
      </c>
      <c r="BO106" s="39">
        <v>7.9474656032458002</v>
      </c>
      <c r="BP106" s="39"/>
      <c r="BQ106" s="39"/>
      <c r="BR106" s="45">
        <v>497.42677374728999</v>
      </c>
      <c r="BS106" s="46">
        <v>32.651414599756997</v>
      </c>
      <c r="BT106" s="45">
        <v>217.2749811004</v>
      </c>
      <c r="BU106" s="45">
        <v>305.71535340342001</v>
      </c>
      <c r="BV106" s="39">
        <v>5.7649393654473002E-3</v>
      </c>
      <c r="BW106" s="39"/>
      <c r="BX106" s="39"/>
      <c r="BY106" s="39">
        <v>6.3212912376689995E-2</v>
      </c>
      <c r="BZ106" s="39"/>
      <c r="CA106" s="39"/>
      <c r="CB106" s="39">
        <v>5.3824913406120001E-2</v>
      </c>
      <c r="CC106" s="39">
        <v>6.8152429628558003E-3</v>
      </c>
      <c r="CD106" s="39"/>
      <c r="CE106" s="39">
        <v>3.2023701629379002E-2</v>
      </c>
      <c r="CF106" s="39">
        <v>2.5947169678010001E-2</v>
      </c>
      <c r="CG106" s="39"/>
      <c r="CH106" s="39">
        <v>0.12475016676620999</v>
      </c>
      <c r="CI106" s="39">
        <v>7.0038591260886005E-2</v>
      </c>
      <c r="CJ106" s="47">
        <f>BN106/BM106</f>
        <v>1.6428579168846031</v>
      </c>
    </row>
    <row r="107" spans="1:89">
      <c r="A107" s="23">
        <v>102</v>
      </c>
      <c r="B107" s="34" t="s">
        <v>46</v>
      </c>
      <c r="C107" s="34" t="s">
        <v>71</v>
      </c>
      <c r="D107" s="34"/>
      <c r="E107" s="39">
        <v>43.978000000000002</v>
      </c>
      <c r="F107" s="39">
        <v>0.38600000000000001</v>
      </c>
      <c r="G107" s="39">
        <v>28.21</v>
      </c>
      <c r="H107" s="39">
        <v>7.4059858879815383</v>
      </c>
      <c r="I107" s="37">
        <v>1.2637061612974501</v>
      </c>
      <c r="J107" s="37">
        <v>6.2688891688300572</v>
      </c>
      <c r="K107" s="48">
        <v>0.40400000000000003</v>
      </c>
      <c r="L107" s="48">
        <v>0.79700000000000004</v>
      </c>
      <c r="M107" s="48">
        <v>0.58699999999999997</v>
      </c>
      <c r="N107" s="48">
        <v>10.555999999999999</v>
      </c>
      <c r="O107" s="48">
        <v>0.59899999999999998</v>
      </c>
      <c r="P107" s="36" t="s">
        <v>58</v>
      </c>
      <c r="Q107" s="39">
        <v>1.579</v>
      </c>
      <c r="R107" s="36" t="s">
        <v>58</v>
      </c>
      <c r="S107" s="36"/>
      <c r="T107" s="8">
        <v>0.72110655115649291</v>
      </c>
      <c r="U107" s="49">
        <v>3.4877321002614075</v>
      </c>
      <c r="V107" s="9">
        <v>-0.6648421052631579</v>
      </c>
      <c r="W107" s="39">
        <v>98.172591876282254</v>
      </c>
      <c r="X107" s="39"/>
      <c r="Y107" s="40">
        <v>6.2200590426805125</v>
      </c>
      <c r="Z107" s="40">
        <v>1.7799409573194875</v>
      </c>
      <c r="AA107" s="40">
        <v>8</v>
      </c>
      <c r="AB107" s="40">
        <v>2.922439413594617</v>
      </c>
      <c r="AC107" s="40">
        <v>4.107206101643282E-2</v>
      </c>
      <c r="AD107" s="40">
        <f t="shared" si="4"/>
        <v>0.8760225407330493</v>
      </c>
      <c r="AE107" s="40">
        <v>0.13450722495084838</v>
      </c>
      <c r="AF107" s="40">
        <v>0.74151531578220087</v>
      </c>
      <c r="AG107" s="40">
        <v>4.8397823392714499E-2</v>
      </c>
      <c r="AH107" s="40">
        <v>0.16804511768735242</v>
      </c>
      <c r="AI107" s="40">
        <v>0.40853401303721704</v>
      </c>
      <c r="AJ107" s="40">
        <v>4.4645109694613829</v>
      </c>
      <c r="AK107" s="40">
        <v>0.16096964660726204</v>
      </c>
      <c r="AL107" s="40">
        <v>1.9046577768076778</v>
      </c>
      <c r="AM107" s="40">
        <v>5.4734847440665368E-2</v>
      </c>
      <c r="AN107" s="40">
        <v>0</v>
      </c>
      <c r="AO107" s="40">
        <v>2.1203622708556051</v>
      </c>
      <c r="AP107" s="40">
        <v>0.70623391109036004</v>
      </c>
      <c r="AQ107" s="40">
        <v>0</v>
      </c>
      <c r="AR107" s="40">
        <v>3.2932192638137487</v>
      </c>
      <c r="AS107" s="40">
        <v>3.9994531749041089</v>
      </c>
      <c r="AT107" s="40"/>
      <c r="AU107" s="40">
        <f t="shared" si="5"/>
        <v>0.18139507315362866</v>
      </c>
      <c r="AV107" s="41">
        <v>0.18139507315362899</v>
      </c>
      <c r="AW107" s="42">
        <v>3.5731719029656541</v>
      </c>
      <c r="AX107" s="43"/>
      <c r="AY107" s="44">
        <v>777.18407844700926</v>
      </c>
      <c r="AZ107" s="43"/>
      <c r="BA107" s="43"/>
      <c r="BB107" s="45"/>
      <c r="BC107" s="46"/>
      <c r="BD107" s="46"/>
      <c r="BE107" s="39"/>
      <c r="BF107" s="39"/>
      <c r="BG107" s="39"/>
      <c r="BH107" s="45"/>
      <c r="BI107" s="39"/>
      <c r="BJ107" s="39"/>
      <c r="BK107" s="39"/>
      <c r="BL107" s="39"/>
      <c r="BM107" s="46"/>
      <c r="BN107" s="46"/>
      <c r="BO107" s="39"/>
      <c r="BP107" s="39"/>
      <c r="BQ107" s="39"/>
      <c r="BR107" s="45"/>
      <c r="BS107" s="46"/>
      <c r="BT107" s="45"/>
      <c r="BU107" s="45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</row>
    <row r="108" spans="1:89">
      <c r="A108" s="23">
        <v>103</v>
      </c>
      <c r="B108" s="34" t="s">
        <v>46</v>
      </c>
      <c r="C108" s="34" t="s">
        <v>71</v>
      </c>
      <c r="D108" s="34"/>
      <c r="E108" s="39">
        <v>44.578000000000003</v>
      </c>
      <c r="F108" s="39">
        <v>0.28000000000000003</v>
      </c>
      <c r="G108" s="39">
        <v>28.277000000000001</v>
      </c>
      <c r="H108" s="39">
        <v>7.9579848618349036</v>
      </c>
      <c r="I108" s="37">
        <v>1.3574681160423556</v>
      </c>
      <c r="J108" s="37">
        <v>6.7365201033504505</v>
      </c>
      <c r="K108" s="48">
        <v>0.46600000000000003</v>
      </c>
      <c r="L108" s="48">
        <v>0.96299999999999997</v>
      </c>
      <c r="M108" s="48">
        <v>0.57599999999999996</v>
      </c>
      <c r="N108" s="48">
        <v>10.199999999999999</v>
      </c>
      <c r="O108" s="48">
        <v>0.67900000000000005</v>
      </c>
      <c r="P108" s="36" t="s">
        <v>58</v>
      </c>
      <c r="Q108" s="39">
        <v>1.39</v>
      </c>
      <c r="R108" s="39">
        <v>6.0000000000000001E-3</v>
      </c>
      <c r="S108" s="39"/>
      <c r="T108" s="8">
        <v>0.60895101940472618</v>
      </c>
      <c r="U108" s="49">
        <v>3.6171829625451126</v>
      </c>
      <c r="V108" s="9">
        <v>-0.5866170630649622</v>
      </c>
      <c r="W108" s="39">
        <v>99.14850513827767</v>
      </c>
      <c r="X108" s="39"/>
      <c r="Y108" s="40">
        <v>6.2439318021764034</v>
      </c>
      <c r="Z108" s="40">
        <v>1.7560681978235966</v>
      </c>
      <c r="AA108" s="40">
        <v>8</v>
      </c>
      <c r="AB108" s="40">
        <v>2.9118855088279645</v>
      </c>
      <c r="AC108" s="40">
        <v>2.9505009718077662E-2</v>
      </c>
      <c r="AD108" s="40">
        <f t="shared" si="4"/>
        <v>0.93221062267596044</v>
      </c>
      <c r="AE108" s="40">
        <v>0.14308947373804537</v>
      </c>
      <c r="AF108" s="40">
        <v>0.78912114893791507</v>
      </c>
      <c r="AG108" s="40">
        <v>5.5285204560808439E-2</v>
      </c>
      <c r="AH108" s="40">
        <v>0.20108163310703675</v>
      </c>
      <c r="AI108" s="40">
        <v>0.34165649381870256</v>
      </c>
      <c r="AJ108" s="40">
        <v>4.4716244727085508</v>
      </c>
      <c r="AK108" s="40">
        <v>0.15642526940393195</v>
      </c>
      <c r="AL108" s="40">
        <v>1.8226206369430968</v>
      </c>
      <c r="AM108" s="40">
        <v>6.1444837876015734E-2</v>
      </c>
      <c r="AN108" s="40">
        <v>0</v>
      </c>
      <c r="AO108" s="40">
        <v>2.0404907442230442</v>
      </c>
      <c r="AP108" s="40">
        <v>0.6156867058547828</v>
      </c>
      <c r="AQ108" s="40">
        <v>1.424284790613355E-3</v>
      </c>
      <c r="AR108" s="40">
        <v>3.3824122934440806</v>
      </c>
      <c r="AS108" s="40">
        <v>3.9995232840894768</v>
      </c>
      <c r="AT108" s="40"/>
      <c r="AU108" s="40">
        <f t="shared" si="5"/>
        <v>0.18132763762653012</v>
      </c>
      <c r="AV108" s="41">
        <v>0.18132763762653001</v>
      </c>
      <c r="AW108" s="42">
        <v>3.6657381615207369</v>
      </c>
      <c r="AX108" s="43"/>
      <c r="AY108" s="44">
        <v>628.02930057403387</v>
      </c>
      <c r="AZ108" s="43"/>
      <c r="BA108" s="43"/>
      <c r="BB108" s="45"/>
      <c r="BC108" s="46">
        <v>38.807967329538002</v>
      </c>
      <c r="BD108" s="46">
        <v>35.262063100192997</v>
      </c>
      <c r="BE108" s="39">
        <v>1.1145473196553</v>
      </c>
      <c r="BF108" s="39">
        <v>2.6444719458328998</v>
      </c>
      <c r="BG108" s="39">
        <v>2.2611084314991001</v>
      </c>
      <c r="BH108" s="45">
        <v>3393.8261004571</v>
      </c>
      <c r="BI108" s="39">
        <v>4.9908398594398999</v>
      </c>
      <c r="BJ108" s="39">
        <v>6.4037104452794993E-2</v>
      </c>
      <c r="BK108" s="39">
        <v>0.37540732147571998</v>
      </c>
      <c r="BL108" s="39">
        <v>0.11784224917014</v>
      </c>
      <c r="BM108" s="46">
        <v>11.42084485566</v>
      </c>
      <c r="BN108" s="46">
        <v>33.709416273465997</v>
      </c>
      <c r="BO108" s="39">
        <v>6.8573041130380998</v>
      </c>
      <c r="BP108" s="39"/>
      <c r="BQ108" s="39">
        <v>3.20008221023E-2</v>
      </c>
      <c r="BR108" s="45">
        <v>664.11537351047002</v>
      </c>
      <c r="BS108" s="46">
        <v>45.375601163494999</v>
      </c>
      <c r="BT108" s="45">
        <v>167.36155932641</v>
      </c>
      <c r="BU108" s="45">
        <v>305.403554321</v>
      </c>
      <c r="BV108" s="39">
        <v>1.4458202474137E-2</v>
      </c>
      <c r="BW108" s="39"/>
      <c r="BX108" s="39"/>
      <c r="BY108" s="39">
        <v>9.8820945594615007E-3</v>
      </c>
      <c r="BZ108" s="39">
        <v>3.4444036832053999E-2</v>
      </c>
      <c r="CA108" s="39">
        <v>2.3005826525114001E-2</v>
      </c>
      <c r="CB108" s="39"/>
      <c r="CC108" s="39"/>
      <c r="CD108" s="39">
        <v>5.3367173364078001E-2</v>
      </c>
      <c r="CE108" s="39"/>
      <c r="CF108" s="39"/>
      <c r="CG108" s="39">
        <v>2.0890426064749001E-2</v>
      </c>
      <c r="CH108" s="39">
        <v>0.32198984579547002</v>
      </c>
      <c r="CI108" s="39">
        <v>8.5206015177155994E-2</v>
      </c>
      <c r="CJ108" s="47">
        <f>BN108/BM108</f>
        <v>2.9515694065978062</v>
      </c>
    </row>
    <row r="109" spans="1:89">
      <c r="A109" s="23">
        <v>104</v>
      </c>
      <c r="B109" s="34" t="s">
        <v>46</v>
      </c>
      <c r="C109" s="34" t="s">
        <v>71</v>
      </c>
      <c r="D109" s="34"/>
      <c r="E109" s="39">
        <v>44.831000000000003</v>
      </c>
      <c r="F109" s="39">
        <v>0.4</v>
      </c>
      <c r="G109" s="39">
        <v>28.131</v>
      </c>
      <c r="H109" s="39">
        <v>6.9779866339252843</v>
      </c>
      <c r="I109" s="37">
        <v>1.2017113613995027</v>
      </c>
      <c r="J109" s="37">
        <v>5.8966735183735768</v>
      </c>
      <c r="K109" s="48">
        <v>0.32900000000000001</v>
      </c>
      <c r="L109" s="48">
        <v>0.99399999999999999</v>
      </c>
      <c r="M109" s="48">
        <v>0.64200000000000002</v>
      </c>
      <c r="N109" s="48">
        <v>10.544</v>
      </c>
      <c r="O109" s="48">
        <v>0.63600000000000001</v>
      </c>
      <c r="P109" s="36" t="s">
        <v>58</v>
      </c>
      <c r="Q109" s="39">
        <v>1.264</v>
      </c>
      <c r="R109" s="36" t="s">
        <v>58</v>
      </c>
      <c r="S109" s="36"/>
      <c r="T109" s="8">
        <v>0.53686038283750026</v>
      </c>
      <c r="U109" s="49">
        <v>3.6666786024252134</v>
      </c>
      <c r="V109" s="9">
        <v>-0.53311312976260639</v>
      </c>
      <c r="W109" s="39">
        <v>98.543810735273155</v>
      </c>
      <c r="X109" s="39"/>
      <c r="Y109" s="40">
        <v>6.2951780760711875</v>
      </c>
      <c r="Z109" s="40">
        <v>1.7048219239288125</v>
      </c>
      <c r="AA109" s="40">
        <v>8</v>
      </c>
      <c r="AB109" s="40">
        <v>2.9507217127808882</v>
      </c>
      <c r="AC109" s="40">
        <v>4.225613237860993E-2</v>
      </c>
      <c r="AD109" s="40">
        <f t="shared" si="4"/>
        <v>0.81947011853910223</v>
      </c>
      <c r="AE109" s="40">
        <v>0.12699020907921924</v>
      </c>
      <c r="AF109" s="40">
        <v>0.69247990945988303</v>
      </c>
      <c r="AG109" s="40">
        <v>3.9130097004454606E-2</v>
      </c>
      <c r="AH109" s="40">
        <v>0.20807721355606601</v>
      </c>
      <c r="AI109" s="40">
        <v>0.30196784318932035</v>
      </c>
      <c r="AJ109" s="40">
        <v>4.3616231174484419</v>
      </c>
      <c r="AK109" s="40">
        <v>0.17478794593145194</v>
      </c>
      <c r="AL109" s="40">
        <v>1.8888328673117687</v>
      </c>
      <c r="AM109" s="40">
        <v>5.7698532360693541E-2</v>
      </c>
      <c r="AN109" s="40">
        <v>0</v>
      </c>
      <c r="AO109" s="40">
        <v>2.1213193456039141</v>
      </c>
      <c r="AP109" s="40">
        <v>0.56128582224960666</v>
      </c>
      <c r="AQ109" s="40">
        <v>9.5191374984446558E-4</v>
      </c>
      <c r="AR109" s="40">
        <v>3.4373276697835982</v>
      </c>
      <c r="AS109" s="40">
        <v>3.9995654057830494</v>
      </c>
      <c r="AT109" s="40"/>
      <c r="AU109" s="40">
        <f t="shared" si="5"/>
        <v>0.18338468357626203</v>
      </c>
      <c r="AV109" s="41">
        <v>0.183384683576262</v>
      </c>
      <c r="AW109" s="42">
        <v>3.7124018605311369</v>
      </c>
      <c r="AX109" s="43"/>
      <c r="AY109" s="44">
        <v>564.06059045237043</v>
      </c>
      <c r="AZ109" s="43"/>
      <c r="BA109" s="43"/>
      <c r="BB109" s="45"/>
      <c r="BC109" s="46"/>
      <c r="BD109" s="39"/>
      <c r="BE109" s="39"/>
      <c r="BF109" s="39"/>
      <c r="BG109" s="39"/>
      <c r="BH109" s="45"/>
      <c r="BI109" s="39"/>
      <c r="BJ109" s="39"/>
      <c r="BK109" s="39"/>
      <c r="BL109" s="39"/>
      <c r="BM109" s="39"/>
      <c r="BN109" s="46"/>
      <c r="BO109" s="39"/>
      <c r="BP109" s="39"/>
      <c r="BQ109" s="39"/>
      <c r="BR109" s="45"/>
      <c r="BS109" s="46"/>
      <c r="BT109" s="45"/>
      <c r="BU109" s="45"/>
      <c r="BV109" s="39"/>
      <c r="BW109" s="39"/>
      <c r="BX109" s="39"/>
      <c r="BY109" s="39"/>
      <c r="BZ109" s="39"/>
      <c r="CA109" s="39"/>
      <c r="CB109" s="39"/>
      <c r="CC109" s="39"/>
      <c r="CD109" s="39"/>
      <c r="CE109" s="39"/>
      <c r="CF109" s="39"/>
      <c r="CG109" s="39"/>
      <c r="CH109" s="39"/>
      <c r="CI109" s="39"/>
    </row>
    <row r="110" spans="1:89">
      <c r="A110" s="23">
        <v>105</v>
      </c>
      <c r="B110" s="34" t="s">
        <v>46</v>
      </c>
      <c r="C110" s="34" t="s">
        <v>71</v>
      </c>
      <c r="D110" s="34"/>
      <c r="E110" s="39">
        <v>43.926000000000002</v>
      </c>
      <c r="F110" s="39">
        <v>0.27700000000000002</v>
      </c>
      <c r="G110" s="39">
        <v>27.774999999999999</v>
      </c>
      <c r="H110" s="39">
        <v>8.4759839919109101</v>
      </c>
      <c r="I110" s="37">
        <v>1.4282276409275501</v>
      </c>
      <c r="J110" s="37">
        <v>7.1908490337709745</v>
      </c>
      <c r="K110" s="48">
        <v>0.47399999999999998</v>
      </c>
      <c r="L110" s="48">
        <v>1.0580000000000001</v>
      </c>
      <c r="M110" s="48">
        <v>0.63600000000000001</v>
      </c>
      <c r="N110" s="48">
        <v>10.233000000000001</v>
      </c>
      <c r="O110" s="48">
        <v>0.75</v>
      </c>
      <c r="P110" s="36" t="s">
        <v>58</v>
      </c>
      <c r="Q110" s="39">
        <v>1.5960000000000001</v>
      </c>
      <c r="R110" s="36" t="s">
        <v>58</v>
      </c>
      <c r="S110" s="36"/>
      <c r="T110" s="8">
        <v>0.7314191803774267</v>
      </c>
      <c r="U110" s="49">
        <v>3.4867647360512826</v>
      </c>
      <c r="V110" s="9">
        <v>-0.6724513017234085</v>
      </c>
      <c r="W110" s="39">
        <v>98.891809289403838</v>
      </c>
      <c r="X110" s="39"/>
      <c r="Y110" s="40">
        <v>6.2015796764123232</v>
      </c>
      <c r="Z110" s="40">
        <v>1.7984203235876768</v>
      </c>
      <c r="AA110" s="40">
        <v>8</v>
      </c>
      <c r="AB110" s="40">
        <v>2.8231586178310302</v>
      </c>
      <c r="AC110" s="40">
        <v>2.9421214696733439E-2</v>
      </c>
      <c r="AD110" s="40">
        <f t="shared" si="4"/>
        <v>1.0007927054300352</v>
      </c>
      <c r="AE110" s="40">
        <v>0.15174646472496864</v>
      </c>
      <c r="AF110" s="40">
        <v>0.84904624070506662</v>
      </c>
      <c r="AG110" s="40">
        <v>5.6681905976402866E-2</v>
      </c>
      <c r="AH110" s="40">
        <v>0.22267675498056388</v>
      </c>
      <c r="AI110" s="40">
        <v>0.41363450710667771</v>
      </c>
      <c r="AJ110" s="40">
        <v>4.5463657060214429</v>
      </c>
      <c r="AK110" s="40">
        <v>0.17409433654265102</v>
      </c>
      <c r="AL110" s="40">
        <v>1.8430715070195427</v>
      </c>
      <c r="AM110" s="40">
        <v>6.8410063139815222E-2</v>
      </c>
      <c r="AN110" s="40">
        <v>0</v>
      </c>
      <c r="AO110" s="40">
        <v>2.085575906702009</v>
      </c>
      <c r="AP110" s="40">
        <v>0.7125592176643154</v>
      </c>
      <c r="AQ110" s="40">
        <v>4.7854048059893869E-4</v>
      </c>
      <c r="AR110" s="40">
        <v>3.2864105191801913</v>
      </c>
      <c r="AS110" s="40">
        <v>3.9994482773251057</v>
      </c>
      <c r="AT110" s="40"/>
      <c r="AU110" s="40">
        <f t="shared" si="5"/>
        <v>0.17872579542776734</v>
      </c>
      <c r="AV110" s="41">
        <v>0.17872579542776701</v>
      </c>
      <c r="AW110" s="42">
        <v>3.5988826246015568</v>
      </c>
      <c r="AX110" s="43"/>
      <c r="AY110" s="44">
        <v>732.52059919635133</v>
      </c>
      <c r="AZ110" s="43"/>
      <c r="BA110" s="43"/>
      <c r="BB110" s="45"/>
      <c r="BC110" s="46"/>
      <c r="BD110" s="39"/>
      <c r="BE110" s="39"/>
      <c r="BF110" s="39"/>
      <c r="BG110" s="39"/>
      <c r="BH110" s="45"/>
      <c r="BI110" s="39"/>
      <c r="BJ110" s="39"/>
      <c r="BK110" s="39"/>
      <c r="BL110" s="39"/>
      <c r="BM110" s="39"/>
      <c r="BN110" s="46"/>
      <c r="BO110" s="39"/>
      <c r="BP110" s="39"/>
      <c r="BQ110" s="39"/>
      <c r="BR110" s="45"/>
      <c r="BS110" s="46"/>
      <c r="BT110" s="45"/>
      <c r="BU110" s="45"/>
      <c r="BV110" s="39"/>
      <c r="BW110" s="39"/>
      <c r="BX110" s="39"/>
      <c r="BY110" s="39"/>
      <c r="BZ110" s="39"/>
      <c r="CA110" s="39"/>
      <c r="CB110" s="39"/>
      <c r="CC110" s="39"/>
      <c r="CD110" s="39"/>
      <c r="CE110" s="39"/>
      <c r="CF110" s="39"/>
      <c r="CG110" s="39"/>
      <c r="CH110" s="39"/>
      <c r="CI110" s="39"/>
    </row>
    <row r="111" spans="1:89">
      <c r="A111" s="23">
        <v>106</v>
      </c>
      <c r="B111" s="34" t="s">
        <v>46</v>
      </c>
      <c r="C111" s="34" t="s">
        <v>71</v>
      </c>
      <c r="D111" s="35"/>
      <c r="E111" s="39">
        <v>43.494999999999997</v>
      </c>
      <c r="F111" s="39">
        <v>0.28699999999999998</v>
      </c>
      <c r="G111" s="39">
        <v>27.568000000000001</v>
      </c>
      <c r="H111" s="39">
        <v>8.8539833571892217</v>
      </c>
      <c r="I111" s="37">
        <v>1.4805666812286866</v>
      </c>
      <c r="J111" s="37">
        <v>7.5217531542584748</v>
      </c>
      <c r="K111" s="48">
        <v>0.443</v>
      </c>
      <c r="L111" s="48">
        <v>1.087</v>
      </c>
      <c r="M111" s="48">
        <v>0.53400000000000003</v>
      </c>
      <c r="N111" s="48">
        <v>10.301</v>
      </c>
      <c r="O111" s="48">
        <v>0.78</v>
      </c>
      <c r="P111" s="36" t="s">
        <v>58</v>
      </c>
      <c r="Q111" s="39">
        <v>1.7110000000000001</v>
      </c>
      <c r="R111" s="36" t="s">
        <v>58</v>
      </c>
      <c r="S111" s="36"/>
      <c r="T111" s="8">
        <v>0.8021105883796823</v>
      </c>
      <c r="U111" s="49">
        <v>3.4111787148783361</v>
      </c>
      <c r="V111" s="9">
        <v>-0.72109800521669165</v>
      </c>
      <c r="W111" s="39">
        <v>98.70351113352848</v>
      </c>
      <c r="X111" s="39"/>
      <c r="Y111" s="40">
        <v>6.170999057417661</v>
      </c>
      <c r="Z111" s="40">
        <v>1.829000942582339</v>
      </c>
      <c r="AA111" s="40">
        <v>8</v>
      </c>
      <c r="AB111" s="40">
        <v>2.7807455493363618</v>
      </c>
      <c r="AC111" s="40">
        <v>3.0633611569183598E-2</v>
      </c>
      <c r="AD111" s="40">
        <f t="shared" si="4"/>
        <v>1.0505776503094006</v>
      </c>
      <c r="AE111" s="40">
        <v>0.15808279076286069</v>
      </c>
      <c r="AF111" s="40">
        <v>0.89249485954654006</v>
      </c>
      <c r="AG111" s="40">
        <v>5.3235986252329379E-2</v>
      </c>
      <c r="AH111" s="40">
        <v>0.22990807997438328</v>
      </c>
      <c r="AI111" s="40">
        <v>0.45584809169908624</v>
      </c>
      <c r="AJ111" s="40">
        <v>4.6009489691407452</v>
      </c>
      <c r="AK111" s="40">
        <v>0.14689406832518709</v>
      </c>
      <c r="AL111" s="40">
        <v>1.864464302173001</v>
      </c>
      <c r="AM111" s="40">
        <v>7.1497162264150482E-2</v>
      </c>
      <c r="AN111" s="40">
        <v>0</v>
      </c>
      <c r="AO111" s="40">
        <v>2.0828555327623386</v>
      </c>
      <c r="AP111" s="40">
        <v>0.76766821531433316</v>
      </c>
      <c r="AQ111" s="40">
        <v>7.2134896803416814E-4</v>
      </c>
      <c r="AR111" s="40">
        <v>3.2310160430683137</v>
      </c>
      <c r="AS111" s="40">
        <v>3.9994056073506812</v>
      </c>
      <c r="AT111" s="40"/>
      <c r="AU111" s="40">
        <f t="shared" si="5"/>
        <v>0.17712459525333243</v>
      </c>
      <c r="AV111" s="41">
        <v>0.17712459525333199</v>
      </c>
      <c r="AW111" s="42">
        <v>3.5631477434436771</v>
      </c>
      <c r="AX111" s="43"/>
      <c r="AY111" s="44">
        <v>795.32630302366147</v>
      </c>
      <c r="AZ111" s="43"/>
      <c r="BA111" s="43"/>
      <c r="BB111" s="45"/>
      <c r="BC111" s="46"/>
      <c r="BD111" s="39"/>
      <c r="BE111" s="39"/>
      <c r="BF111" s="39"/>
      <c r="BG111" s="39"/>
      <c r="BH111" s="45"/>
      <c r="BI111" s="39"/>
      <c r="BJ111" s="39"/>
      <c r="BK111" s="39"/>
      <c r="BL111" s="39"/>
      <c r="BM111" s="39"/>
      <c r="BN111" s="46"/>
      <c r="BO111" s="39"/>
      <c r="BP111" s="39"/>
      <c r="BQ111" s="39"/>
      <c r="BR111" s="45"/>
      <c r="BS111" s="46"/>
      <c r="BT111" s="45"/>
      <c r="BU111" s="45"/>
      <c r="BV111" s="39"/>
      <c r="BW111" s="39"/>
      <c r="BX111" s="39"/>
      <c r="BY111" s="39"/>
      <c r="BZ111" s="39"/>
      <c r="CA111" s="39"/>
      <c r="CB111" s="39"/>
      <c r="CC111" s="39"/>
      <c r="CD111" s="39"/>
      <c r="CE111" s="39"/>
      <c r="CF111" s="39"/>
      <c r="CG111" s="39"/>
      <c r="CH111" s="39"/>
      <c r="CI111" s="39"/>
    </row>
    <row r="112" spans="1:89">
      <c r="A112" s="23">
        <v>107</v>
      </c>
      <c r="B112" s="34" t="s">
        <v>46</v>
      </c>
      <c r="C112" s="34" t="s">
        <v>71</v>
      </c>
      <c r="D112" s="35"/>
      <c r="E112" s="39">
        <v>44.334000000000003</v>
      </c>
      <c r="F112" s="39">
        <v>0.184</v>
      </c>
      <c r="G112" s="39">
        <v>28.864000000000001</v>
      </c>
      <c r="H112" s="39">
        <v>7.4299858295409287</v>
      </c>
      <c r="I112" s="37">
        <v>1.2708637192141177</v>
      </c>
      <c r="J112" s="37">
        <v>6.2864486609610584</v>
      </c>
      <c r="K112" s="48">
        <v>0.378</v>
      </c>
      <c r="L112" s="48">
        <v>0.93600000000000005</v>
      </c>
      <c r="M112" s="48">
        <v>0.52400000000000002</v>
      </c>
      <c r="N112" s="48">
        <v>10.519</v>
      </c>
      <c r="O112" s="48">
        <v>0.55700000000000005</v>
      </c>
      <c r="P112" s="36" t="s">
        <v>58</v>
      </c>
      <c r="Q112" s="39">
        <v>1.492</v>
      </c>
      <c r="R112" s="39">
        <v>8.0000000000000002E-3</v>
      </c>
      <c r="S112" s="39"/>
      <c r="T112" s="8">
        <v>0.66890154054232476</v>
      </c>
      <c r="U112" s="49">
        <v>3.5696854963390643</v>
      </c>
      <c r="V112" s="9">
        <v>-0.63001573320942328</v>
      </c>
      <c r="W112" s="39">
        <v>98.961883683847162</v>
      </c>
      <c r="X112" s="39"/>
      <c r="Y112" s="40">
        <v>6.2077766591742902</v>
      </c>
      <c r="Z112" s="40">
        <v>1.7922233408257098</v>
      </c>
      <c r="AA112" s="40">
        <v>8</v>
      </c>
      <c r="AB112" s="40">
        <v>2.9711137873677238</v>
      </c>
      <c r="AC112" s="40">
        <v>1.9382828331520292E-2</v>
      </c>
      <c r="AD112" s="40">
        <f t="shared" si="4"/>
        <v>0.8700826883335393</v>
      </c>
      <c r="AE112" s="40">
        <v>0.13391789860519987</v>
      </c>
      <c r="AF112" s="40">
        <v>0.73616478972833943</v>
      </c>
      <c r="AG112" s="40">
        <v>4.4830790793026529E-2</v>
      </c>
      <c r="AH112" s="40">
        <v>0.1953815546757279</v>
      </c>
      <c r="AI112" s="40">
        <v>0.3751725971525377</v>
      </c>
      <c r="AJ112" s="40">
        <v>4.4759642466540761</v>
      </c>
      <c r="AK112" s="40">
        <v>0.14225820052094473</v>
      </c>
      <c r="AL112" s="40">
        <v>1.8790232867595376</v>
      </c>
      <c r="AM112" s="40">
        <v>5.0388614753650071E-2</v>
      </c>
      <c r="AN112" s="40">
        <v>0</v>
      </c>
      <c r="AO112" s="40">
        <v>2.0716701020341324</v>
      </c>
      <c r="AP112" s="40">
        <v>0.66065601707998378</v>
      </c>
      <c r="AQ112" s="40">
        <v>1.8984412810586129E-3</v>
      </c>
      <c r="AR112" s="40">
        <v>3.3369340067434821</v>
      </c>
      <c r="AS112" s="40">
        <v>3.9994884651045246</v>
      </c>
      <c r="AT112" s="40"/>
      <c r="AU112" s="40">
        <f t="shared" si="5"/>
        <v>0.18191293644269299</v>
      </c>
      <c r="AV112" s="41">
        <v>0.18191293644269299</v>
      </c>
      <c r="AW112" s="42">
        <v>3.6245527330321812</v>
      </c>
      <c r="AX112" s="43"/>
      <c r="AY112" s="44">
        <v>690.48779959627689</v>
      </c>
      <c r="AZ112" s="43"/>
      <c r="BA112" s="43"/>
      <c r="BB112" s="45"/>
      <c r="BC112" s="46">
        <v>82.399655920686996</v>
      </c>
      <c r="BD112" s="39">
        <v>30.054721121978002</v>
      </c>
      <c r="BE112" s="39">
        <v>1.0867753741385999</v>
      </c>
      <c r="BF112" s="39">
        <v>3.7453447450724999</v>
      </c>
      <c r="BG112" s="39">
        <v>1.1853158322501001</v>
      </c>
      <c r="BH112" s="45">
        <v>3975.6204244788</v>
      </c>
      <c r="BI112" s="39">
        <v>1.7296775583771</v>
      </c>
      <c r="BJ112" s="39">
        <v>0.47205147487885002</v>
      </c>
      <c r="BK112" s="39">
        <v>1.7648106109112001</v>
      </c>
      <c r="BL112" s="39">
        <v>6.7105617878042007E-2</v>
      </c>
      <c r="BM112" s="46">
        <v>18.923085181583001</v>
      </c>
      <c r="BN112" s="46">
        <v>45.904044411492002</v>
      </c>
      <c r="BO112" s="39">
        <v>8.0484907836895001</v>
      </c>
      <c r="BP112" s="39">
        <v>0.18081669865121</v>
      </c>
      <c r="BQ112" s="39">
        <v>0.13597710118170001</v>
      </c>
      <c r="BR112" s="45">
        <v>732.68530576733997</v>
      </c>
      <c r="BS112" s="46">
        <v>64.297628914444005</v>
      </c>
      <c r="BT112" s="45">
        <v>430.88212458916001</v>
      </c>
      <c r="BU112" s="45">
        <v>154.36002967439001</v>
      </c>
      <c r="BV112" s="39">
        <v>6.0049030519546001E-3</v>
      </c>
      <c r="BW112" s="39">
        <v>2.5270845635005999E-2</v>
      </c>
      <c r="BX112" s="39"/>
      <c r="BY112" s="39"/>
      <c r="BZ112" s="39">
        <v>0.16828119964586999</v>
      </c>
      <c r="CA112" s="39">
        <v>1.0379564541865E-2</v>
      </c>
      <c r="CB112" s="39">
        <v>8.7136478860186994E-2</v>
      </c>
      <c r="CC112" s="39">
        <v>2.9738550793315999E-2</v>
      </c>
      <c r="CD112" s="39">
        <v>0.15525782803321</v>
      </c>
      <c r="CE112" s="39">
        <v>2.2543253317977002E-2</v>
      </c>
      <c r="CF112" s="39">
        <v>7.2319060741988003E-2</v>
      </c>
      <c r="CG112" s="39">
        <v>2.5018444863999002E-2</v>
      </c>
      <c r="CH112" s="39">
        <v>0.37385317420579001</v>
      </c>
      <c r="CI112" s="39">
        <v>7.2300664431456996E-2</v>
      </c>
      <c r="CJ112" s="47">
        <f>BN112/BM112</f>
        <v>2.4258224264703077</v>
      </c>
      <c r="CK112" s="47"/>
    </row>
    <row r="113" spans="1:89">
      <c r="A113" s="23">
        <v>108</v>
      </c>
      <c r="B113" s="34" t="s">
        <v>47</v>
      </c>
      <c r="C113" s="50" t="s">
        <v>72</v>
      </c>
      <c r="D113" s="34" t="s">
        <v>48</v>
      </c>
      <c r="E113" s="51">
        <v>41.970999999999997</v>
      </c>
      <c r="F113" s="51">
        <v>0.10299999999999999</v>
      </c>
      <c r="G113" s="51">
        <v>25.597000000000001</v>
      </c>
      <c r="H113" s="51">
        <v>13.250976348121339</v>
      </c>
      <c r="I113" s="37">
        <v>2.0866576856039361</v>
      </c>
      <c r="J113" s="37">
        <v>11.373378785523109</v>
      </c>
      <c r="K113" s="52">
        <v>1.163</v>
      </c>
      <c r="L113" s="52">
        <v>0.2</v>
      </c>
      <c r="M113" s="52">
        <v>0.51900000000000002</v>
      </c>
      <c r="N113" s="52">
        <v>9.9640000000000004</v>
      </c>
      <c r="O113" s="52">
        <v>1.175</v>
      </c>
      <c r="P113" s="51">
        <v>9.5000000000000001E-2</v>
      </c>
      <c r="Q113" s="51">
        <v>1.284</v>
      </c>
      <c r="R113" s="36" t="s">
        <v>58</v>
      </c>
      <c r="S113" s="36"/>
      <c r="T113" s="8">
        <v>0.54815320554780145</v>
      </c>
      <c r="U113" s="9">
        <v>3.4990313944416283</v>
      </c>
      <c r="V113" s="9">
        <v>-0.54130853153248115</v>
      </c>
      <c r="W113" s="51">
        <v>99.039912539584009</v>
      </c>
      <c r="X113" s="39"/>
      <c r="Y113" s="53">
        <v>6.1208286871859388</v>
      </c>
      <c r="Z113" s="53">
        <v>1.8791713128140612</v>
      </c>
      <c r="AA113" s="53">
        <v>8</v>
      </c>
      <c r="AB113" s="53">
        <v>2.5203519005029715</v>
      </c>
      <c r="AC113" s="53">
        <v>1.1300516452371663E-2</v>
      </c>
      <c r="AD113" s="53">
        <f t="shared" si="4"/>
        <v>1.6161509949109356</v>
      </c>
      <c r="AE113" s="53">
        <v>0.22900902326437028</v>
      </c>
      <c r="AF113" s="53">
        <v>1.3871419716465654</v>
      </c>
      <c r="AG113" s="53">
        <v>0.14365675609780335</v>
      </c>
      <c r="AH113" s="53">
        <v>4.3480992505375106E-2</v>
      </c>
      <c r="AI113" s="53">
        <v>0.32020832039845865</v>
      </c>
      <c r="AJ113" s="53">
        <v>4.6551494808679168</v>
      </c>
      <c r="AK113" s="53">
        <v>0.1467489905666601</v>
      </c>
      <c r="AL113" s="53">
        <v>1.8537585494097832</v>
      </c>
      <c r="AM113" s="53">
        <v>0.11070744593236707</v>
      </c>
      <c r="AN113" s="53">
        <v>5.9037288958048179E-3</v>
      </c>
      <c r="AO113" s="53">
        <v>2.1171187148046156</v>
      </c>
      <c r="AP113" s="53">
        <v>0.59215218515905121</v>
      </c>
      <c r="AQ113" s="53">
        <v>7.4146418399020117E-4</v>
      </c>
      <c r="AR113" s="53">
        <v>3.4066478571318717</v>
      </c>
      <c r="AS113" s="53">
        <v>3.9995415064749134</v>
      </c>
      <c r="AT113" s="53"/>
      <c r="AU113" s="40">
        <f t="shared" si="5"/>
        <v>0.16509414893742416</v>
      </c>
      <c r="AV113" s="41">
        <v>0.165094148937424</v>
      </c>
      <c r="AW113" s="42">
        <v>3.599351708023419</v>
      </c>
      <c r="AX113" s="43"/>
      <c r="AY113" s="44">
        <v>731.73002641925575</v>
      </c>
      <c r="AZ113" s="43"/>
      <c r="BA113" s="43"/>
      <c r="BB113" s="54"/>
      <c r="BC113" s="54">
        <v>147.18150288505001</v>
      </c>
      <c r="BD113" s="51">
        <v>0.98531034823451003</v>
      </c>
      <c r="BE113" s="51">
        <v>3.3773664411190998</v>
      </c>
      <c r="BF113" s="51">
        <v>0.90158696306930997</v>
      </c>
      <c r="BG113" s="51">
        <v>0.57227307297548002</v>
      </c>
      <c r="BH113" s="54">
        <v>5640.5031921441996</v>
      </c>
      <c r="BI113" s="51">
        <v>0.18018992688245999</v>
      </c>
      <c r="BJ113" s="51">
        <v>0.19938002887501999</v>
      </c>
      <c r="BK113" s="51">
        <v>0.28592348627018999</v>
      </c>
      <c r="BL113" s="51">
        <v>0.33449120063727</v>
      </c>
      <c r="BM113" s="54">
        <v>101.31173275252</v>
      </c>
      <c r="BN113" s="54">
        <v>123.49156540964999</v>
      </c>
      <c r="BO113" s="55">
        <v>12.578777220980999</v>
      </c>
      <c r="BP113" s="51">
        <v>6.5491926081165996E-2</v>
      </c>
      <c r="BQ113" s="51">
        <v>1.8592429446055998E-2</v>
      </c>
      <c r="BR113" s="54">
        <v>709.79330582524994</v>
      </c>
      <c r="BS113" s="55">
        <v>83.013207806870994</v>
      </c>
      <c r="BT113" s="54">
        <v>979.41668127178002</v>
      </c>
      <c r="BU113" s="51">
        <v>1.0381141042962001</v>
      </c>
      <c r="BV113" s="51"/>
      <c r="BW113" s="51"/>
      <c r="BX113" s="51">
        <v>7.1509564695014004E-3</v>
      </c>
      <c r="BY113" s="51"/>
      <c r="BZ113" s="51"/>
      <c r="CA113" s="51">
        <v>1.0980503934781999E-2</v>
      </c>
      <c r="CB113" s="51">
        <v>0.27866358484650999</v>
      </c>
      <c r="CC113" s="51">
        <v>1.2174385860450001E-2</v>
      </c>
      <c r="CD113" s="51"/>
      <c r="CE113" s="51"/>
      <c r="CF113" s="51">
        <v>5.0259458458756998E-2</v>
      </c>
      <c r="CG113" s="51"/>
      <c r="CH113" s="51">
        <v>0.26904624747390998</v>
      </c>
      <c r="CI113" s="51">
        <v>9.3950719077007999E-2</v>
      </c>
      <c r="CJ113" s="47">
        <f>BN113/BM113</f>
        <v>1.2189265947243242</v>
      </c>
      <c r="CK113" s="47"/>
    </row>
    <row r="114" spans="1:89">
      <c r="A114" s="23">
        <v>109</v>
      </c>
      <c r="B114" s="34" t="s">
        <v>47</v>
      </c>
      <c r="C114" s="50" t="s">
        <v>72</v>
      </c>
      <c r="D114" s="34" t="s">
        <v>48</v>
      </c>
      <c r="E114" s="39">
        <v>42.277000000000001</v>
      </c>
      <c r="F114" s="39">
        <v>0.13600000000000001</v>
      </c>
      <c r="G114" s="39">
        <v>26.286999999999999</v>
      </c>
      <c r="H114" s="39">
        <v>12.533976891024471</v>
      </c>
      <c r="I114" s="37">
        <v>2.0284522861663996</v>
      </c>
      <c r="J114" s="37">
        <v>10.708753187765005</v>
      </c>
      <c r="K114" s="48">
        <v>0.97899999999999998</v>
      </c>
      <c r="L114" s="48">
        <v>0.216</v>
      </c>
      <c r="M114" s="48">
        <v>0.26300000000000001</v>
      </c>
      <c r="N114" s="48">
        <v>9.5549999999999997</v>
      </c>
      <c r="O114" s="48">
        <v>1.052</v>
      </c>
      <c r="P114" s="39">
        <v>5.8000000000000003E-2</v>
      </c>
      <c r="Q114" s="39">
        <v>1.2010000000000001</v>
      </c>
      <c r="R114" s="36" t="s">
        <v>58</v>
      </c>
      <c r="S114" s="36"/>
      <c r="T114" s="8">
        <v>0.50167073193412337</v>
      </c>
      <c r="U114" s="49">
        <v>3.5521616896356232</v>
      </c>
      <c r="V114" s="9">
        <v>-0.50568421052631585</v>
      </c>
      <c r="W114" s="39">
        <v>98.309353684974852</v>
      </c>
      <c r="X114" s="39"/>
      <c r="Y114" s="40">
        <v>6.1459734247490303</v>
      </c>
      <c r="Z114" s="40">
        <v>1.8540265752509697</v>
      </c>
      <c r="AA114" s="40">
        <v>8</v>
      </c>
      <c r="AB114" s="40">
        <v>2.6498157581852171</v>
      </c>
      <c r="AC114" s="40">
        <v>1.487392489021302E-2</v>
      </c>
      <c r="AD114" s="40">
        <f t="shared" si="4"/>
        <v>1.5238724817239682</v>
      </c>
      <c r="AE114" s="40">
        <v>0.22191762213076843</v>
      </c>
      <c r="AF114" s="40">
        <v>1.3019548595931998</v>
      </c>
      <c r="AG114" s="40">
        <v>0.12054650988262344</v>
      </c>
      <c r="AH114" s="40">
        <v>4.6811096355868484E-2</v>
      </c>
      <c r="AI114" s="40">
        <v>0.29212923903753502</v>
      </c>
      <c r="AJ114" s="40">
        <v>4.6480490100754244</v>
      </c>
      <c r="AK114" s="40">
        <v>7.4129167305162752E-2</v>
      </c>
      <c r="AL114" s="40">
        <v>1.7720490870719943</v>
      </c>
      <c r="AM114" s="40">
        <v>9.880531640121816E-2</v>
      </c>
      <c r="AN114" s="40">
        <v>3.5929932628709295E-3</v>
      </c>
      <c r="AO114" s="40">
        <v>1.948576564041246</v>
      </c>
      <c r="AP114" s="40">
        <v>0.55212438487098559</v>
      </c>
      <c r="AQ114" s="40">
        <v>0</v>
      </c>
      <c r="AR114" s="40">
        <v>3.4474481144596751</v>
      </c>
      <c r="AS114" s="40">
        <v>3.9995724993306609</v>
      </c>
      <c r="AT114" s="40"/>
      <c r="AU114" s="40">
        <f t="shared" si="5"/>
        <v>0.17044955168423223</v>
      </c>
      <c r="AV114" s="41">
        <v>0.17044955168423201</v>
      </c>
      <c r="AW114" s="42">
        <v>3.638779590900413</v>
      </c>
      <c r="AX114" s="43"/>
      <c r="AY114" s="44">
        <v>668.24000732488616</v>
      </c>
      <c r="AZ114" s="43"/>
      <c r="BA114" s="43"/>
      <c r="BB114" s="45"/>
      <c r="BC114" s="45"/>
      <c r="BD114" s="39"/>
      <c r="BE114" s="39"/>
      <c r="BF114" s="39"/>
      <c r="BG114" s="39"/>
      <c r="BH114" s="45"/>
      <c r="BI114" s="39"/>
      <c r="BJ114" s="39"/>
      <c r="BK114" s="39"/>
      <c r="BL114" s="39"/>
      <c r="BM114" s="45"/>
      <c r="BN114" s="45"/>
      <c r="BO114" s="46"/>
      <c r="BP114" s="39"/>
      <c r="BQ114" s="39"/>
      <c r="BR114" s="45"/>
      <c r="BS114" s="46"/>
      <c r="BT114" s="45"/>
      <c r="BU114" s="39"/>
      <c r="BV114" s="39"/>
      <c r="BW114" s="39"/>
      <c r="BX114" s="39"/>
      <c r="BY114" s="39"/>
      <c r="BZ114" s="39"/>
      <c r="CA114" s="39"/>
      <c r="CB114" s="39"/>
      <c r="CC114" s="39"/>
      <c r="CD114" s="39"/>
      <c r="CE114" s="39"/>
      <c r="CF114" s="39"/>
      <c r="CG114" s="39"/>
      <c r="CH114" s="39"/>
      <c r="CI114" s="39"/>
    </row>
    <row r="115" spans="1:89">
      <c r="A115" s="23">
        <v>110</v>
      </c>
      <c r="B115" s="34" t="s">
        <v>47</v>
      </c>
      <c r="C115" s="50" t="s">
        <v>72</v>
      </c>
      <c r="D115" s="34" t="s">
        <v>48</v>
      </c>
      <c r="E115" s="39">
        <v>42.344000000000001</v>
      </c>
      <c r="F115" s="39">
        <v>8.7999999999999995E-2</v>
      </c>
      <c r="G115" s="39">
        <v>26.913</v>
      </c>
      <c r="H115" s="39">
        <v>11.507978786634769</v>
      </c>
      <c r="I115" s="37">
        <v>1.8408302195268855</v>
      </c>
      <c r="J115" s="37">
        <v>9.8515794849254004</v>
      </c>
      <c r="K115" s="48">
        <v>0.90400000000000003</v>
      </c>
      <c r="L115" s="48">
        <v>0.184</v>
      </c>
      <c r="M115" s="48">
        <v>0.39200000000000002</v>
      </c>
      <c r="N115" s="48">
        <v>9.8369999999999997</v>
      </c>
      <c r="O115" s="48">
        <v>1.0620000000000001</v>
      </c>
      <c r="P115" s="39">
        <v>6.8000000000000005E-2</v>
      </c>
      <c r="Q115" s="39">
        <v>2.11</v>
      </c>
      <c r="R115" s="39">
        <v>6.0000000000000001E-3</v>
      </c>
      <c r="S115" s="39"/>
      <c r="T115" s="8">
        <v>1.0591153744063535</v>
      </c>
      <c r="U115" s="49">
        <v>3.1620843437242545</v>
      </c>
      <c r="V115" s="9">
        <v>-0.88977495780180427</v>
      </c>
      <c r="W115" s="39">
        <v>98.931834464781076</v>
      </c>
      <c r="X115" s="39"/>
      <c r="Y115" s="40">
        <v>6.0930925318383391</v>
      </c>
      <c r="Z115" s="40">
        <v>1.9069074681616609</v>
      </c>
      <c r="AA115" s="40">
        <v>8</v>
      </c>
      <c r="AB115" s="40">
        <v>2.6572817573305771</v>
      </c>
      <c r="AC115" s="40">
        <v>9.5263980552156083E-3</v>
      </c>
      <c r="AD115" s="40">
        <f t="shared" si="4"/>
        <v>1.3848991047952923</v>
      </c>
      <c r="AE115" s="40">
        <v>0.19934259400272686</v>
      </c>
      <c r="AF115" s="40">
        <v>1.1855565107925654</v>
      </c>
      <c r="AG115" s="40">
        <v>0.11017923588534172</v>
      </c>
      <c r="AH115" s="40">
        <v>3.9470466660891268E-2</v>
      </c>
      <c r="AI115" s="40">
        <v>0.61046238879272807</v>
      </c>
      <c r="AJ115" s="40">
        <v>4.8118193515200458</v>
      </c>
      <c r="AK115" s="40">
        <v>0.10936511568757709</v>
      </c>
      <c r="AL115" s="40">
        <v>1.8057894210643171</v>
      </c>
      <c r="AM115" s="40">
        <v>9.8729847594052969E-2</v>
      </c>
      <c r="AN115" s="40">
        <v>4.1696221246196189E-3</v>
      </c>
      <c r="AO115" s="40">
        <v>2.0180540064705665</v>
      </c>
      <c r="AP115" s="40">
        <v>0.96014263025973889</v>
      </c>
      <c r="AQ115" s="40">
        <v>1.463204938032373E-3</v>
      </c>
      <c r="AR115" s="40">
        <v>3.0376507424351962</v>
      </c>
      <c r="AS115" s="40">
        <v>3.9992565776329676</v>
      </c>
      <c r="AT115" s="40"/>
      <c r="AU115" s="40">
        <f t="shared" si="5"/>
        <v>0.16814263359699558</v>
      </c>
      <c r="AV115" s="41">
        <v>0.16814263359699599</v>
      </c>
      <c r="AW115" s="42">
        <v>3.338575242998433</v>
      </c>
      <c r="AX115" s="43"/>
      <c r="AY115" s="44">
        <v>1333.6364694970312</v>
      </c>
      <c r="AZ115" s="43"/>
      <c r="BA115" s="43"/>
      <c r="BB115" s="45">
        <v>5195.8157896360999</v>
      </c>
      <c r="BC115" s="45">
        <v>154.19158211051001</v>
      </c>
      <c r="BD115" s="39">
        <v>1.9399300699399999</v>
      </c>
      <c r="BE115" s="39"/>
      <c r="BF115" s="39">
        <v>0.92811801585775999</v>
      </c>
      <c r="BG115" s="39">
        <v>0.42315553116524002</v>
      </c>
      <c r="BH115" s="45">
        <v>5179.1789510896997</v>
      </c>
      <c r="BI115" s="39">
        <v>1.1770718122946999</v>
      </c>
      <c r="BJ115" s="39">
        <v>4.3616265614198999E-2</v>
      </c>
      <c r="BK115" s="39">
        <v>0.31806399266092</v>
      </c>
      <c r="BL115" s="39">
        <v>0.11469479244065001</v>
      </c>
      <c r="BM115" s="45">
        <v>126.04718417303</v>
      </c>
      <c r="BN115" s="45">
        <v>194.77476326212999</v>
      </c>
      <c r="BO115" s="46">
        <v>11.964357502323001</v>
      </c>
      <c r="BP115" s="39">
        <v>5.6038049623322997E-2</v>
      </c>
      <c r="BQ115" s="39">
        <v>3.0306098476404E-2</v>
      </c>
      <c r="BR115" s="45">
        <v>847.72603127170999</v>
      </c>
      <c r="BS115" s="46">
        <v>71.851915738618999</v>
      </c>
      <c r="BT115" s="45">
        <v>1691.6288308945</v>
      </c>
      <c r="BU115" s="39">
        <v>2.1737100563478</v>
      </c>
      <c r="BV115" s="39"/>
      <c r="BW115" s="39"/>
      <c r="BX115" s="39">
        <v>2.4469332586345E-2</v>
      </c>
      <c r="BY115" s="39"/>
      <c r="BZ115" s="39"/>
      <c r="CA115" s="39">
        <v>3.1157257101049999E-2</v>
      </c>
      <c r="CB115" s="39">
        <v>0.32217600434454002</v>
      </c>
      <c r="CC115" s="39">
        <v>2.2967186531793998E-2</v>
      </c>
      <c r="CD115" s="39">
        <v>0.32382882791229001</v>
      </c>
      <c r="CE115" s="39"/>
      <c r="CF115" s="39">
        <v>5.8043066128723002E-2</v>
      </c>
      <c r="CG115" s="39"/>
      <c r="CH115" s="39"/>
      <c r="CI115" s="39">
        <v>3.3230944638293999E-2</v>
      </c>
      <c r="CJ115" s="47">
        <f>BN115/BM115</f>
        <v>1.5452527919604686</v>
      </c>
    </row>
    <row r="116" spans="1:89">
      <c r="A116" s="23">
        <v>111</v>
      </c>
      <c r="B116" s="34" t="s">
        <v>47</v>
      </c>
      <c r="C116" s="50" t="s">
        <v>72</v>
      </c>
      <c r="D116" s="34" t="s">
        <v>48</v>
      </c>
      <c r="E116" s="39">
        <v>41.326999999999998</v>
      </c>
      <c r="F116" s="39">
        <v>0.13</v>
      </c>
      <c r="G116" s="39">
        <v>25.510999999999999</v>
      </c>
      <c r="H116" s="39">
        <v>15.141972112309539</v>
      </c>
      <c r="I116" s="37">
        <v>2.3402861338611372</v>
      </c>
      <c r="J116" s="37">
        <v>13.036156879156751</v>
      </c>
      <c r="K116" s="48">
        <v>0.88</v>
      </c>
      <c r="L116" s="48">
        <v>0.23300000000000001</v>
      </c>
      <c r="M116" s="48">
        <v>0.17199999999999999</v>
      </c>
      <c r="N116" s="48">
        <v>9.56</v>
      </c>
      <c r="O116" s="48">
        <v>0.70799999999999996</v>
      </c>
      <c r="P116" s="36" t="s">
        <v>58</v>
      </c>
      <c r="Q116" s="39">
        <v>1.411</v>
      </c>
      <c r="R116" s="39">
        <v>6.0000000000000001E-3</v>
      </c>
      <c r="S116" s="39"/>
      <c r="T116" s="8">
        <v>0.62118013235974334</v>
      </c>
      <c r="U116" s="49">
        <v>3.4235784516146279</v>
      </c>
      <c r="V116" s="9">
        <v>-0.59545916832812018</v>
      </c>
      <c r="W116" s="39">
        <v>98.763742428664159</v>
      </c>
      <c r="X116" s="39"/>
      <c r="Y116" s="40">
        <v>6.0482378323753876</v>
      </c>
      <c r="Z116" s="40">
        <v>1.9517621676246124</v>
      </c>
      <c r="AA116" s="40">
        <v>8</v>
      </c>
      <c r="AB116" s="40">
        <v>2.4484954194048791</v>
      </c>
      <c r="AC116" s="40">
        <v>1.4313257752848023E-2</v>
      </c>
      <c r="AD116" s="40">
        <f t="shared" si="4"/>
        <v>1.8533204620540396</v>
      </c>
      <c r="AE116" s="40">
        <v>0.25775340860826518</v>
      </c>
      <c r="AF116" s="40">
        <v>1.5955670534457744</v>
      </c>
      <c r="AG116" s="40">
        <v>0.10908451007655556</v>
      </c>
      <c r="AH116" s="40">
        <v>5.08346042351773E-2</v>
      </c>
      <c r="AI116" s="40">
        <v>0.36415165153359286</v>
      </c>
      <c r="AJ116" s="40">
        <v>4.8401999050570925</v>
      </c>
      <c r="AK116" s="40">
        <v>4.8805670575902176E-2</v>
      </c>
      <c r="AL116" s="40">
        <v>1.7848898216676907</v>
      </c>
      <c r="AM116" s="40">
        <v>6.69431732815952E-2</v>
      </c>
      <c r="AN116" s="40">
        <v>0</v>
      </c>
      <c r="AO116" s="40">
        <v>1.9006386655251881</v>
      </c>
      <c r="AP116" s="40">
        <v>0.65302438503796967</v>
      </c>
      <c r="AQ116" s="40">
        <v>1.4881758267661967E-3</v>
      </c>
      <c r="AR116" s="40">
        <v>3.3449818132847344</v>
      </c>
      <c r="AS116" s="40">
        <v>3.9994943741494704</v>
      </c>
      <c r="AT116" s="40"/>
      <c r="AU116" s="40">
        <f t="shared" si="5"/>
        <v>0.16154345130881392</v>
      </c>
      <c r="AV116" s="41">
        <v>0.16154345130881401</v>
      </c>
      <c r="AW116" s="42">
        <v>3.5557993779761903</v>
      </c>
      <c r="AX116" s="43"/>
      <c r="AY116" s="44">
        <v>808.89413276028313</v>
      </c>
      <c r="AZ116" s="43"/>
      <c r="BA116" s="43"/>
      <c r="BB116" s="45"/>
      <c r="BC116" s="45"/>
      <c r="BD116" s="39"/>
      <c r="BE116" s="39"/>
      <c r="BF116" s="39"/>
      <c r="BG116" s="39"/>
      <c r="BH116" s="45"/>
      <c r="BI116" s="39"/>
      <c r="BJ116" s="39"/>
      <c r="BK116" s="39"/>
      <c r="BL116" s="39"/>
      <c r="BM116" s="45"/>
      <c r="BN116" s="45"/>
      <c r="BO116" s="46"/>
      <c r="BP116" s="39"/>
      <c r="BQ116" s="39"/>
      <c r="BR116" s="45"/>
      <c r="BS116" s="46"/>
      <c r="BT116" s="45"/>
      <c r="BU116" s="45"/>
      <c r="BV116" s="39"/>
      <c r="BW116" s="39"/>
      <c r="BX116" s="39"/>
      <c r="BY116" s="39"/>
      <c r="BZ116" s="39"/>
      <c r="CA116" s="39"/>
      <c r="CB116" s="39"/>
      <c r="CC116" s="39"/>
      <c r="CD116" s="39"/>
      <c r="CE116" s="39"/>
      <c r="CF116" s="39"/>
      <c r="CG116" s="39"/>
      <c r="CH116" s="39"/>
      <c r="CI116" s="39"/>
    </row>
    <row r="117" spans="1:89">
      <c r="A117" s="23">
        <v>112</v>
      </c>
      <c r="B117" s="34" t="s">
        <v>47</v>
      </c>
      <c r="C117" s="50" t="s">
        <v>72</v>
      </c>
      <c r="D117" s="34" t="s">
        <v>48</v>
      </c>
      <c r="E117" s="39">
        <v>41.162999999999997</v>
      </c>
      <c r="F117" s="39">
        <v>0.14199999999999999</v>
      </c>
      <c r="G117" s="39">
        <v>25.858000000000001</v>
      </c>
      <c r="H117" s="39">
        <v>14.302973657642884</v>
      </c>
      <c r="I117" s="37">
        <v>2.2330766404243523</v>
      </c>
      <c r="J117" s="37">
        <v>12.293626707214695</v>
      </c>
      <c r="K117" s="48">
        <v>0.83899999999999997</v>
      </c>
      <c r="L117" s="48">
        <v>0.21</v>
      </c>
      <c r="M117" s="48">
        <v>0.254</v>
      </c>
      <c r="N117" s="48">
        <v>9.5820000000000007</v>
      </c>
      <c r="O117" s="48">
        <v>0.68700000000000006</v>
      </c>
      <c r="P117" s="39">
        <v>4.1000000000000002E-2</v>
      </c>
      <c r="Q117" s="39">
        <v>1.4179999999999999</v>
      </c>
      <c r="R117" s="36" t="s">
        <v>58</v>
      </c>
      <c r="S117" s="36"/>
      <c r="T117" s="8">
        <v>0.62526975056732015</v>
      </c>
      <c r="U117" s="49">
        <v>3.4102767161454346</v>
      </c>
      <c r="V117" s="9">
        <v>-0.59750393330235585</v>
      </c>
      <c r="W117" s="39">
        <v>98.160745881049451</v>
      </c>
      <c r="X117" s="39"/>
      <c r="Y117" s="40">
        <v>6.0404644730847226</v>
      </c>
      <c r="Z117" s="40">
        <v>1.9595355269152774</v>
      </c>
      <c r="AA117" s="40">
        <v>8</v>
      </c>
      <c r="AB117" s="40">
        <v>2.5125889576249572</v>
      </c>
      <c r="AC117" s="40">
        <v>1.5676597912885459E-2</v>
      </c>
      <c r="AD117" s="40">
        <f t="shared" si="4"/>
        <v>1.7553461821367784</v>
      </c>
      <c r="AE117" s="40">
        <v>0.24660814786807547</v>
      </c>
      <c r="AF117" s="40">
        <v>1.5087380342687029</v>
      </c>
      <c r="AG117" s="40">
        <v>0.10428232595021927</v>
      </c>
      <c r="AH117" s="40">
        <v>4.5940017427603883E-2</v>
      </c>
      <c r="AI117" s="40">
        <v>0.36753650478295269</v>
      </c>
      <c r="AJ117" s="40">
        <v>4.8013705858353966</v>
      </c>
      <c r="AK117" s="40">
        <v>7.2267642764110643E-2</v>
      </c>
      <c r="AL117" s="40">
        <v>1.7938165326640272</v>
      </c>
      <c r="AM117" s="40">
        <v>6.5132554223608002E-2</v>
      </c>
      <c r="AN117" s="40">
        <v>2.563829056898813E-3</v>
      </c>
      <c r="AO117" s="40">
        <v>1.9337805587086447</v>
      </c>
      <c r="AP117" s="40">
        <v>0.65803190497847863</v>
      </c>
      <c r="AQ117" s="40">
        <v>4.9739489798273989E-4</v>
      </c>
      <c r="AR117" s="40">
        <v>3.3409611970341389</v>
      </c>
      <c r="AS117" s="40">
        <v>3.9994904969106004</v>
      </c>
      <c r="AT117" s="40"/>
      <c r="AU117" s="40">
        <f t="shared" si="5"/>
        <v>0.16345325846286388</v>
      </c>
      <c r="AV117" s="41">
        <v>0.16345325846286399</v>
      </c>
      <c r="AW117" s="42">
        <v>3.5486478851537817</v>
      </c>
      <c r="AX117" s="43"/>
      <c r="AY117" s="44">
        <v>822.32060657428076</v>
      </c>
      <c r="AZ117" s="43"/>
      <c r="BA117" s="43"/>
      <c r="BB117" s="45">
        <v>4201.7504017923002</v>
      </c>
      <c r="BC117" s="45">
        <v>129.73845173219999</v>
      </c>
      <c r="BD117" s="39">
        <v>1.4698843042137999</v>
      </c>
      <c r="BE117" s="39">
        <v>5.4416048513430999</v>
      </c>
      <c r="BF117" s="39">
        <v>0.92640935073618003</v>
      </c>
      <c r="BG117" s="39"/>
      <c r="BH117" s="45">
        <v>5860.1814434549997</v>
      </c>
      <c r="BI117" s="46">
        <v>59.452559124747999</v>
      </c>
      <c r="BJ117" s="39">
        <v>0.55890546793147999</v>
      </c>
      <c r="BK117" s="39">
        <v>0.62325132981105003</v>
      </c>
      <c r="BL117" s="39">
        <v>0.29163962580050001</v>
      </c>
      <c r="BM117" s="45">
        <v>136.48981412063</v>
      </c>
      <c r="BN117" s="45">
        <v>150.20011349407</v>
      </c>
      <c r="BO117" s="46">
        <v>14.338153970394</v>
      </c>
      <c r="BP117" s="39"/>
      <c r="BQ117" s="39">
        <v>0.39284877477667002</v>
      </c>
      <c r="BR117" s="45">
        <v>728.27411373524001</v>
      </c>
      <c r="BS117" s="46">
        <v>84.129393182433006</v>
      </c>
      <c r="BT117" s="45">
        <v>936.74803041728001</v>
      </c>
      <c r="BU117" s="46">
        <v>52.146765321867001</v>
      </c>
      <c r="BV117" s="39">
        <v>8.8218347201770006E-2</v>
      </c>
      <c r="BW117" s="39">
        <v>7.0459803283324005E-2</v>
      </c>
      <c r="BX117" s="39"/>
      <c r="BY117" s="39">
        <v>8.5855960412589E-2</v>
      </c>
      <c r="BZ117" s="39"/>
      <c r="CA117" s="39"/>
      <c r="CB117" s="39">
        <v>0.35091385364663003</v>
      </c>
      <c r="CC117" s="39"/>
      <c r="CD117" s="39"/>
      <c r="CE117" s="39"/>
      <c r="CF117" s="39">
        <v>9.4890220566187997E-2</v>
      </c>
      <c r="CG117" s="39"/>
      <c r="CH117" s="39">
        <v>0.15594169652366</v>
      </c>
      <c r="CI117" s="39">
        <v>1.2533096704059001E-2</v>
      </c>
      <c r="CJ117" s="47">
        <f>BN117/BM117</f>
        <v>1.1004492493580715</v>
      </c>
    </row>
    <row r="118" spans="1:89">
      <c r="A118" s="23">
        <v>113</v>
      </c>
      <c r="B118" s="34" t="s">
        <v>47</v>
      </c>
      <c r="C118" s="50" t="s">
        <v>72</v>
      </c>
      <c r="D118" s="34" t="s">
        <v>48</v>
      </c>
      <c r="E118" s="39">
        <v>42.472000000000001</v>
      </c>
      <c r="F118" s="39">
        <v>8.7999999999999995E-2</v>
      </c>
      <c r="G118" s="39">
        <v>25.42</v>
      </c>
      <c r="H118" s="39">
        <v>12.202977538382358</v>
      </c>
      <c r="I118" s="37">
        <v>1.9825698898530466</v>
      </c>
      <c r="J118" s="37">
        <v>10.419039320556593</v>
      </c>
      <c r="K118" s="48">
        <v>1.0509999999999999</v>
      </c>
      <c r="L118" s="48">
        <v>0.20599999999999999</v>
      </c>
      <c r="M118" s="48">
        <v>0.14699999999999999</v>
      </c>
      <c r="N118" s="48">
        <v>10.125999999999999</v>
      </c>
      <c r="O118" s="48">
        <v>1.05</v>
      </c>
      <c r="P118" s="39">
        <v>0.125</v>
      </c>
      <c r="Q118" s="39">
        <v>0.94699999999999995</v>
      </c>
      <c r="R118" s="36" t="s">
        <v>58</v>
      </c>
      <c r="S118" s="36"/>
      <c r="T118" s="8">
        <v>0.36608742298442098</v>
      </c>
      <c r="U118" s="49">
        <v>3.6323062324707593</v>
      </c>
      <c r="V118" s="9">
        <v>-0.39896249296696734</v>
      </c>
      <c r="W118" s="39">
        <v>97.634040372897871</v>
      </c>
      <c r="X118" s="39"/>
      <c r="Y118" s="40">
        <v>6.2348478144929338</v>
      </c>
      <c r="Z118" s="40">
        <v>1.7651521855070662</v>
      </c>
      <c r="AA118" s="40">
        <v>8</v>
      </c>
      <c r="AB118" s="40">
        <v>2.6328387374212339</v>
      </c>
      <c r="AC118" s="40">
        <v>9.7186507762319334E-3</v>
      </c>
      <c r="AD118" s="40">
        <f t="shared" si="4"/>
        <v>1.4981737669105644</v>
      </c>
      <c r="AE118" s="40">
        <v>0.21902421307757697</v>
      </c>
      <c r="AF118" s="40">
        <v>1.2791495538329873</v>
      </c>
      <c r="AG118" s="40">
        <v>0.13068065245280552</v>
      </c>
      <c r="AH118" s="40">
        <v>4.5081557401544452E-2</v>
      </c>
      <c r="AI118" s="40">
        <v>0.2152671200528691</v>
      </c>
      <c r="AJ118" s="40">
        <v>4.5317604850152486</v>
      </c>
      <c r="AK118" s="40">
        <v>4.1839581982189317E-2</v>
      </c>
      <c r="AL118" s="40">
        <v>1.8963548579698797</v>
      </c>
      <c r="AM118" s="40">
        <v>9.9584214335606491E-2</v>
      </c>
      <c r="AN118" s="40">
        <v>7.8194291904858174E-3</v>
      </c>
      <c r="AO118" s="40">
        <v>2.0455980834781613</v>
      </c>
      <c r="AP118" s="40">
        <v>0.43962312484968408</v>
      </c>
      <c r="AQ118" s="40">
        <v>2.4878899181643308E-4</v>
      </c>
      <c r="AR118" s="40">
        <v>3.5597876933316659</v>
      </c>
      <c r="AS118" s="40">
        <v>3.9996596071731663</v>
      </c>
      <c r="AT118" s="40"/>
      <c r="AU118" s="40">
        <f t="shared" si="5"/>
        <v>0.17122643120287867</v>
      </c>
      <c r="AV118" s="41">
        <v>0.171226431202879</v>
      </c>
      <c r="AW118" s="42">
        <v>3.7494635669770671</v>
      </c>
      <c r="AX118" s="43"/>
      <c r="AY118" s="44">
        <v>517.92984629548982</v>
      </c>
      <c r="AZ118" s="43"/>
      <c r="BA118" s="43"/>
      <c r="BB118" s="45"/>
      <c r="BC118" s="45"/>
      <c r="BD118" s="39"/>
      <c r="BE118" s="39"/>
      <c r="BF118" s="39"/>
      <c r="BG118" s="39"/>
      <c r="BH118" s="45"/>
      <c r="BI118" s="39"/>
      <c r="BJ118" s="39"/>
      <c r="BK118" s="39"/>
      <c r="BL118" s="39"/>
      <c r="BM118" s="45"/>
      <c r="BN118" s="45"/>
      <c r="BO118" s="46"/>
      <c r="BP118" s="39"/>
      <c r="BQ118" s="39"/>
      <c r="BR118" s="45"/>
      <c r="BS118" s="46"/>
      <c r="BT118" s="45"/>
      <c r="BU118" s="45"/>
      <c r="BV118" s="39"/>
      <c r="BW118" s="39"/>
      <c r="BX118" s="39"/>
      <c r="BY118" s="39"/>
      <c r="BZ118" s="39"/>
      <c r="CA118" s="39"/>
      <c r="CB118" s="39"/>
      <c r="CC118" s="39"/>
      <c r="CD118" s="39"/>
      <c r="CE118" s="39"/>
      <c r="CF118" s="39"/>
      <c r="CG118" s="39"/>
      <c r="CH118" s="39"/>
      <c r="CI118" s="39"/>
    </row>
    <row r="119" spans="1:89">
      <c r="A119" s="23">
        <v>114</v>
      </c>
      <c r="B119" s="34" t="s">
        <v>47</v>
      </c>
      <c r="C119" s="50" t="s">
        <v>72</v>
      </c>
      <c r="D119" s="34" t="s">
        <v>48</v>
      </c>
      <c r="E119" s="39">
        <v>41.502000000000002</v>
      </c>
      <c r="F119" s="39">
        <v>0.13</v>
      </c>
      <c r="G119" s="39">
        <v>25.533000000000001</v>
      </c>
      <c r="H119" s="39">
        <v>15.17097207746672</v>
      </c>
      <c r="I119" s="37">
        <v>2.3359775404393792</v>
      </c>
      <c r="J119" s="37">
        <v>13.069033764118618</v>
      </c>
      <c r="K119" s="48">
        <v>1.2470000000000001</v>
      </c>
      <c r="L119" s="48">
        <v>0.21099999999999999</v>
      </c>
      <c r="M119" s="48">
        <v>9.2999999999999999E-2</v>
      </c>
      <c r="N119" s="48">
        <v>9.7140000000000004</v>
      </c>
      <c r="O119" s="48">
        <v>1.149</v>
      </c>
      <c r="P119" s="39">
        <v>0.03</v>
      </c>
      <c r="Q119" s="39">
        <v>1.375</v>
      </c>
      <c r="R119" s="36" t="s">
        <v>58</v>
      </c>
      <c r="S119" s="36"/>
      <c r="T119" s="8">
        <v>0.60025268925764241</v>
      </c>
      <c r="U119" s="49">
        <v>3.4634341649410239</v>
      </c>
      <c r="V119" s="9">
        <v>-0.57984997186786957</v>
      </c>
      <c r="W119" s="39">
        <v>99.876848186888793</v>
      </c>
      <c r="X119" s="39"/>
      <c r="Y119" s="40">
        <v>6.0409702950110393</v>
      </c>
      <c r="Z119" s="40">
        <v>1.9590297049889607</v>
      </c>
      <c r="AA119" s="40">
        <v>8</v>
      </c>
      <c r="AB119" s="40">
        <v>2.4211825593804193</v>
      </c>
      <c r="AC119" s="40">
        <v>1.4235777320992233E-2</v>
      </c>
      <c r="AD119" s="40">
        <f t="shared" si="4"/>
        <v>1.8468183112857943</v>
      </c>
      <c r="AE119" s="40">
        <v>0.25588617035947975</v>
      </c>
      <c r="AF119" s="40">
        <v>1.5909321409263146</v>
      </c>
      <c r="AG119" s="40">
        <v>0.15374095013613978</v>
      </c>
      <c r="AH119" s="40">
        <v>4.5785575245568186E-2</v>
      </c>
      <c r="AI119" s="40">
        <v>0.34997863697948672</v>
      </c>
      <c r="AJ119" s="40">
        <v>4.8317418103484009</v>
      </c>
      <c r="AK119" s="40">
        <v>2.6246263209790992E-2</v>
      </c>
      <c r="AL119" s="40">
        <v>1.8038246348434237</v>
      </c>
      <c r="AM119" s="40">
        <v>0.10805273401761568</v>
      </c>
      <c r="AN119" s="40">
        <v>1.8608048189245523E-3</v>
      </c>
      <c r="AO119" s="40">
        <v>1.939984436889755</v>
      </c>
      <c r="AP119" s="40">
        <v>0.63291848117367999</v>
      </c>
      <c r="AQ119" s="40">
        <v>9.8674669550620768E-4</v>
      </c>
      <c r="AR119" s="40">
        <v>3.3656047139450989</v>
      </c>
      <c r="AS119" s="40">
        <v>3.999509941814285</v>
      </c>
      <c r="AT119" s="40"/>
      <c r="AU119" s="40">
        <f t="shared" si="5"/>
        <v>0.16084040530508795</v>
      </c>
      <c r="AV119" s="41">
        <v>0.160840405305088</v>
      </c>
      <c r="AW119" s="42">
        <v>3.5685663889236015</v>
      </c>
      <c r="AX119" s="43"/>
      <c r="AY119" s="44">
        <v>785.46741341255745</v>
      </c>
      <c r="AZ119" s="43"/>
      <c r="BA119" s="43"/>
      <c r="BB119" s="45">
        <v>3263.5900958471002</v>
      </c>
      <c r="BC119" s="45">
        <v>109.87482520355999</v>
      </c>
      <c r="BD119" s="39">
        <v>1.4069806029637</v>
      </c>
      <c r="BE119" s="39">
        <v>0.27730245313903001</v>
      </c>
      <c r="BF119" s="39">
        <v>1.2380111019793001</v>
      </c>
      <c r="BG119" s="39"/>
      <c r="BH119" s="45">
        <v>5304.7980509974996</v>
      </c>
      <c r="BI119" s="39">
        <v>0.94126580113461999</v>
      </c>
      <c r="BJ119" s="39">
        <v>0.77943316473152002</v>
      </c>
      <c r="BK119" s="39">
        <v>0.87828335913194999</v>
      </c>
      <c r="BL119" s="39">
        <v>0.17186548923917999</v>
      </c>
      <c r="BM119" s="45">
        <v>149.12668709719</v>
      </c>
      <c r="BN119" s="45">
        <v>178.12778672626999</v>
      </c>
      <c r="BO119" s="46">
        <v>28.536212335022</v>
      </c>
      <c r="BP119" s="39">
        <v>0.49711582833923001</v>
      </c>
      <c r="BQ119" s="39">
        <v>1.0201154014683</v>
      </c>
      <c r="BR119" s="45">
        <v>833.87121022389999</v>
      </c>
      <c r="BS119" s="46">
        <v>70.058571996298994</v>
      </c>
      <c r="BT119" s="45">
        <v>1044.0744781471999</v>
      </c>
      <c r="BU119" s="39">
        <v>2.1604592095348001</v>
      </c>
      <c r="BV119" s="39">
        <v>2.7833408703337E-2</v>
      </c>
      <c r="BW119" s="39">
        <v>7.4710850074862001E-2</v>
      </c>
      <c r="BX119" s="39">
        <v>1.3884566957441001E-2</v>
      </c>
      <c r="BY119" s="39"/>
      <c r="BZ119" s="39">
        <v>0.23938540830662</v>
      </c>
      <c r="CA119" s="39"/>
      <c r="CB119" s="39">
        <v>0.23295484135399999</v>
      </c>
      <c r="CC119" s="39"/>
      <c r="CD119" s="39">
        <v>0.19893544699221999</v>
      </c>
      <c r="CE119" s="39">
        <v>7.3692244030973006E-2</v>
      </c>
      <c r="CF119" s="39">
        <v>0.29353142580519997</v>
      </c>
      <c r="CG119" s="39">
        <v>8.9004224232533E-2</v>
      </c>
      <c r="CH119" s="39">
        <v>0.52570078640853002</v>
      </c>
      <c r="CI119" s="39">
        <v>0.12345612811576</v>
      </c>
      <c r="CJ119" s="47">
        <f>BN119/BM119</f>
        <v>1.1944729021585463</v>
      </c>
    </row>
    <row r="120" spans="1:89">
      <c r="A120" s="23">
        <v>115</v>
      </c>
      <c r="B120" s="34" t="s">
        <v>47</v>
      </c>
      <c r="C120" s="50" t="s">
        <v>72</v>
      </c>
      <c r="D120" s="34" t="s">
        <v>48</v>
      </c>
      <c r="E120" s="39">
        <v>41.146000000000001</v>
      </c>
      <c r="F120" s="39">
        <v>0.27700000000000002</v>
      </c>
      <c r="G120" s="39">
        <v>25.442</v>
      </c>
      <c r="H120" s="39">
        <v>14.853972661646182</v>
      </c>
      <c r="I120" s="37">
        <v>2.1525393984696555</v>
      </c>
      <c r="J120" s="37">
        <v>12.917094008359292</v>
      </c>
      <c r="K120" s="48">
        <v>1.1950000000000001</v>
      </c>
      <c r="L120" s="48">
        <v>0.22800000000000001</v>
      </c>
      <c r="M120" s="48">
        <v>0.17299999999999999</v>
      </c>
      <c r="N120" s="48">
        <v>9.9649999999999999</v>
      </c>
      <c r="O120" s="48">
        <v>1.071</v>
      </c>
      <c r="P120" s="36" t="s">
        <v>58</v>
      </c>
      <c r="Q120" s="39">
        <v>2.5430000000000001</v>
      </c>
      <c r="R120" s="36" t="s">
        <v>58</v>
      </c>
      <c r="S120" s="36"/>
      <c r="T120" s="8">
        <v>1.3565443918875593</v>
      </c>
      <c r="U120" s="49">
        <v>2.9292490776674152</v>
      </c>
      <c r="V120" s="9">
        <v>-1.0716394455520801</v>
      </c>
      <c r="W120" s="39">
        <v>100.32778743083185</v>
      </c>
      <c r="X120" s="39"/>
      <c r="Y120" s="40">
        <v>5.960903529986135</v>
      </c>
      <c r="Z120" s="40">
        <v>2.039096470013865</v>
      </c>
      <c r="AA120" s="40">
        <v>8</v>
      </c>
      <c r="AB120" s="40">
        <v>2.3049189416434892</v>
      </c>
      <c r="AC120" s="40">
        <v>3.0190089484278638E-2</v>
      </c>
      <c r="AD120" s="40">
        <f t="shared" si="4"/>
        <v>1.7996996342035554</v>
      </c>
      <c r="AE120" s="40">
        <v>0.23467998857559527</v>
      </c>
      <c r="AF120" s="40">
        <v>1.5650196456279601</v>
      </c>
      <c r="AG120" s="40">
        <v>0.14663505621308542</v>
      </c>
      <c r="AH120" s="40">
        <v>4.9241113386267521E-2</v>
      </c>
      <c r="AI120" s="40">
        <v>0.78720569753488323</v>
      </c>
      <c r="AJ120" s="40">
        <v>5.1178905324655606</v>
      </c>
      <c r="AK120" s="40">
        <v>4.8593416209762472E-2</v>
      </c>
      <c r="AL120" s="40">
        <v>1.8417060517051804</v>
      </c>
      <c r="AM120" s="40">
        <v>0.10024252551506459</v>
      </c>
      <c r="AN120" s="40">
        <v>0</v>
      </c>
      <c r="AO120" s="40">
        <v>1.9905419934300075</v>
      </c>
      <c r="AP120" s="40">
        <v>1.1650330257893391</v>
      </c>
      <c r="AQ120" s="40">
        <v>9.8209268924139264E-4</v>
      </c>
      <c r="AR120" s="40">
        <v>2.833082815950736</v>
      </c>
      <c r="AS120" s="40">
        <v>3.9990979344293165</v>
      </c>
      <c r="AT120" s="40"/>
      <c r="AU120" s="40">
        <f t="shared" si="5"/>
        <v>0.14995338188322263</v>
      </c>
      <c r="AV120" s="41">
        <v>0.14995338188322299</v>
      </c>
      <c r="AW120" s="42">
        <v>3.2300310983059259</v>
      </c>
      <c r="AX120" s="43"/>
      <c r="AY120" s="44">
        <v>1712.0840738735162</v>
      </c>
      <c r="AZ120" s="43"/>
      <c r="BA120" s="43"/>
      <c r="BB120" s="45"/>
      <c r="BC120" s="46"/>
      <c r="BD120" s="39"/>
      <c r="BE120" s="39"/>
      <c r="BF120" s="39"/>
      <c r="BG120" s="39"/>
      <c r="BH120" s="45"/>
      <c r="BI120" s="39"/>
      <c r="BJ120" s="39"/>
      <c r="BK120" s="39"/>
      <c r="BL120" s="39"/>
      <c r="BM120" s="39"/>
      <c r="BN120" s="45"/>
      <c r="BO120" s="46"/>
      <c r="BP120" s="39"/>
      <c r="BQ120" s="39"/>
      <c r="BR120" s="45"/>
      <c r="BS120" s="46"/>
      <c r="BT120" s="45"/>
      <c r="BU120" s="39"/>
      <c r="BV120" s="39"/>
      <c r="BW120" s="39"/>
      <c r="BX120" s="39"/>
      <c r="BY120" s="39"/>
      <c r="BZ120" s="39"/>
      <c r="CA120" s="39"/>
      <c r="CB120" s="39"/>
      <c r="CC120" s="39"/>
      <c r="CD120" s="39"/>
      <c r="CE120" s="39"/>
      <c r="CF120" s="39"/>
      <c r="CG120" s="39"/>
      <c r="CH120" s="39"/>
      <c r="CI120" s="39"/>
    </row>
    <row r="121" spans="1:89">
      <c r="A121" s="23">
        <v>116</v>
      </c>
      <c r="B121" s="34" t="s">
        <v>47</v>
      </c>
      <c r="C121" s="50" t="s">
        <v>72</v>
      </c>
      <c r="D121" s="34" t="s">
        <v>48</v>
      </c>
      <c r="E121" s="39">
        <v>40.978000000000002</v>
      </c>
      <c r="F121" s="39">
        <v>0.28699999999999998</v>
      </c>
      <c r="G121" s="39">
        <v>24.855</v>
      </c>
      <c r="H121" s="39">
        <v>14.7779728021646</v>
      </c>
      <c r="I121" s="37">
        <v>2.141525845738681</v>
      </c>
      <c r="J121" s="37">
        <v>12.851004264900043</v>
      </c>
      <c r="K121" s="48">
        <v>1.1819999999999999</v>
      </c>
      <c r="L121" s="48">
        <v>0.20399999999999999</v>
      </c>
      <c r="M121" s="48">
        <v>0.22700000000000001</v>
      </c>
      <c r="N121" s="48">
        <v>9.67</v>
      </c>
      <c r="O121" s="48">
        <v>1.161</v>
      </c>
      <c r="P121" s="36" t="s">
        <v>58</v>
      </c>
      <c r="Q121" s="39">
        <v>2.5750000000000002</v>
      </c>
      <c r="R121" s="39">
        <v>0.01</v>
      </c>
      <c r="S121" s="39"/>
      <c r="T121" s="8">
        <v>1.379225722575633</v>
      </c>
      <c r="U121" s="49">
        <v>2.8707650105050684</v>
      </c>
      <c r="V121" s="9">
        <v>-1.0864670349328318</v>
      </c>
      <c r="W121" s="39">
        <v>99.30505380878661</v>
      </c>
      <c r="X121" s="39"/>
      <c r="Y121" s="40">
        <v>5.9971653371178029</v>
      </c>
      <c r="Z121" s="40">
        <v>2.0028346628821971</v>
      </c>
      <c r="AA121" s="40">
        <v>8</v>
      </c>
      <c r="AB121" s="40">
        <v>2.2842757525901263</v>
      </c>
      <c r="AC121" s="40">
        <v>3.159928969235129E-2</v>
      </c>
      <c r="AD121" s="40">
        <f t="shared" si="4"/>
        <v>1.8087688223413769</v>
      </c>
      <c r="AE121" s="40">
        <v>0.23586258925975098</v>
      </c>
      <c r="AF121" s="40">
        <v>1.5729062330816259</v>
      </c>
      <c r="AG121" s="40">
        <v>0.14652042634620235</v>
      </c>
      <c r="AH121" s="40">
        <v>4.4507579579428726E-2</v>
      </c>
      <c r="AI121" s="40">
        <v>0.80853785692703473</v>
      </c>
      <c r="AJ121" s="40">
        <v>5.1242097274765195</v>
      </c>
      <c r="AK121" s="40">
        <v>6.4412177104196222E-2</v>
      </c>
      <c r="AL121" s="40">
        <v>1.805428436886594</v>
      </c>
      <c r="AM121" s="40">
        <v>0.10977552963080903</v>
      </c>
      <c r="AN121" s="40">
        <v>0</v>
      </c>
      <c r="AO121" s="40">
        <v>1.9796161436215991</v>
      </c>
      <c r="AP121" s="40">
        <v>1.1917355708934216</v>
      </c>
      <c r="AQ121" s="40">
        <v>2.4802946657368624E-3</v>
      </c>
      <c r="AR121" s="40">
        <v>2.8048613935364499</v>
      </c>
      <c r="AS121" s="40">
        <v>3.9990772590956087</v>
      </c>
      <c r="AT121" s="40"/>
      <c r="AU121" s="40">
        <f t="shared" si="5"/>
        <v>0.14995336931029307</v>
      </c>
      <c r="AV121" s="41">
        <v>0.14995336931029299</v>
      </c>
      <c r="AW121" s="42">
        <v>3.2133440177272368</v>
      </c>
      <c r="AX121" s="43"/>
      <c r="AY121" s="44">
        <v>1779.1073644560286</v>
      </c>
      <c r="AZ121" s="43"/>
      <c r="BA121" s="43"/>
      <c r="BB121" s="45"/>
      <c r="BC121" s="46"/>
      <c r="BD121" s="39"/>
      <c r="BE121" s="39"/>
      <c r="BF121" s="39"/>
      <c r="BG121" s="39"/>
      <c r="BH121" s="45"/>
      <c r="BI121" s="39"/>
      <c r="BJ121" s="39"/>
      <c r="BK121" s="39"/>
      <c r="BL121" s="39"/>
      <c r="BM121" s="39"/>
      <c r="BN121" s="45"/>
      <c r="BO121" s="46"/>
      <c r="BP121" s="39"/>
      <c r="BQ121" s="39"/>
      <c r="BR121" s="45"/>
      <c r="BS121" s="46"/>
      <c r="BT121" s="45"/>
      <c r="BU121" s="39"/>
      <c r="BV121" s="39"/>
      <c r="BW121" s="39"/>
      <c r="BX121" s="39"/>
      <c r="BY121" s="39"/>
      <c r="BZ121" s="39"/>
      <c r="CA121" s="39"/>
      <c r="CB121" s="39"/>
      <c r="CC121" s="39"/>
      <c r="CD121" s="39"/>
      <c r="CE121" s="39"/>
      <c r="CF121" s="39"/>
      <c r="CG121" s="39"/>
      <c r="CH121" s="39"/>
      <c r="CI121" s="39"/>
    </row>
    <row r="122" spans="1:89">
      <c r="A122" s="23">
        <v>117</v>
      </c>
      <c r="B122" s="34" t="s">
        <v>47</v>
      </c>
      <c r="C122" s="50" t="s">
        <v>72</v>
      </c>
      <c r="D122" s="34" t="s">
        <v>48</v>
      </c>
      <c r="E122" s="39">
        <v>43.444000000000003</v>
      </c>
      <c r="F122" s="39">
        <v>0.09</v>
      </c>
      <c r="G122" s="39">
        <v>27</v>
      </c>
      <c r="H122" s="39">
        <v>11.479978866283856</v>
      </c>
      <c r="I122" s="37">
        <v>1.8965173031011793</v>
      </c>
      <c r="J122" s="37">
        <v>9.7734717135797347</v>
      </c>
      <c r="K122" s="48">
        <v>0.94</v>
      </c>
      <c r="L122" s="48">
        <v>0.185</v>
      </c>
      <c r="M122" s="48">
        <v>0.28399999999999997</v>
      </c>
      <c r="N122" s="48">
        <v>9.5229999999999997</v>
      </c>
      <c r="O122" s="48">
        <v>0.97</v>
      </c>
      <c r="P122" s="39">
        <v>0.03</v>
      </c>
      <c r="Q122" s="39">
        <v>1.177</v>
      </c>
      <c r="R122" s="36" t="s">
        <v>58</v>
      </c>
      <c r="S122" s="39"/>
      <c r="T122" s="8">
        <v>0.48842099770397773</v>
      </c>
      <c r="U122" s="49">
        <v>3.6307708936197902</v>
      </c>
      <c r="V122" s="9">
        <v>-0.49557894736842106</v>
      </c>
      <c r="W122" s="39">
        <v>98.996601960636298</v>
      </c>
      <c r="X122" s="39"/>
      <c r="Y122" s="40">
        <v>6.21425467207367</v>
      </c>
      <c r="Z122" s="40">
        <v>1.78574532792633</v>
      </c>
      <c r="AA122" s="40">
        <v>8</v>
      </c>
      <c r="AB122" s="40">
        <v>2.7660072214245552</v>
      </c>
      <c r="AC122" s="40">
        <v>9.685050989913296E-3</v>
      </c>
      <c r="AD122" s="40">
        <f t="shared" si="4"/>
        <v>1.3733258930563181</v>
      </c>
      <c r="AE122" s="40">
        <v>0.20415335879824054</v>
      </c>
      <c r="AF122" s="40">
        <v>1.1691725342580777</v>
      </c>
      <c r="AG122" s="40">
        <v>0.11388657419383856</v>
      </c>
      <c r="AH122" s="40">
        <v>3.9449319536601517E-2</v>
      </c>
      <c r="AI122" s="40">
        <v>0.27984871413652984</v>
      </c>
      <c r="AJ122" s="40">
        <v>4.5822027733377571</v>
      </c>
      <c r="AK122" s="40">
        <v>7.8763397186729575E-2</v>
      </c>
      <c r="AL122" s="40">
        <v>1.7377670863047074</v>
      </c>
      <c r="AM122" s="40">
        <v>8.9641483272366873E-2</v>
      </c>
      <c r="AN122" s="40">
        <v>5.4858464209235269E-3</v>
      </c>
      <c r="AO122" s="40">
        <v>1.9116578131847275</v>
      </c>
      <c r="AP122" s="40">
        <v>0.53240620729661159</v>
      </c>
      <c r="AQ122" s="40">
        <v>0</v>
      </c>
      <c r="AR122" s="40">
        <v>3.4671815594888877</v>
      </c>
      <c r="AS122" s="40">
        <v>3.9995877667854991</v>
      </c>
      <c r="AT122" s="40"/>
      <c r="AU122" s="40">
        <f t="shared" si="5"/>
        <v>0.17461354318230732</v>
      </c>
      <c r="AV122" s="41">
        <v>0.18796619135519199</v>
      </c>
      <c r="AW122" s="42">
        <v>3.6533002420412073</v>
      </c>
      <c r="AX122" s="43"/>
      <c r="AY122" s="44">
        <v>646.2716452858142</v>
      </c>
      <c r="AZ122" s="43"/>
      <c r="BA122" s="43"/>
      <c r="BB122" s="45">
        <v>2707.9711835480002</v>
      </c>
      <c r="BC122" s="46">
        <v>97.300590608486004</v>
      </c>
      <c r="BD122" s="39">
        <v>1.7218607728480999</v>
      </c>
      <c r="BE122" s="39">
        <v>1.8453591111237</v>
      </c>
      <c r="BF122" s="39">
        <v>0.89672280073446997</v>
      </c>
      <c r="BG122" s="39"/>
      <c r="BH122" s="45">
        <v>4536.5675511789004</v>
      </c>
      <c r="BI122" s="39">
        <v>0.2804436311847</v>
      </c>
      <c r="BJ122" s="39">
        <v>9.2698926961161998E-2</v>
      </c>
      <c r="BK122" s="39">
        <v>0.80849324477886997</v>
      </c>
      <c r="BL122" s="39"/>
      <c r="BM122" s="46">
        <v>83.045118996832997</v>
      </c>
      <c r="BN122" s="45">
        <v>107.40242900996</v>
      </c>
      <c r="BO122" s="46">
        <v>14.658382299056001</v>
      </c>
      <c r="BP122" s="39">
        <v>3.8090076492200003E-2</v>
      </c>
      <c r="BQ122" s="39"/>
      <c r="BR122" s="45">
        <v>693.71202303020004</v>
      </c>
      <c r="BS122" s="46">
        <v>63.008388234087001</v>
      </c>
      <c r="BT122" s="45">
        <v>605.40062534405001</v>
      </c>
      <c r="BU122" s="39">
        <v>0.86887036372194004</v>
      </c>
      <c r="BV122" s="39"/>
      <c r="BW122" s="39"/>
      <c r="BX122" s="39">
        <v>3.3165878779242999E-2</v>
      </c>
      <c r="BY122" s="39"/>
      <c r="BZ122" s="39">
        <v>0.17593292728398999</v>
      </c>
      <c r="CA122" s="39">
        <v>5.2683361151801E-2</v>
      </c>
      <c r="CB122" s="39"/>
      <c r="CC122" s="39"/>
      <c r="CD122" s="39">
        <v>6.6085609975398002E-2</v>
      </c>
      <c r="CE122" s="39">
        <v>1.3809790822039999E-2</v>
      </c>
      <c r="CF122" s="39">
        <v>4.4871423016085002E-2</v>
      </c>
      <c r="CG122" s="39"/>
      <c r="CH122" s="39">
        <v>0.20236642141253999</v>
      </c>
      <c r="CI122" s="39">
        <v>6.3827840574672001E-2</v>
      </c>
      <c r="CJ122" s="47">
        <f>BN122/BM122</f>
        <v>1.2933021266915867</v>
      </c>
    </row>
    <row r="123" spans="1:89">
      <c r="A123" s="23">
        <v>118</v>
      </c>
      <c r="B123" s="34" t="s">
        <v>47</v>
      </c>
      <c r="C123" s="50" t="s">
        <v>72</v>
      </c>
      <c r="D123" s="34" t="s">
        <v>48</v>
      </c>
      <c r="E123" s="39">
        <v>43</v>
      </c>
      <c r="F123" s="39">
        <v>4.3999999999999997E-2</v>
      </c>
      <c r="G123" s="39">
        <v>27.706</v>
      </c>
      <c r="H123" s="39">
        <v>11.319979161041527</v>
      </c>
      <c r="I123" s="37">
        <v>1.8746232478064424</v>
      </c>
      <c r="J123" s="37">
        <v>9.6331725203765384</v>
      </c>
      <c r="K123" s="48">
        <v>0.82399999999999995</v>
      </c>
      <c r="L123" s="48">
        <v>0.10199999999999999</v>
      </c>
      <c r="M123" s="48">
        <v>0.248</v>
      </c>
      <c r="N123" s="48">
        <v>9.5559999999999992</v>
      </c>
      <c r="O123" s="48">
        <v>0.61799999999999999</v>
      </c>
      <c r="P123" s="36" t="s">
        <v>58</v>
      </c>
      <c r="Q123" s="39">
        <v>1.1919999999999999</v>
      </c>
      <c r="R123" s="39">
        <v>7.0000000000000001E-3</v>
      </c>
      <c r="S123" s="39"/>
      <c r="T123" s="8">
        <v>0.49669186996420317</v>
      </c>
      <c r="U123" s="49">
        <v>3.6168393051046794</v>
      </c>
      <c r="V123" s="9">
        <v>-0.50347429287403489</v>
      </c>
      <c r="W123" s="39">
        <v>98.499852650377818</v>
      </c>
      <c r="X123" s="39"/>
      <c r="Y123" s="40">
        <v>6.1581599549697739</v>
      </c>
      <c r="Z123" s="40">
        <v>1.8418400450302261</v>
      </c>
      <c r="AA123" s="40">
        <v>8</v>
      </c>
      <c r="AB123" s="40">
        <v>2.8345634570067899</v>
      </c>
      <c r="AC123" s="40">
        <v>4.7406221983962915E-3</v>
      </c>
      <c r="AD123" s="40">
        <f t="shared" si="4"/>
        <v>1.3558180806748992</v>
      </c>
      <c r="AE123" s="40">
        <v>0.20203982601576703</v>
      </c>
      <c r="AF123" s="40">
        <v>1.1537782546591322</v>
      </c>
      <c r="AG123" s="40">
        <v>9.995284370663779E-2</v>
      </c>
      <c r="AH123" s="40">
        <v>2.1776657819230431E-2</v>
      </c>
      <c r="AI123" s="40">
        <v>0.2849307412362353</v>
      </c>
      <c r="AJ123" s="40">
        <v>4.601782402642189</v>
      </c>
      <c r="AK123" s="40">
        <v>6.8862224465002495E-2</v>
      </c>
      <c r="AL123" s="40">
        <v>1.7458912616755178</v>
      </c>
      <c r="AM123" s="40">
        <v>5.718064397417285E-2</v>
      </c>
      <c r="AN123" s="40">
        <v>5.1873234480460471E-3</v>
      </c>
      <c r="AO123" s="40">
        <v>1.8771214535627392</v>
      </c>
      <c r="AP123" s="40">
        <v>0.53984137867491955</v>
      </c>
      <c r="AQ123" s="40">
        <v>1.6989811675180387E-3</v>
      </c>
      <c r="AR123" s="40">
        <v>3.458041650014319</v>
      </c>
      <c r="AS123" s="40">
        <v>3.9995820098567565</v>
      </c>
      <c r="AT123" s="40"/>
      <c r="AU123" s="40">
        <f t="shared" si="5"/>
        <v>0.17511148715093169</v>
      </c>
      <c r="AV123" s="41">
        <v>0.190956840291608</v>
      </c>
      <c r="AW123" s="42">
        <v>3.6361221571977342</v>
      </c>
      <c r="AX123" s="43"/>
      <c r="AY123" s="44">
        <v>672.34053382565605</v>
      </c>
      <c r="AZ123" s="43"/>
      <c r="BA123" s="43"/>
      <c r="BB123" s="45"/>
      <c r="BC123" s="46"/>
      <c r="BD123" s="39"/>
      <c r="BE123" s="39"/>
      <c r="BF123" s="39"/>
      <c r="BG123" s="39"/>
      <c r="BH123" s="45"/>
      <c r="BI123" s="39"/>
      <c r="BJ123" s="39"/>
      <c r="BK123" s="39"/>
      <c r="BL123" s="39"/>
      <c r="BM123" s="46"/>
      <c r="BN123" s="46"/>
      <c r="BO123" s="46"/>
      <c r="BP123" s="39"/>
      <c r="BQ123" s="39"/>
      <c r="BR123" s="45"/>
      <c r="BS123" s="46"/>
      <c r="BT123" s="45"/>
      <c r="BU123" s="45"/>
      <c r="BV123" s="39"/>
      <c r="BW123" s="39"/>
      <c r="BX123" s="39"/>
      <c r="BY123" s="39"/>
      <c r="BZ123" s="39"/>
      <c r="CA123" s="39"/>
      <c r="CB123" s="39"/>
      <c r="CC123" s="39"/>
      <c r="CD123" s="39"/>
      <c r="CE123" s="39"/>
      <c r="CF123" s="39"/>
      <c r="CG123" s="39"/>
      <c r="CH123" s="39"/>
      <c r="CI123" s="39"/>
    </row>
    <row r="124" spans="1:89">
      <c r="A124" s="23">
        <v>119</v>
      </c>
      <c r="B124" s="34" t="s">
        <v>47</v>
      </c>
      <c r="C124" s="50" t="s">
        <v>72</v>
      </c>
      <c r="D124" s="34" t="s">
        <v>48</v>
      </c>
      <c r="E124" s="39">
        <v>43.923999999999999</v>
      </c>
      <c r="F124" s="39">
        <v>5.3999999999999999E-2</v>
      </c>
      <c r="G124" s="39">
        <v>27.777000000000001</v>
      </c>
      <c r="H124" s="39">
        <v>11.621978604780029</v>
      </c>
      <c r="I124" s="37">
        <v>1.9384887746363137</v>
      </c>
      <c r="J124" s="37">
        <v>9.8777050598225369</v>
      </c>
      <c r="K124" s="48">
        <v>0.60499999999999998</v>
      </c>
      <c r="L124" s="48">
        <v>5.1999999999999998E-2</v>
      </c>
      <c r="M124" s="48">
        <v>0.17899999999999999</v>
      </c>
      <c r="N124" s="48">
        <v>9.3699999999999992</v>
      </c>
      <c r="O124" s="48">
        <v>0.29699999999999999</v>
      </c>
      <c r="P124" s="36" t="s">
        <v>58</v>
      </c>
      <c r="Q124" s="39">
        <v>1.046</v>
      </c>
      <c r="R124" s="36" t="s">
        <v>58</v>
      </c>
      <c r="S124" s="36"/>
      <c r="T124" s="8">
        <v>0.41768006749601694</v>
      </c>
      <c r="U124" s="49">
        <v>3.729267690756815</v>
      </c>
      <c r="V124" s="9">
        <v>-0.44109800521669168</v>
      </c>
      <c r="W124" s="39">
        <v>98.876043587495005</v>
      </c>
      <c r="X124" s="39"/>
      <c r="Y124" s="40">
        <v>6.2276692709528474</v>
      </c>
      <c r="Z124" s="40">
        <v>1.7723307290471526</v>
      </c>
      <c r="AA124" s="40">
        <v>8</v>
      </c>
      <c r="AB124" s="40">
        <v>2.8692363814878226</v>
      </c>
      <c r="AC124" s="40">
        <v>5.7599349305026137E-3</v>
      </c>
      <c r="AD124" s="40">
        <f t="shared" si="4"/>
        <v>1.3780882619804624</v>
      </c>
      <c r="AE124" s="40">
        <v>0.20683661699459713</v>
      </c>
      <c r="AF124" s="40">
        <v>1.1712516449858652</v>
      </c>
      <c r="AG124" s="40">
        <v>7.2654825760134073E-2</v>
      </c>
      <c r="AH124" s="40">
        <v>1.0990957967722967E-2</v>
      </c>
      <c r="AI124" s="40">
        <v>0.23721227301257364</v>
      </c>
      <c r="AJ124" s="40">
        <v>4.5739426351392183</v>
      </c>
      <c r="AK124" s="40">
        <v>4.9206621307581716E-2</v>
      </c>
      <c r="AL124" s="40">
        <v>1.6948130103372552</v>
      </c>
      <c r="AM124" s="40">
        <v>2.7205590983321998E-2</v>
      </c>
      <c r="AN124" s="40">
        <v>2.8396408097070098E-3</v>
      </c>
      <c r="AO124" s="40">
        <v>1.774064863437866</v>
      </c>
      <c r="AP124" s="40">
        <v>0.46898909794003152</v>
      </c>
      <c r="AQ124" s="40">
        <v>7.2086332009598864E-4</v>
      </c>
      <c r="AR124" s="40">
        <v>3.5299269083316247</v>
      </c>
      <c r="AS124" s="40">
        <v>3.9996368695917521</v>
      </c>
      <c r="AT124" s="40"/>
      <c r="AU124" s="40">
        <f t="shared" si="5"/>
        <v>0.17659451568761148</v>
      </c>
      <c r="AV124" s="41">
        <v>0.191273561450512</v>
      </c>
      <c r="AW124" s="42">
        <v>3.7001728429529113</v>
      </c>
      <c r="AX124" s="43"/>
      <c r="AY124" s="44">
        <v>580.16612939169954</v>
      </c>
      <c r="AZ124" s="43"/>
      <c r="BA124" s="43"/>
      <c r="BB124" s="45"/>
      <c r="BC124" s="46"/>
      <c r="BD124" s="39"/>
      <c r="BE124" s="39"/>
      <c r="BF124" s="39"/>
      <c r="BG124" s="39"/>
      <c r="BH124" s="45"/>
      <c r="BI124" s="39"/>
      <c r="BJ124" s="39"/>
      <c r="BK124" s="39"/>
      <c r="BL124" s="39"/>
      <c r="BM124" s="46"/>
      <c r="BN124" s="46"/>
      <c r="BO124" s="46"/>
      <c r="BP124" s="39"/>
      <c r="BQ124" s="39"/>
      <c r="BR124" s="45"/>
      <c r="BS124" s="46"/>
      <c r="BT124" s="45"/>
      <c r="BU124" s="45"/>
      <c r="BV124" s="39"/>
      <c r="BW124" s="39"/>
      <c r="BX124" s="39"/>
      <c r="BY124" s="39"/>
      <c r="BZ124" s="39"/>
      <c r="CA124" s="39"/>
      <c r="CB124" s="39"/>
      <c r="CC124" s="39"/>
      <c r="CD124" s="39"/>
      <c r="CE124" s="39"/>
      <c r="CF124" s="39"/>
      <c r="CG124" s="39"/>
      <c r="CH124" s="39"/>
      <c r="CI124" s="39"/>
    </row>
    <row r="125" spans="1:89">
      <c r="A125" s="23">
        <v>120</v>
      </c>
      <c r="B125" s="34" t="s">
        <v>47</v>
      </c>
      <c r="C125" s="50" t="s">
        <v>72</v>
      </c>
      <c r="D125" s="34" t="s">
        <v>48</v>
      </c>
      <c r="E125" s="39">
        <v>43.031999999999996</v>
      </c>
      <c r="F125" s="39">
        <v>2.5999999999999999E-2</v>
      </c>
      <c r="G125" s="39">
        <v>27.355</v>
      </c>
      <c r="H125" s="39">
        <v>11.388979034476634</v>
      </c>
      <c r="I125" s="37">
        <v>1.899453042483747</v>
      </c>
      <c r="J125" s="37">
        <v>9.6798302711493793</v>
      </c>
      <c r="K125" s="48">
        <v>0.65800000000000003</v>
      </c>
      <c r="L125" s="48">
        <v>3.5000000000000003E-2</v>
      </c>
      <c r="M125" s="48">
        <v>0.128</v>
      </c>
      <c r="N125" s="48">
        <v>9.3859999999999992</v>
      </c>
      <c r="O125" s="48">
        <v>0.35199999999999998</v>
      </c>
      <c r="P125" s="39">
        <v>4.7E-2</v>
      </c>
      <c r="Q125" s="39">
        <v>0.92600000000000005</v>
      </c>
      <c r="R125" s="39">
        <v>8.9999999999999993E-3</v>
      </c>
      <c r="S125" s="39"/>
      <c r="T125" s="8">
        <v>0.35536193420197631</v>
      </c>
      <c r="U125" s="49">
        <v>3.7055367197055116</v>
      </c>
      <c r="V125" s="9">
        <v>-0.39192559459744336</v>
      </c>
      <c r="W125" s="39">
        <v>97.222256372943164</v>
      </c>
      <c r="X125" s="39"/>
      <c r="Y125" s="40">
        <v>6.2175703408728316</v>
      </c>
      <c r="Z125" s="40">
        <v>1.7824296591271684</v>
      </c>
      <c r="AA125" s="40">
        <v>8</v>
      </c>
      <c r="AB125" s="40">
        <v>2.8758068253919777</v>
      </c>
      <c r="AC125" s="40">
        <v>2.8261986432052532E-3</v>
      </c>
      <c r="AD125" s="40">
        <f t="shared" si="4"/>
        <v>1.3762181252701793</v>
      </c>
      <c r="AE125" s="40">
        <v>0.20653716675548656</v>
      </c>
      <c r="AF125" s="40">
        <v>1.1696809585146928</v>
      </c>
      <c r="AG125" s="40">
        <v>8.0526811385249308E-2</v>
      </c>
      <c r="AH125" s="40">
        <v>7.5388615195550084E-3</v>
      </c>
      <c r="AI125" s="40">
        <v>0.20566946948873766</v>
      </c>
      <c r="AJ125" s="40">
        <v>4.5485862916989044</v>
      </c>
      <c r="AK125" s="40">
        <v>3.5857995035346216E-2</v>
      </c>
      <c r="AL125" s="40">
        <v>1.730088288909492</v>
      </c>
      <c r="AM125" s="40">
        <v>3.2858663643785251E-2</v>
      </c>
      <c r="AN125" s="40">
        <v>4.1252081956081946E-3</v>
      </c>
      <c r="AO125" s="40">
        <v>1.8029301557842317</v>
      </c>
      <c r="AP125" s="40">
        <v>0.42310442519071451</v>
      </c>
      <c r="AQ125" s="40">
        <v>2.2038381696965199E-3</v>
      </c>
      <c r="AR125" s="40">
        <v>3.5743641339653993</v>
      </c>
      <c r="AS125" s="40">
        <v>3.9996723973258104</v>
      </c>
      <c r="AT125" s="40"/>
      <c r="AU125" s="40">
        <f t="shared" si="5"/>
        <v>0.17657564248780763</v>
      </c>
      <c r="AV125" s="41">
        <v>0.18820164327863201</v>
      </c>
      <c r="AW125" s="42">
        <v>3.7480901933554027</v>
      </c>
      <c r="AX125" s="43"/>
      <c r="AY125" s="44">
        <v>519.57000031817336</v>
      </c>
      <c r="AZ125" s="43"/>
      <c r="BA125" s="43"/>
      <c r="BB125" s="45">
        <v>1641.8704527960001</v>
      </c>
      <c r="BC125" s="46">
        <v>55.664679348444999</v>
      </c>
      <c r="BD125" s="39">
        <v>0.79007854451562998</v>
      </c>
      <c r="BE125" s="39"/>
      <c r="BF125" s="39">
        <v>0.71867563042548999</v>
      </c>
      <c r="BG125" s="39">
        <v>1.1952763696258</v>
      </c>
      <c r="BH125" s="45">
        <v>5043.5308695583999</v>
      </c>
      <c r="BI125" s="46">
        <v>20.018848923095</v>
      </c>
      <c r="BJ125" s="39">
        <v>0.47251666112426999</v>
      </c>
      <c r="BK125" s="39">
        <v>0.34451487552712001</v>
      </c>
      <c r="BL125" s="39">
        <v>0.10265393120415001</v>
      </c>
      <c r="BM125" s="46">
        <v>39.959846251488997</v>
      </c>
      <c r="BN125" s="46">
        <v>82.461257671911</v>
      </c>
      <c r="BO125" s="46">
        <v>52.144567942084002</v>
      </c>
      <c r="BP125" s="39">
        <v>1.7265809274963E-2</v>
      </c>
      <c r="BQ125" s="39">
        <v>0.12746588607064999</v>
      </c>
      <c r="BR125" s="45">
        <v>519.57834412259001</v>
      </c>
      <c r="BS125" s="46">
        <v>44.890512027900002</v>
      </c>
      <c r="BT125" s="45">
        <v>622.61187521456998</v>
      </c>
      <c r="BU125" s="46">
        <v>25.347970804677999</v>
      </c>
      <c r="BV125" s="39">
        <v>3.6048593764164E-2</v>
      </c>
      <c r="BW125" s="39">
        <v>8.7974162988431002E-3</v>
      </c>
      <c r="BX125" s="39"/>
      <c r="BY125" s="39"/>
      <c r="BZ125" s="39">
        <v>0.20422708036081999</v>
      </c>
      <c r="CA125" s="39"/>
      <c r="CB125" s="39">
        <v>0.16894209586948</v>
      </c>
      <c r="CC125" s="39"/>
      <c r="CD125" s="39">
        <v>0.18266026563794999</v>
      </c>
      <c r="CE125" s="39">
        <v>1.9269752465712001E-2</v>
      </c>
      <c r="CF125" s="39">
        <v>8.6772994129814998E-2</v>
      </c>
      <c r="CG125" s="39">
        <v>6.6501347118706006E-2</v>
      </c>
      <c r="CH125" s="39">
        <v>0.113120451426</v>
      </c>
      <c r="CI125" s="39">
        <v>7.0476543614188994E-2</v>
      </c>
      <c r="CJ125" s="47">
        <f>BN125/BM125</f>
        <v>2.0636029766715707</v>
      </c>
    </row>
    <row r="126" spans="1:89">
      <c r="A126" s="23">
        <v>121</v>
      </c>
      <c r="B126" s="34" t="s">
        <v>47</v>
      </c>
      <c r="C126" s="50" t="s">
        <v>72</v>
      </c>
      <c r="D126" s="34" t="s">
        <v>48</v>
      </c>
      <c r="E126" s="39">
        <v>42.82</v>
      </c>
      <c r="F126" s="39">
        <v>6.4000000000000001E-2</v>
      </c>
      <c r="G126" s="39">
        <v>26.869</v>
      </c>
      <c r="H126" s="39">
        <v>12.330977301475851</v>
      </c>
      <c r="I126" s="37">
        <v>2.0042553545269759</v>
      </c>
      <c r="J126" s="37">
        <v>10.527526263748436</v>
      </c>
      <c r="K126" s="48">
        <v>0.93400000000000005</v>
      </c>
      <c r="L126" s="48">
        <v>0.215</v>
      </c>
      <c r="M126" s="48">
        <v>0.29299999999999998</v>
      </c>
      <c r="N126" s="48">
        <v>9.4429999999999996</v>
      </c>
      <c r="O126" s="48">
        <v>0.92500000000000004</v>
      </c>
      <c r="P126" s="36" t="s">
        <v>58</v>
      </c>
      <c r="Q126" s="39">
        <v>1.375</v>
      </c>
      <c r="R126" s="39">
        <v>0.01</v>
      </c>
      <c r="S126" s="36"/>
      <c r="T126" s="8">
        <v>0.60025268925764241</v>
      </c>
      <c r="U126" s="49">
        <v>3.5192319558187402</v>
      </c>
      <c r="V126" s="9">
        <v>-0.58120387703809495</v>
      </c>
      <c r="W126" s="39">
        <v>99.12606238631372</v>
      </c>
      <c r="X126" s="39"/>
      <c r="Y126" s="40">
        <v>6.1472136869603631</v>
      </c>
      <c r="Z126" s="40">
        <v>1.8527863130396369</v>
      </c>
      <c r="AA126" s="40">
        <v>8</v>
      </c>
      <c r="AB126" s="40">
        <v>2.6933116289050858</v>
      </c>
      <c r="AC126" s="40">
        <v>6.9121281417851696E-3</v>
      </c>
      <c r="AD126" s="40">
        <f t="shared" si="4"/>
        <v>1.4804794318196906</v>
      </c>
      <c r="AE126" s="40">
        <v>0.21653354064682509</v>
      </c>
      <c r="AF126" s="40">
        <v>1.2639458911728654</v>
      </c>
      <c r="AG126" s="40">
        <v>0.11357008649410011</v>
      </c>
      <c r="AH126" s="40">
        <v>4.6012799007920803E-2</v>
      </c>
      <c r="AI126" s="40">
        <v>0.3451719598891112</v>
      </c>
      <c r="AJ126" s="40">
        <v>4.6854580342576924</v>
      </c>
      <c r="AK126" s="40">
        <v>8.1554161087637425E-2</v>
      </c>
      <c r="AL126" s="40">
        <v>1.729418806562657</v>
      </c>
      <c r="AM126" s="40">
        <v>8.5792917584882736E-2</v>
      </c>
      <c r="AN126" s="40">
        <v>6.606893342707012E-3</v>
      </c>
      <c r="AO126" s="40">
        <v>1.9033727785778842</v>
      </c>
      <c r="AP126" s="40">
        <v>0.62422585127549812</v>
      </c>
      <c r="AQ126" s="40">
        <v>2.4329862941173258E-3</v>
      </c>
      <c r="AR126" s="40">
        <v>3.3728578348024962</v>
      </c>
      <c r="AS126" s="40">
        <v>3.9995166723721116</v>
      </c>
      <c r="AT126" s="40"/>
      <c r="AU126" s="40">
        <f t="shared" si="5"/>
        <v>0.17131551450030433</v>
      </c>
      <c r="AV126" s="41">
        <v>0.18865095246511299</v>
      </c>
      <c r="AW126" s="42">
        <v>3.57614247377309</v>
      </c>
      <c r="AX126" s="43"/>
      <c r="AY126" s="44">
        <v>771.88769013201886</v>
      </c>
      <c r="AZ126" s="43"/>
      <c r="BA126" s="43"/>
      <c r="BB126" s="45"/>
      <c r="BC126" s="46"/>
      <c r="BD126" s="39"/>
      <c r="BE126" s="39"/>
      <c r="BF126" s="39"/>
      <c r="BG126" s="39"/>
      <c r="BH126" s="45"/>
      <c r="BI126" s="39"/>
      <c r="BJ126" s="39"/>
      <c r="BK126" s="39"/>
      <c r="BL126" s="39"/>
      <c r="BM126" s="39"/>
      <c r="BN126" s="46"/>
      <c r="BO126" s="39"/>
      <c r="BP126" s="39"/>
      <c r="BQ126" s="39"/>
      <c r="BR126" s="45"/>
      <c r="BS126" s="46"/>
      <c r="BT126" s="45"/>
      <c r="BU126" s="46"/>
      <c r="BV126" s="39"/>
      <c r="BW126" s="39"/>
      <c r="BX126" s="39"/>
      <c r="BY126" s="39"/>
      <c r="BZ126" s="39"/>
      <c r="CA126" s="39"/>
      <c r="CB126" s="39"/>
      <c r="CC126" s="39"/>
      <c r="CD126" s="39"/>
      <c r="CE126" s="39"/>
      <c r="CF126" s="39"/>
      <c r="CG126" s="39"/>
      <c r="CH126" s="39"/>
      <c r="CI126" s="39"/>
    </row>
    <row r="127" spans="1:89">
      <c r="A127" s="23">
        <v>122</v>
      </c>
      <c r="B127" s="34" t="s">
        <v>47</v>
      </c>
      <c r="C127" s="50" t="s">
        <v>72</v>
      </c>
      <c r="D127" s="34" t="s">
        <v>48</v>
      </c>
      <c r="E127" s="39">
        <v>42.758000000000003</v>
      </c>
      <c r="F127" s="39">
        <v>5.1999999999999998E-2</v>
      </c>
      <c r="G127" s="39">
        <v>26.792000000000002</v>
      </c>
      <c r="H127" s="39">
        <v>11.784978306608798</v>
      </c>
      <c r="I127" s="37">
        <v>1.9160828549411786</v>
      </c>
      <c r="J127" s="37">
        <v>10.060865854914276</v>
      </c>
      <c r="K127" s="48">
        <v>0.98799999999999999</v>
      </c>
      <c r="L127" s="48">
        <v>0.20100000000000001</v>
      </c>
      <c r="M127" s="48">
        <v>0.23300000000000001</v>
      </c>
      <c r="N127" s="48">
        <v>9.5459999999999994</v>
      </c>
      <c r="O127" s="48">
        <v>0.90200000000000002</v>
      </c>
      <c r="P127" s="36" t="s">
        <v>58</v>
      </c>
      <c r="Q127" s="39">
        <v>1.6910000000000001</v>
      </c>
      <c r="R127" s="39">
        <v>7.0000000000000001E-3</v>
      </c>
      <c r="S127" s="36"/>
      <c r="T127" s="8">
        <v>0.78970185900583911</v>
      </c>
      <c r="U127" s="49">
        <v>3.3597400926306382</v>
      </c>
      <c r="V127" s="9">
        <v>-0.71357955603192968</v>
      </c>
      <c r="W127" s="39">
        <v>98.595811105460029</v>
      </c>
      <c r="X127" s="39"/>
      <c r="Y127" s="40">
        <v>6.1537258487062214</v>
      </c>
      <c r="Z127" s="40">
        <v>1.8462741512937786</v>
      </c>
      <c r="AA127" s="40">
        <v>8</v>
      </c>
      <c r="AB127" s="40">
        <v>2.6981779823822789</v>
      </c>
      <c r="AC127" s="40">
        <v>5.6302057325472964E-3</v>
      </c>
      <c r="AD127" s="40">
        <f t="shared" si="4"/>
        <v>1.4184785807439642</v>
      </c>
      <c r="AE127" s="40">
        <v>0.20752743763382347</v>
      </c>
      <c r="AF127" s="40">
        <v>1.2109511431101407</v>
      </c>
      <c r="AG127" s="40">
        <v>0.12043789021024918</v>
      </c>
      <c r="AH127" s="40">
        <v>4.3124628253934504E-2</v>
      </c>
      <c r="AI127" s="40">
        <v>0.45525389333634408</v>
      </c>
      <c r="AJ127" s="40">
        <v>4.7411031806593193</v>
      </c>
      <c r="AK127" s="40">
        <v>6.5016492949498947E-2</v>
      </c>
      <c r="AL127" s="40">
        <v>1.7526723363058314</v>
      </c>
      <c r="AM127" s="40">
        <v>8.386975150227817E-2</v>
      </c>
      <c r="AN127" s="40">
        <v>7.9727107268524086E-4</v>
      </c>
      <c r="AO127" s="40">
        <v>1.9023558518302939</v>
      </c>
      <c r="AP127" s="40">
        <v>0.76961189931746843</v>
      </c>
      <c r="AQ127" s="40">
        <v>1.7073667384995795E-3</v>
      </c>
      <c r="AR127" s="40">
        <v>3.2280848363327244</v>
      </c>
      <c r="AS127" s="40">
        <v>3.9994041023886924</v>
      </c>
      <c r="AT127" s="40"/>
      <c r="AU127" s="40">
        <f t="shared" si="5"/>
        <v>0.17137556607017301</v>
      </c>
      <c r="AV127" s="41">
        <v>0.19024183769960101</v>
      </c>
      <c r="AW127" s="42">
        <v>3.4644918681564461</v>
      </c>
      <c r="AX127" s="43"/>
      <c r="AY127" s="44">
        <v>998.09285048018796</v>
      </c>
      <c r="AZ127" s="43"/>
      <c r="BA127" s="43"/>
      <c r="BB127" s="45"/>
      <c r="BC127" s="46"/>
      <c r="BD127" s="39"/>
      <c r="BE127" s="39"/>
      <c r="BF127" s="39"/>
      <c r="BG127" s="39"/>
      <c r="BH127" s="45"/>
      <c r="BI127" s="39"/>
      <c r="BJ127" s="39"/>
      <c r="BK127" s="39"/>
      <c r="BL127" s="39"/>
      <c r="BM127" s="39"/>
      <c r="BN127" s="46"/>
      <c r="BO127" s="39"/>
      <c r="BP127" s="39"/>
      <c r="BQ127" s="39"/>
      <c r="BR127" s="45"/>
      <c r="BS127" s="46"/>
      <c r="BT127" s="45"/>
      <c r="BU127" s="46"/>
      <c r="BV127" s="39"/>
      <c r="BW127" s="39"/>
      <c r="BX127" s="39"/>
      <c r="BY127" s="39"/>
      <c r="BZ127" s="39"/>
      <c r="CA127" s="39"/>
      <c r="CB127" s="39"/>
      <c r="CC127" s="39"/>
      <c r="CD127" s="39"/>
      <c r="CE127" s="39"/>
      <c r="CF127" s="39"/>
      <c r="CG127" s="39"/>
      <c r="CH127" s="39"/>
      <c r="CI127" s="39"/>
    </row>
    <row r="128" spans="1:89">
      <c r="A128" s="23">
        <v>123</v>
      </c>
      <c r="B128" s="34" t="s">
        <v>47</v>
      </c>
      <c r="C128" s="50" t="s">
        <v>72</v>
      </c>
      <c r="D128" s="34" t="s">
        <v>48</v>
      </c>
      <c r="E128" s="39">
        <v>41.682000000000002</v>
      </c>
      <c r="F128" s="39">
        <v>0.379</v>
      </c>
      <c r="G128" s="39">
        <v>25.507999999999999</v>
      </c>
      <c r="H128" s="39">
        <v>14.232973805187083</v>
      </c>
      <c r="I128" s="37">
        <v>2.1338123727527756</v>
      </c>
      <c r="J128" s="37">
        <v>12.312945935851635</v>
      </c>
      <c r="K128" s="48">
        <v>1.0900000000000001</v>
      </c>
      <c r="L128" s="48">
        <v>0.20899999999999999</v>
      </c>
      <c r="M128" s="48">
        <v>0.26900000000000002</v>
      </c>
      <c r="N128" s="48">
        <v>9.6950000000000003</v>
      </c>
      <c r="O128" s="48">
        <v>1.0620000000000001</v>
      </c>
      <c r="P128" s="39">
        <v>0.09</v>
      </c>
      <c r="Q128" s="39">
        <v>2.4540000000000002</v>
      </c>
      <c r="R128" s="36" t="s">
        <v>58</v>
      </c>
      <c r="S128" s="36"/>
      <c r="T128" s="8">
        <v>1.293952699956747</v>
      </c>
      <c r="U128" s="49">
        <v>2.9858290097538616</v>
      </c>
      <c r="V128" s="9">
        <v>-1.0332631578947369</v>
      </c>
      <c r="W128" s="39">
        <v>100.04127686042028</v>
      </c>
      <c r="X128" s="39"/>
      <c r="Y128" s="40">
        <v>6.0190908350411565</v>
      </c>
      <c r="Z128" s="40">
        <v>1.9809091649588435</v>
      </c>
      <c r="AA128" s="40">
        <v>8</v>
      </c>
      <c r="AB128" s="40">
        <v>2.3603368126246069</v>
      </c>
      <c r="AC128" s="40">
        <v>4.1173872724374144E-2</v>
      </c>
      <c r="AD128" s="40">
        <f t="shared" si="4"/>
        <v>1.7189016118169935</v>
      </c>
      <c r="AE128" s="40">
        <v>0.23188841641252281</v>
      </c>
      <c r="AF128" s="40">
        <v>1.4870131954044707</v>
      </c>
      <c r="AG128" s="40">
        <v>0.13331968509642883</v>
      </c>
      <c r="AH128" s="40">
        <v>4.4992194846043297E-2</v>
      </c>
      <c r="AI128" s="40">
        <v>0.74846327582676475</v>
      </c>
      <c r="AJ128" s="40">
        <v>5.0471874529352112</v>
      </c>
      <c r="AK128" s="40">
        <v>7.5315000837122045E-2</v>
      </c>
      <c r="AL128" s="40">
        <v>1.7860298050073189</v>
      </c>
      <c r="AM128" s="40">
        <v>9.907975458486111E-2</v>
      </c>
      <c r="AN128" s="40">
        <v>0</v>
      </c>
      <c r="AO128" s="40">
        <v>1.960424560429302</v>
      </c>
      <c r="AP128" s="40">
        <v>1.1206353330789065</v>
      </c>
      <c r="AQ128" s="40">
        <v>0</v>
      </c>
      <c r="AR128" s="40">
        <v>2.8784969777407139</v>
      </c>
      <c r="AS128" s="40">
        <v>3.9991323108196202</v>
      </c>
      <c r="AT128" s="40"/>
      <c r="AU128" s="40">
        <f t="shared" si="5"/>
        <v>0.15594240665056686</v>
      </c>
      <c r="AV128" s="41">
        <v>0.17461354318230701</v>
      </c>
      <c r="AW128" s="42">
        <v>3.2518316306795967</v>
      </c>
      <c r="AX128" s="43"/>
      <c r="AY128" s="44">
        <v>1628.3099142999445</v>
      </c>
      <c r="AZ128" s="43"/>
      <c r="BA128" s="43"/>
      <c r="BB128" s="45"/>
      <c r="BC128" s="46"/>
      <c r="BD128" s="39"/>
      <c r="BE128" s="39"/>
      <c r="BF128" s="39"/>
      <c r="BG128" s="39"/>
      <c r="BH128" s="45"/>
      <c r="BI128" s="39"/>
      <c r="BJ128" s="39"/>
      <c r="BK128" s="45"/>
      <c r="BL128" s="45"/>
      <c r="BM128" s="45">
        <f>MAX(BM6:BM125)</f>
        <v>240.43938447767999</v>
      </c>
      <c r="BN128" s="45">
        <f>MAX(BN6:BN125)</f>
        <v>365.70083539591002</v>
      </c>
      <c r="BO128" s="45"/>
      <c r="BP128" s="45"/>
      <c r="BQ128" s="45"/>
      <c r="BR128" s="45">
        <f>MAX(BR6:BR125)</f>
        <v>847.72603127170999</v>
      </c>
      <c r="BS128" s="45">
        <f>MAX(BS6:BS125)</f>
        <v>84.129393182433006</v>
      </c>
      <c r="BT128" s="45"/>
      <c r="BU128" s="46"/>
      <c r="BV128" s="39"/>
      <c r="BW128" s="39"/>
      <c r="BX128" s="39"/>
      <c r="BY128" s="39"/>
      <c r="BZ128" s="39"/>
      <c r="CA128" s="39"/>
      <c r="CB128" s="39"/>
      <c r="CC128" s="39"/>
      <c r="CD128" s="39"/>
      <c r="CE128" s="39"/>
      <c r="CF128" s="39"/>
      <c r="CG128" s="39"/>
      <c r="CH128" s="39"/>
      <c r="CI128" s="39"/>
    </row>
    <row r="129" spans="1:87">
      <c r="A129" s="23">
        <v>124</v>
      </c>
      <c r="B129" s="34" t="s">
        <v>47</v>
      </c>
      <c r="C129" s="50" t="s">
        <v>72</v>
      </c>
      <c r="D129" s="34" t="s">
        <v>48</v>
      </c>
      <c r="E129" s="39">
        <v>42.222999999999999</v>
      </c>
      <c r="F129" s="39">
        <v>0.32</v>
      </c>
      <c r="G129" s="39">
        <v>25.716999999999999</v>
      </c>
      <c r="H129" s="39">
        <v>13.786974625558875</v>
      </c>
      <c r="I129" s="37">
        <v>2.0979929933706702</v>
      </c>
      <c r="J129" s="37">
        <v>11.899177428214152</v>
      </c>
      <c r="K129" s="48">
        <v>1.0289999999999999</v>
      </c>
      <c r="L129" s="48">
        <v>0.20100000000000001</v>
      </c>
      <c r="M129" s="48">
        <v>0.19700000000000001</v>
      </c>
      <c r="N129" s="48">
        <v>9.5830000000000002</v>
      </c>
      <c r="O129" s="48">
        <v>1.0249999999999999</v>
      </c>
      <c r="P129" s="39">
        <v>8.5000000000000006E-2</v>
      </c>
      <c r="Q129" s="39">
        <v>2.5920000000000001</v>
      </c>
      <c r="R129" s="39">
        <v>5.0000000000000001E-3</v>
      </c>
      <c r="S129" s="39"/>
      <c r="T129" s="8">
        <v>1.3913126793745412</v>
      </c>
      <c r="U129" s="49">
        <v>2.9451343807505665</v>
      </c>
      <c r="V129" s="9">
        <v>-1.0924966753611527</v>
      </c>
      <c r="W129" s="39">
        <v>100.13312080634876</v>
      </c>
      <c r="X129" s="39"/>
      <c r="Y129" s="40">
        <v>6.0592538073365114</v>
      </c>
      <c r="Z129" s="40">
        <v>1.9407461926634886</v>
      </c>
      <c r="AA129" s="40">
        <v>8</v>
      </c>
      <c r="AB129" s="40">
        <v>2.4088205515885202</v>
      </c>
      <c r="AC129" s="40">
        <v>3.4547783956247212E-2</v>
      </c>
      <c r="AD129" s="40">
        <f t="shared" si="4"/>
        <v>1.6546726628512445</v>
      </c>
      <c r="AE129" s="40">
        <v>0.22657634576852187</v>
      </c>
      <c r="AF129" s="40">
        <v>1.4280963170827226</v>
      </c>
      <c r="AG129" s="40">
        <v>0.12507510179768147</v>
      </c>
      <c r="AH129" s="40">
        <v>4.3000614323627076E-2</v>
      </c>
      <c r="AI129" s="40">
        <v>0.79976896426957578</v>
      </c>
      <c r="AJ129" s="40">
        <v>5.0658856787868958</v>
      </c>
      <c r="AK129" s="40">
        <v>5.4812945490727481E-2</v>
      </c>
      <c r="AL129" s="40">
        <v>1.7544059267713839</v>
      </c>
      <c r="AM129" s="40">
        <v>9.5032461827626646E-2</v>
      </c>
      <c r="AN129" s="40">
        <v>0</v>
      </c>
      <c r="AO129" s="40">
        <v>1.904251334089738</v>
      </c>
      <c r="AP129" s="40">
        <v>1.1762847300806352</v>
      </c>
      <c r="AQ129" s="40">
        <v>1.2160406047676008E-3</v>
      </c>
      <c r="AR129" s="40">
        <v>2.82158845173762</v>
      </c>
      <c r="AS129" s="40">
        <v>3.9990892224230228</v>
      </c>
      <c r="AT129" s="40"/>
      <c r="AU129" s="40">
        <f t="shared" si="5"/>
        <v>0.15865620760885796</v>
      </c>
      <c r="AV129" s="41">
        <v>0.175111487150932</v>
      </c>
      <c r="AW129" s="42">
        <v>3.2217027738433144</v>
      </c>
      <c r="AX129" s="43"/>
      <c r="AY129" s="44">
        <v>1745.2130980073077</v>
      </c>
      <c r="AZ129" s="43"/>
      <c r="BA129" s="43"/>
      <c r="BB129" s="45"/>
      <c r="BC129" s="46"/>
      <c r="BD129" s="39"/>
      <c r="BE129" s="39"/>
      <c r="BF129" s="39"/>
      <c r="BG129" s="39"/>
      <c r="BH129" s="45"/>
      <c r="BI129" s="39"/>
      <c r="BJ129" s="39"/>
      <c r="BK129" s="39"/>
      <c r="BL129" s="39"/>
      <c r="BM129" s="39"/>
      <c r="BN129" s="46"/>
      <c r="BO129" s="39"/>
      <c r="BP129" s="39"/>
      <c r="BQ129" s="39"/>
      <c r="BR129" s="45"/>
      <c r="BS129" s="46"/>
      <c r="BT129" s="45"/>
      <c r="BU129" s="46"/>
      <c r="BV129" s="39"/>
      <c r="BW129" s="39"/>
      <c r="BX129" s="39"/>
      <c r="BY129" s="39"/>
      <c r="BZ129" s="39"/>
      <c r="CA129" s="39"/>
      <c r="CB129" s="39"/>
      <c r="CC129" s="39"/>
      <c r="CD129" s="39"/>
      <c r="CE129" s="39"/>
      <c r="CF129" s="39"/>
      <c r="CG129" s="39"/>
      <c r="CH129" s="39"/>
      <c r="CI129" s="39"/>
    </row>
    <row r="130" spans="1:87">
      <c r="A130" s="23">
        <v>125</v>
      </c>
      <c r="B130" s="34" t="s">
        <v>47</v>
      </c>
      <c r="C130" s="50" t="s">
        <v>72</v>
      </c>
      <c r="D130" s="34" t="s">
        <v>48</v>
      </c>
      <c r="E130" s="39">
        <v>41.777999999999999</v>
      </c>
      <c r="F130" s="39">
        <v>0.25800000000000001</v>
      </c>
      <c r="G130" s="39">
        <v>25.488</v>
      </c>
      <c r="H130" s="39">
        <v>13.994974243514427</v>
      </c>
      <c r="I130" s="37">
        <v>2.1072780525646952</v>
      </c>
      <c r="J130" s="37">
        <v>12.09882224766511</v>
      </c>
      <c r="K130" s="48">
        <v>1.036</v>
      </c>
      <c r="L130" s="48">
        <v>0.20100000000000001</v>
      </c>
      <c r="M130" s="48">
        <v>0.23200000000000001</v>
      </c>
      <c r="N130" s="48">
        <v>9.7720000000000002</v>
      </c>
      <c r="O130" s="48">
        <v>0.998</v>
      </c>
      <c r="P130" s="39">
        <v>4.7E-2</v>
      </c>
      <c r="Q130" s="39">
        <v>2.4740000000000002</v>
      </c>
      <c r="R130" s="36" t="s">
        <v>58</v>
      </c>
      <c r="S130" s="36"/>
      <c r="T130" s="8">
        <v>1.307954789924749</v>
      </c>
      <c r="U130" s="49">
        <v>2.9680778352821</v>
      </c>
      <c r="V130" s="9">
        <v>-1.0425868139731327</v>
      </c>
      <c r="W130" s="39">
        <v>99.704546111463543</v>
      </c>
      <c r="X130" s="39"/>
      <c r="Y130" s="40">
        <v>6.0435207231631471</v>
      </c>
      <c r="Z130" s="40">
        <v>1.9564792768368529</v>
      </c>
      <c r="AA130" s="40">
        <v>8</v>
      </c>
      <c r="AB130" s="40">
        <v>2.3889608059275167</v>
      </c>
      <c r="AC130" s="40">
        <v>2.8077745657515977E-2</v>
      </c>
      <c r="AD130" s="40">
        <f t="shared" si="4"/>
        <v>1.6931190852625309</v>
      </c>
      <c r="AE130" s="40">
        <v>0.2294059573089651</v>
      </c>
      <c r="AF130" s="40">
        <v>1.4637131279535658</v>
      </c>
      <c r="AG130" s="40">
        <v>0.12693680373773905</v>
      </c>
      <c r="AH130" s="40">
        <v>4.3345795035241295E-2</v>
      </c>
      <c r="AI130" s="40">
        <v>0.75788768382968363</v>
      </c>
      <c r="AJ130" s="40">
        <v>5.0383279194502286</v>
      </c>
      <c r="AK130" s="40">
        <v>6.5069461421320196E-2</v>
      </c>
      <c r="AL130" s="40">
        <v>1.8033680409558224</v>
      </c>
      <c r="AM130" s="40">
        <v>9.3271931145110065E-2</v>
      </c>
      <c r="AN130" s="40">
        <v>1.4794336923199996E-3</v>
      </c>
      <c r="AO130" s="40">
        <v>1.9631888672145728</v>
      </c>
      <c r="AP130" s="40">
        <v>1.1317473083920058</v>
      </c>
      <c r="AQ130" s="40">
        <v>9.8064174454968512E-4</v>
      </c>
      <c r="AR130" s="40">
        <v>2.8663957568665803</v>
      </c>
      <c r="AS130" s="40">
        <v>3.999123707003136</v>
      </c>
      <c r="AT130" s="40"/>
      <c r="AU130" s="40">
        <f t="shared" si="5"/>
        <v>0.15672876940695354</v>
      </c>
      <c r="AV130" s="41">
        <v>0.176594515687611</v>
      </c>
      <c r="AW130" s="42">
        <v>3.2447520465990607</v>
      </c>
      <c r="AX130" s="43"/>
      <c r="AY130" s="44">
        <v>1655.0558613248659</v>
      </c>
      <c r="AZ130" s="43"/>
      <c r="BA130" s="43"/>
      <c r="BB130" s="45"/>
      <c r="BC130" s="46"/>
      <c r="BD130" s="39"/>
      <c r="BE130" s="39"/>
      <c r="BF130" s="39"/>
      <c r="BG130" s="39"/>
      <c r="BH130" s="45"/>
      <c r="BI130" s="39"/>
      <c r="BJ130" s="39"/>
      <c r="BK130" s="39"/>
      <c r="BL130" s="39"/>
      <c r="BM130" s="39"/>
      <c r="BN130" s="46"/>
      <c r="BO130" s="39"/>
      <c r="BP130" s="39"/>
      <c r="BQ130" s="39"/>
      <c r="BR130" s="45"/>
      <c r="BS130" s="46"/>
      <c r="BT130" s="45"/>
      <c r="BU130" s="46"/>
      <c r="BV130" s="39"/>
      <c r="BW130" s="39"/>
      <c r="BX130" s="39"/>
      <c r="BY130" s="39"/>
      <c r="BZ130" s="39"/>
      <c r="CA130" s="39"/>
      <c r="CB130" s="39"/>
      <c r="CC130" s="39"/>
      <c r="CD130" s="39"/>
      <c r="CE130" s="39"/>
      <c r="CF130" s="39"/>
      <c r="CG130" s="39"/>
      <c r="CH130" s="39"/>
      <c r="CI130" s="39"/>
    </row>
    <row r="131" spans="1:87">
      <c r="A131" s="23">
        <v>126</v>
      </c>
      <c r="B131" s="34" t="s">
        <v>47</v>
      </c>
      <c r="C131" s="50" t="s">
        <v>73</v>
      </c>
      <c r="D131" s="34" t="s">
        <v>48</v>
      </c>
      <c r="E131" s="39">
        <v>42.337000000000003</v>
      </c>
      <c r="F131" s="39">
        <v>7.1999999999999995E-2</v>
      </c>
      <c r="G131" s="39">
        <v>26.722999999999999</v>
      </c>
      <c r="H131" s="39">
        <v>12.028977828883129</v>
      </c>
      <c r="I131" s="37">
        <v>1.9276212291509558</v>
      </c>
      <c r="J131" s="37">
        <v>10.294483021020612</v>
      </c>
      <c r="K131" s="48">
        <v>0.97399999999999998</v>
      </c>
      <c r="L131" s="48">
        <v>0.21199999999999999</v>
      </c>
      <c r="M131" s="48">
        <v>0.26800000000000002</v>
      </c>
      <c r="N131" s="48">
        <v>9.6639999999999997</v>
      </c>
      <c r="O131" s="48">
        <v>0.92700000000000005</v>
      </c>
      <c r="P131" s="39">
        <v>6.7000000000000004E-2</v>
      </c>
      <c r="Q131" s="39">
        <v>1.9490000000000001</v>
      </c>
      <c r="R131" s="36" t="s">
        <v>58</v>
      </c>
      <c r="S131" s="39"/>
      <c r="T131" s="8">
        <v>0.95331238532987661</v>
      </c>
      <c r="U131" s="49">
        <v>3.2317766970981001</v>
      </c>
      <c r="V131" s="9">
        <v>-0.82063157894736849</v>
      </c>
      <c r="W131" s="39">
        <v>98.739561753652197</v>
      </c>
      <c r="X131" s="39"/>
      <c r="Y131" s="40">
        <v>6.1040372189365169</v>
      </c>
      <c r="Z131" s="40">
        <v>1.8959627810634831</v>
      </c>
      <c r="AA131" s="40">
        <v>8</v>
      </c>
      <c r="AB131" s="40">
        <v>2.6448954333520254</v>
      </c>
      <c r="AC131" s="40">
        <v>7.8096172289374589E-3</v>
      </c>
      <c r="AD131" s="40">
        <f t="shared" si="4"/>
        <v>1.4504374711142494</v>
      </c>
      <c r="AE131" s="40">
        <v>0.20915067501595661</v>
      </c>
      <c r="AF131" s="40">
        <v>1.2412867960982927</v>
      </c>
      <c r="AG131" s="40">
        <v>0.11894371049642219</v>
      </c>
      <c r="AH131" s="40">
        <v>4.556606222093243E-2</v>
      </c>
      <c r="AI131" s="40">
        <v>0.55055672840229397</v>
      </c>
      <c r="AJ131" s="40">
        <v>4.8182090228148606</v>
      </c>
      <c r="AK131" s="40">
        <v>7.491671804568259E-2</v>
      </c>
      <c r="AL131" s="40">
        <v>1.7775120525073271</v>
      </c>
      <c r="AM131" s="40">
        <v>8.6348517138892397E-2</v>
      </c>
      <c r="AN131" s="40">
        <v>1.6588333183055139E-3</v>
      </c>
      <c r="AO131" s="40">
        <v>1.9404361210102077</v>
      </c>
      <c r="AP131" s="40">
        <v>0.88862051729087721</v>
      </c>
      <c r="AQ131" s="40">
        <v>0</v>
      </c>
      <c r="AR131" s="40">
        <v>3.1106914387169722</v>
      </c>
      <c r="AS131" s="40">
        <v>3.9993119560078494</v>
      </c>
      <c r="AT131" s="40"/>
      <c r="AU131" s="40">
        <f t="shared" si="5"/>
        <v>0.16849504536209919</v>
      </c>
      <c r="AV131" s="41">
        <v>0.17657564248780799</v>
      </c>
      <c r="AW131" s="42">
        <v>3.3868602553092746</v>
      </c>
      <c r="AX131" s="43"/>
      <c r="AY131" s="44">
        <v>1193.3652799402835</v>
      </c>
      <c r="AZ131" s="43"/>
      <c r="BA131" s="43"/>
      <c r="BB131" s="45"/>
      <c r="BC131" s="46"/>
      <c r="BD131" s="39"/>
      <c r="BE131" s="39"/>
      <c r="BF131" s="39"/>
      <c r="BG131" s="39"/>
      <c r="BH131" s="45"/>
      <c r="BI131" s="39"/>
      <c r="BJ131" s="39"/>
      <c r="BK131" s="39"/>
      <c r="BL131" s="39"/>
      <c r="BM131" s="39"/>
      <c r="BN131" s="46"/>
      <c r="BO131" s="39"/>
      <c r="BP131" s="39"/>
      <c r="BQ131" s="39"/>
      <c r="BR131" s="45"/>
      <c r="BS131" s="46"/>
      <c r="BT131" s="45"/>
      <c r="BU131" s="45"/>
      <c r="BV131" s="39"/>
      <c r="BW131" s="39"/>
      <c r="BX131" s="39"/>
      <c r="BY131" s="39"/>
      <c r="BZ131" s="39"/>
      <c r="CA131" s="39"/>
      <c r="CB131" s="39"/>
      <c r="CC131" s="39"/>
      <c r="CD131" s="39"/>
      <c r="CE131" s="39"/>
      <c r="CF131" s="39"/>
      <c r="CG131" s="39"/>
      <c r="CH131" s="39"/>
      <c r="CI131" s="39"/>
    </row>
    <row r="132" spans="1:87">
      <c r="A132" s="23">
        <v>127</v>
      </c>
      <c r="B132" s="34" t="s">
        <v>47</v>
      </c>
      <c r="C132" s="50" t="s">
        <v>73</v>
      </c>
      <c r="D132" s="34" t="s">
        <v>48</v>
      </c>
      <c r="E132" s="39">
        <v>42.564</v>
      </c>
      <c r="F132" s="39">
        <v>0.1</v>
      </c>
      <c r="G132" s="39">
        <v>26.896000000000001</v>
      </c>
      <c r="H132" s="39">
        <v>11.788978270772072</v>
      </c>
      <c r="I132" s="37">
        <v>1.9199824346539891</v>
      </c>
      <c r="J132" s="37">
        <v>10.061356934312002</v>
      </c>
      <c r="K132" s="48">
        <v>0.95399999999999996</v>
      </c>
      <c r="L132" s="48">
        <v>0.21199999999999999</v>
      </c>
      <c r="M132" s="48">
        <v>0.16900000000000001</v>
      </c>
      <c r="N132" s="48">
        <v>8.6359999999999992</v>
      </c>
      <c r="O132" s="48">
        <v>0.91400000000000003</v>
      </c>
      <c r="P132" s="39">
        <v>0.108</v>
      </c>
      <c r="Q132" s="39">
        <v>2.0630000000000002</v>
      </c>
      <c r="R132" s="39">
        <v>1.0999999999999999E-2</v>
      </c>
      <c r="S132" s="39"/>
      <c r="T132" s="8">
        <v>1.0279469753229249</v>
      </c>
      <c r="U132" s="49">
        <v>3.1745174461955421</v>
      </c>
      <c r="V132" s="9">
        <v>-0.87111373842611506</v>
      </c>
      <c r="W132" s="39">
        <v>97.902690052058318</v>
      </c>
      <c r="X132" s="39"/>
      <c r="Y132" s="40">
        <v>6.1373931622820805</v>
      </c>
      <c r="Z132" s="40">
        <v>1.8626068377179195</v>
      </c>
      <c r="AA132" s="40">
        <v>8</v>
      </c>
      <c r="AB132" s="40">
        <v>2.7081155487749768</v>
      </c>
      <c r="AC132" s="40">
        <v>1.0847800017336892E-2</v>
      </c>
      <c r="AD132" s="40">
        <f t="shared" si="4"/>
        <v>1.4216441946693621</v>
      </c>
      <c r="AE132" s="40">
        <v>0.20834315844959991</v>
      </c>
      <c r="AF132" s="40">
        <v>1.2133010362197623</v>
      </c>
      <c r="AG132" s="40">
        <v>0.1165132505044785</v>
      </c>
      <c r="AH132" s="40">
        <v>4.5570722810517064E-2</v>
      </c>
      <c r="AI132" s="40">
        <v>0.59372039871644611</v>
      </c>
      <c r="AJ132" s="40">
        <v>4.8964119154931174</v>
      </c>
      <c r="AK132" s="40">
        <v>4.7247090801992284E-2</v>
      </c>
      <c r="AL132" s="40">
        <v>1.5885931472950567</v>
      </c>
      <c r="AM132" s="40">
        <v>8.5146296681172781E-2</v>
      </c>
      <c r="AN132" s="40">
        <v>4.3625634106630035E-3</v>
      </c>
      <c r="AO132" s="40">
        <v>1.7253490981888846</v>
      </c>
      <c r="AP132" s="40">
        <v>0.94069350080347414</v>
      </c>
      <c r="AQ132" s="40">
        <v>2.688080132251395E-3</v>
      </c>
      <c r="AR132" s="40">
        <v>3.0558900558326267</v>
      </c>
      <c r="AS132" s="40">
        <v>3.9992716367683521</v>
      </c>
      <c r="AT132" s="40"/>
      <c r="AU132" s="40">
        <f t="shared" si="5"/>
        <v>0.17171596514804527</v>
      </c>
      <c r="AV132" s="41">
        <v>0.17131551450030399</v>
      </c>
      <c r="AW132" s="42">
        <v>3.357655051589044</v>
      </c>
      <c r="AX132" s="43"/>
      <c r="AY132" s="44">
        <v>1276.3395034821804</v>
      </c>
      <c r="AZ132" s="43"/>
      <c r="BA132" s="43"/>
      <c r="BB132" s="45"/>
      <c r="BC132" s="46"/>
      <c r="BD132" s="39"/>
      <c r="BE132" s="39"/>
      <c r="BF132" s="39"/>
      <c r="BG132" s="39"/>
      <c r="BH132" s="45"/>
      <c r="BI132" s="39"/>
      <c r="BJ132" s="39"/>
      <c r="BK132" s="39"/>
      <c r="BL132" s="39"/>
      <c r="BM132" s="39"/>
      <c r="BN132" s="46"/>
      <c r="BO132" s="39"/>
      <c r="BP132" s="39"/>
      <c r="BQ132" s="39"/>
      <c r="BR132" s="45"/>
      <c r="BS132" s="46"/>
      <c r="BT132" s="45"/>
      <c r="BU132" s="45"/>
      <c r="BV132" s="39"/>
      <c r="BW132" s="39"/>
      <c r="BX132" s="39"/>
      <c r="BY132" s="39"/>
      <c r="BZ132" s="39"/>
      <c r="CA132" s="39"/>
      <c r="CB132" s="39"/>
      <c r="CC132" s="39"/>
      <c r="CD132" s="39"/>
      <c r="CE132" s="39"/>
      <c r="CF132" s="39"/>
      <c r="CG132" s="39"/>
      <c r="CH132" s="39"/>
      <c r="CI132" s="39"/>
    </row>
    <row r="133" spans="1:87">
      <c r="A133" s="23">
        <v>128</v>
      </c>
      <c r="B133" s="34" t="s">
        <v>47</v>
      </c>
      <c r="C133" s="50" t="s">
        <v>73</v>
      </c>
      <c r="D133" s="34" t="s">
        <v>48</v>
      </c>
      <c r="E133" s="39">
        <v>42.267000000000003</v>
      </c>
      <c r="F133" s="39">
        <v>9.6000000000000002E-2</v>
      </c>
      <c r="G133" s="39">
        <v>26.986999999999998</v>
      </c>
      <c r="H133" s="39">
        <v>11.584978648855389</v>
      </c>
      <c r="I133" s="37">
        <v>1.8749347665930172</v>
      </c>
      <c r="J133" s="37">
        <v>9.8978917001559719</v>
      </c>
      <c r="K133" s="48">
        <v>1.0069999999999999</v>
      </c>
      <c r="L133" s="48">
        <v>0.20399999999999999</v>
      </c>
      <c r="M133" s="48">
        <v>0.252</v>
      </c>
      <c r="N133" s="48">
        <v>9.734</v>
      </c>
      <c r="O133" s="48">
        <v>0.97299999999999998</v>
      </c>
      <c r="P133" s="39">
        <v>1.2999999999999999E-2</v>
      </c>
      <c r="Q133" s="39">
        <v>1.758</v>
      </c>
      <c r="R133" s="39">
        <v>1.4999999999999999E-2</v>
      </c>
      <c r="S133" s="39"/>
      <c r="T133" s="8">
        <v>0.8314569336120623</v>
      </c>
      <c r="U133" s="49">
        <v>3.3130483720273549</v>
      </c>
      <c r="V133" s="9">
        <v>-0.74359528924135287</v>
      </c>
      <c r="W133" s="39">
        <v>98.54873648314701</v>
      </c>
      <c r="X133" s="39"/>
      <c r="Y133" s="40">
        <v>6.1019680910685148</v>
      </c>
      <c r="Z133" s="40">
        <v>1.8980319089314852</v>
      </c>
      <c r="AA133" s="40">
        <v>8</v>
      </c>
      <c r="AB133" s="40">
        <v>2.6937235919835709</v>
      </c>
      <c r="AC133" s="40">
        <v>1.0426532494893385E-2</v>
      </c>
      <c r="AD133" s="40">
        <f t="shared" si="4"/>
        <v>1.398739911186605</v>
      </c>
      <c r="AE133" s="40">
        <v>0.2037019320689821</v>
      </c>
      <c r="AF133" s="40">
        <v>1.1950379791176229</v>
      </c>
      <c r="AG133" s="40">
        <v>0.12313553795796664</v>
      </c>
      <c r="AH133" s="40">
        <v>4.390431659391144E-2</v>
      </c>
      <c r="AI133" s="40">
        <v>0.48081500733584726</v>
      </c>
      <c r="AJ133" s="40">
        <v>4.7507448975527948</v>
      </c>
      <c r="AK133" s="40">
        <v>7.0536824837371281E-2</v>
      </c>
      <c r="AL133" s="40">
        <v>1.7927444671728381</v>
      </c>
      <c r="AM133" s="40">
        <v>9.0752668933638925E-2</v>
      </c>
      <c r="AN133" s="40">
        <v>5.0445711755550977E-3</v>
      </c>
      <c r="AO133" s="40">
        <v>1.9590785321194033</v>
      </c>
      <c r="AP133" s="40">
        <v>0.8025919216009284</v>
      </c>
      <c r="AQ133" s="40">
        <v>3.6700145215613628E-3</v>
      </c>
      <c r="AR133" s="40">
        <v>3.1931166303869922</v>
      </c>
      <c r="AS133" s="40">
        <v>3.9993785665094821</v>
      </c>
      <c r="AT133" s="40"/>
      <c r="AU133" s="40">
        <f t="shared" si="5"/>
        <v>0.17045645044636068</v>
      </c>
      <c r="AV133" s="41">
        <v>0.17137556607017301</v>
      </c>
      <c r="AW133" s="42">
        <v>3.4412524924469197</v>
      </c>
      <c r="AX133" s="43"/>
      <c r="AY133" s="44">
        <v>1052.9363793879781</v>
      </c>
      <c r="AZ133" s="43"/>
      <c r="BA133" s="43"/>
      <c r="BB133" s="45"/>
      <c r="BC133" s="46"/>
      <c r="BD133" s="39"/>
      <c r="BE133" s="39"/>
      <c r="BF133" s="39"/>
      <c r="BG133" s="39"/>
      <c r="BH133" s="45"/>
      <c r="BI133" s="39"/>
      <c r="BJ133" s="39"/>
      <c r="BK133" s="39"/>
      <c r="BL133" s="39"/>
      <c r="BM133" s="39"/>
      <c r="BN133" s="46"/>
      <c r="BO133" s="39"/>
      <c r="BP133" s="39"/>
      <c r="BQ133" s="39"/>
      <c r="BR133" s="45"/>
      <c r="BS133" s="46"/>
      <c r="BT133" s="45"/>
      <c r="BU133" s="45"/>
      <c r="BV133" s="39"/>
      <c r="BW133" s="39"/>
      <c r="BX133" s="39"/>
      <c r="BY133" s="39"/>
      <c r="BZ133" s="39"/>
      <c r="CA133" s="39"/>
      <c r="CB133" s="39"/>
      <c r="CC133" s="39"/>
      <c r="CD133" s="39"/>
      <c r="CE133" s="39"/>
      <c r="CF133" s="39"/>
      <c r="CG133" s="39"/>
      <c r="CH133" s="39"/>
      <c r="CI133" s="39"/>
    </row>
    <row r="134" spans="1:87">
      <c r="A134" s="23">
        <v>129</v>
      </c>
      <c r="B134" s="34" t="s">
        <v>47</v>
      </c>
      <c r="C134" s="50" t="s">
        <v>73</v>
      </c>
      <c r="D134" s="34" t="s">
        <v>48</v>
      </c>
      <c r="E134" s="39">
        <v>42.52</v>
      </c>
      <c r="F134" s="39">
        <v>9.6000000000000002E-2</v>
      </c>
      <c r="G134" s="39">
        <v>26.811</v>
      </c>
      <c r="H134" s="39">
        <v>11.876978111769274</v>
      </c>
      <c r="I134" s="37">
        <v>1.9112764499383632</v>
      </c>
      <c r="J134" s="37">
        <v>10.157190516221695</v>
      </c>
      <c r="K134" s="48">
        <v>0.97799999999999998</v>
      </c>
      <c r="L134" s="48">
        <v>0.18</v>
      </c>
      <c r="M134" s="48">
        <v>0.26300000000000001</v>
      </c>
      <c r="N134" s="48">
        <v>9.7149999999999999</v>
      </c>
      <c r="O134" s="48">
        <v>0.96899999999999997</v>
      </c>
      <c r="P134" s="36" t="s">
        <v>58</v>
      </c>
      <c r="Q134" s="39">
        <v>1.8979999999999999</v>
      </c>
      <c r="R134" s="39">
        <v>1.0999999999999999E-2</v>
      </c>
      <c r="S134" s="39"/>
      <c r="T134" s="8">
        <v>0.92037647316952453</v>
      </c>
      <c r="U134" s="49">
        <v>3.263158668705171</v>
      </c>
      <c r="V134" s="9">
        <v>-0.80164005421558859</v>
      </c>
      <c r="W134" s="39">
        <v>98.973362053819159</v>
      </c>
      <c r="X134" s="39"/>
      <c r="Y134" s="40">
        <v>6.1157084862779998</v>
      </c>
      <c r="Z134" s="40">
        <v>1.8842915137220002</v>
      </c>
      <c r="AA134" s="40">
        <v>8</v>
      </c>
      <c r="AB134" s="40">
        <v>2.66058586360157</v>
      </c>
      <c r="AC134" s="40">
        <v>1.038783189285652E-2</v>
      </c>
      <c r="AD134" s="40">
        <f t="shared" si="4"/>
        <v>1.428672488493669</v>
      </c>
      <c r="AE134" s="40">
        <v>0.20687952307494237</v>
      </c>
      <c r="AF134" s="40">
        <v>1.2217929654187267</v>
      </c>
      <c r="AG134" s="40">
        <v>0.11914554496190441</v>
      </c>
      <c r="AH134" s="40">
        <v>3.8595313308929985E-2</v>
      </c>
      <c r="AI134" s="40">
        <v>0.53025988778881106</v>
      </c>
      <c r="AJ134" s="40">
        <v>4.7876469300477416</v>
      </c>
      <c r="AK134" s="40">
        <v>7.3342570292887516E-2</v>
      </c>
      <c r="AL134" s="40">
        <v>1.7826039543731242</v>
      </c>
      <c r="AM134" s="40">
        <v>9.0044119259907782E-2</v>
      </c>
      <c r="AN134" s="40">
        <v>5.0258470271761987E-3</v>
      </c>
      <c r="AO134" s="40">
        <v>1.9510164909530958</v>
      </c>
      <c r="AP134" s="40">
        <v>0.86329084064110373</v>
      </c>
      <c r="AQ134" s="40">
        <v>2.6813544070886991E-3</v>
      </c>
      <c r="AR134" s="40">
        <v>3.1333593733042999</v>
      </c>
      <c r="AS134" s="40">
        <v>3.9993315683524924</v>
      </c>
      <c r="AT134" s="40"/>
      <c r="AU134" s="40">
        <f t="shared" si="5"/>
        <v>0.16932453282217225</v>
      </c>
      <c r="AV134" s="41">
        <v>0.181502041756858</v>
      </c>
      <c r="AW134" s="42">
        <v>3.3984737920039856</v>
      </c>
      <c r="AX134" s="43"/>
      <c r="AY134" s="44">
        <v>1161.8887908263989</v>
      </c>
      <c r="AZ134" s="43"/>
      <c r="BA134" s="43"/>
      <c r="BB134" s="45"/>
      <c r="BC134" s="46"/>
      <c r="BD134" s="39"/>
      <c r="BE134" s="39"/>
      <c r="BF134" s="39"/>
      <c r="BG134" s="39"/>
      <c r="BH134" s="45"/>
      <c r="BI134" s="39"/>
      <c r="BJ134" s="39"/>
      <c r="BK134" s="39"/>
      <c r="BL134" s="39"/>
      <c r="BM134" s="39"/>
      <c r="BN134" s="46"/>
      <c r="BO134" s="39"/>
      <c r="BP134" s="39"/>
      <c r="BQ134" s="39"/>
      <c r="BR134" s="45"/>
      <c r="BS134" s="46"/>
      <c r="BT134" s="45"/>
      <c r="BU134" s="45"/>
      <c r="BV134" s="39"/>
      <c r="BW134" s="39"/>
      <c r="BX134" s="39"/>
      <c r="BY134" s="39"/>
      <c r="BZ134" s="39"/>
      <c r="CA134" s="39"/>
      <c r="CB134" s="39"/>
      <c r="CC134" s="39"/>
      <c r="CD134" s="39"/>
      <c r="CE134" s="39"/>
      <c r="CF134" s="39"/>
      <c r="CG134" s="39"/>
      <c r="CH134" s="39"/>
      <c r="CI134" s="39"/>
    </row>
    <row r="135" spans="1:87">
      <c r="A135" s="23">
        <v>130</v>
      </c>
      <c r="B135" s="34" t="s">
        <v>47</v>
      </c>
      <c r="C135" s="50" t="s">
        <v>73</v>
      </c>
      <c r="D135" s="34" t="s">
        <v>48</v>
      </c>
      <c r="E135" s="39">
        <v>42.701000000000001</v>
      </c>
      <c r="F135" s="39">
        <v>0.08</v>
      </c>
      <c r="G135" s="39">
        <v>26.908999999999999</v>
      </c>
      <c r="H135" s="39">
        <v>11.443978910241503</v>
      </c>
      <c r="I135" s="37">
        <v>1.8609560011625224</v>
      </c>
      <c r="J135" s="37">
        <v>9.7694702086026872</v>
      </c>
      <c r="K135" s="48">
        <v>0.99399999999999999</v>
      </c>
      <c r="L135" s="48">
        <v>0.189</v>
      </c>
      <c r="M135" s="48">
        <v>0.35199999999999998</v>
      </c>
      <c r="N135" s="48">
        <v>9.77</v>
      </c>
      <c r="O135" s="48">
        <v>0.94099999999999995</v>
      </c>
      <c r="P135" s="39">
        <v>3.1E-2</v>
      </c>
      <c r="Q135" s="39">
        <v>1.659</v>
      </c>
      <c r="R135" s="39">
        <v>8.0000000000000002E-3</v>
      </c>
      <c r="S135" s="39"/>
      <c r="T135" s="8">
        <v>0.76994737835955496</v>
      </c>
      <c r="U135" s="49">
        <v>3.3764372394663393</v>
      </c>
      <c r="V135" s="9">
        <v>-0.7003315226831075</v>
      </c>
      <c r="W135" s="39">
        <v>98.776479304907994</v>
      </c>
      <c r="X135" s="39"/>
      <c r="Y135" s="40">
        <v>6.1428939213727745</v>
      </c>
      <c r="Z135" s="40">
        <v>1.8571060786272255</v>
      </c>
      <c r="AA135" s="40">
        <v>8</v>
      </c>
      <c r="AB135" s="40">
        <v>2.7052393741290786</v>
      </c>
      <c r="AC135" s="40">
        <v>8.6581502206195537E-3</v>
      </c>
      <c r="AD135" s="40">
        <f t="shared" ref="AD135:AD198" si="7">AE135+AF135</f>
        <v>1.3768456370842437</v>
      </c>
      <c r="AE135" s="40">
        <v>0.20147054107730331</v>
      </c>
      <c r="AF135" s="40">
        <v>1.1753750960069405</v>
      </c>
      <c r="AG135" s="40">
        <v>0.12111746921524126</v>
      </c>
      <c r="AH135" s="40">
        <v>4.0532679975760058E-2</v>
      </c>
      <c r="AI135" s="40">
        <v>0.44367582079347911</v>
      </c>
      <c r="AJ135" s="40">
        <v>4.6960691314184224</v>
      </c>
      <c r="AK135" s="40">
        <v>9.8180330709618818E-2</v>
      </c>
      <c r="AL135" s="40">
        <v>1.793032139715296</v>
      </c>
      <c r="AM135" s="40">
        <v>8.7458626122372249E-2</v>
      </c>
      <c r="AN135" s="40">
        <v>5.946324388947326E-3</v>
      </c>
      <c r="AO135" s="40">
        <v>1.9846174209362342</v>
      </c>
      <c r="AP135" s="40">
        <v>0.75472504326542023</v>
      </c>
      <c r="AQ135" s="40">
        <v>1.9504416943275803E-3</v>
      </c>
      <c r="AR135" s="40">
        <v>3.242740144072398</v>
      </c>
      <c r="AS135" s="40">
        <v>3.9994156290321459</v>
      </c>
      <c r="AT135" s="40"/>
      <c r="AU135" s="40">
        <f t="shared" ref="AU135:AU198" si="8">AE135/AF135</f>
        <v>0.17140957109075386</v>
      </c>
      <c r="AV135" s="41">
        <v>0.18244542648617701</v>
      </c>
      <c r="AW135" s="42">
        <v>3.4724544693055073</v>
      </c>
      <c r="AX135" s="43"/>
      <c r="AY135" s="44">
        <v>979.96609510871292</v>
      </c>
      <c r="AZ135" s="43"/>
      <c r="BA135" s="43"/>
      <c r="BB135" s="45"/>
      <c r="BC135" s="46"/>
      <c r="BD135" s="39"/>
      <c r="BE135" s="39"/>
      <c r="BF135" s="39"/>
      <c r="BG135" s="39"/>
      <c r="BH135" s="45"/>
      <c r="BI135" s="39"/>
      <c r="BJ135" s="39"/>
      <c r="BK135" s="39"/>
      <c r="BL135" s="39"/>
      <c r="BM135" s="39"/>
      <c r="BN135" s="46"/>
      <c r="BO135" s="39"/>
      <c r="BP135" s="39"/>
      <c r="BQ135" s="39"/>
      <c r="BR135" s="45"/>
      <c r="BS135" s="46"/>
      <c r="BT135" s="45"/>
      <c r="BU135" s="45"/>
      <c r="BV135" s="39"/>
      <c r="BW135" s="39"/>
      <c r="BX135" s="39"/>
      <c r="BY135" s="39"/>
      <c r="BZ135" s="39"/>
      <c r="CA135" s="39"/>
      <c r="CB135" s="39"/>
      <c r="CC135" s="39"/>
      <c r="CD135" s="39"/>
      <c r="CE135" s="39"/>
      <c r="CF135" s="39"/>
      <c r="CG135" s="39"/>
      <c r="CH135" s="39"/>
      <c r="CI135" s="39"/>
    </row>
    <row r="136" spans="1:87">
      <c r="A136" s="23">
        <v>131</v>
      </c>
      <c r="B136" s="34" t="s">
        <v>47</v>
      </c>
      <c r="C136" s="50" t="s">
        <v>73</v>
      </c>
      <c r="D136" s="34" t="s">
        <v>48</v>
      </c>
      <c r="E136" s="39">
        <v>42.423999999999999</v>
      </c>
      <c r="F136" s="39">
        <v>8.5999999999999993E-2</v>
      </c>
      <c r="G136" s="39">
        <v>26.765999999999998</v>
      </c>
      <c r="H136" s="39">
        <v>11.834978191107703</v>
      </c>
      <c r="I136" s="37">
        <v>1.9329291550711516</v>
      </c>
      <c r="J136" s="37">
        <v>10.095707253054323</v>
      </c>
      <c r="K136" s="48">
        <v>0.96399999999999997</v>
      </c>
      <c r="L136" s="48">
        <v>0.183</v>
      </c>
      <c r="M136" s="48">
        <v>0.23699999999999999</v>
      </c>
      <c r="N136" s="48">
        <v>9.673</v>
      </c>
      <c r="O136" s="48">
        <v>0.94299999999999995</v>
      </c>
      <c r="P136" s="36" t="s">
        <v>58</v>
      </c>
      <c r="Q136" s="39">
        <v>1.2410000000000001</v>
      </c>
      <c r="R136" s="39">
        <v>5.0000000000000001E-3</v>
      </c>
      <c r="S136" s="39"/>
      <c r="T136" s="8">
        <v>0.52394550515047245</v>
      </c>
      <c r="U136" s="49">
        <v>3.544216585029635</v>
      </c>
      <c r="V136" s="9">
        <v>-0.52365457009799488</v>
      </c>
      <c r="W136" s="39">
        <v>98.19314392820759</v>
      </c>
      <c r="X136" s="39"/>
      <c r="Y136" s="40">
        <v>6.1490131265227816</v>
      </c>
      <c r="Z136" s="40">
        <v>1.8509868734772184</v>
      </c>
      <c r="AA136" s="40">
        <v>8</v>
      </c>
      <c r="AB136" s="40">
        <v>2.7212941690749703</v>
      </c>
      <c r="AC136" s="40">
        <v>9.3776153926549005E-3</v>
      </c>
      <c r="AD136" s="40">
        <f t="shared" si="7"/>
        <v>1.4346121804036931</v>
      </c>
      <c r="AE136" s="40">
        <v>0.21083864689798601</v>
      </c>
      <c r="AF136" s="40">
        <v>1.2237735335057072</v>
      </c>
      <c r="AG136" s="40">
        <v>0.11834673285479566</v>
      </c>
      <c r="AH136" s="40">
        <v>3.9541527419098124E-2</v>
      </c>
      <c r="AI136" s="40">
        <v>0.30419331929059618</v>
      </c>
      <c r="AJ136" s="40">
        <v>4.6273655444358086</v>
      </c>
      <c r="AK136" s="40">
        <v>6.6602266585409506E-2</v>
      </c>
      <c r="AL136" s="40">
        <v>1.7886012681233803</v>
      </c>
      <c r="AM136" s="40">
        <v>8.830464645753637E-2</v>
      </c>
      <c r="AN136" s="40">
        <v>6.052875971616062E-3</v>
      </c>
      <c r="AO136" s="40">
        <v>1.9495610571379423</v>
      </c>
      <c r="AP136" s="40">
        <v>0.56881755660008071</v>
      </c>
      <c r="AQ136" s="40">
        <v>1.2282077277330447E-3</v>
      </c>
      <c r="AR136" s="40">
        <v>3.4295138097594</v>
      </c>
      <c r="AS136" s="40">
        <v>3.9995595740872139</v>
      </c>
      <c r="AT136" s="40"/>
      <c r="AU136" s="40">
        <f t="shared" si="8"/>
        <v>0.17228567306403733</v>
      </c>
      <c r="AV136" s="41">
        <v>0.183519447352476</v>
      </c>
      <c r="AW136" s="42">
        <v>3.6194342856552542</v>
      </c>
      <c r="AX136" s="43"/>
      <c r="AY136" s="44">
        <v>698.67183264738071</v>
      </c>
      <c r="AZ136" s="43"/>
      <c r="BA136" s="43"/>
      <c r="BB136" s="45"/>
      <c r="BC136" s="46"/>
      <c r="BD136" s="39"/>
      <c r="BE136" s="39"/>
      <c r="BF136" s="39"/>
      <c r="BG136" s="39"/>
      <c r="BH136" s="45"/>
      <c r="BI136" s="39"/>
      <c r="BJ136" s="39"/>
      <c r="BK136" s="39"/>
      <c r="BL136" s="39"/>
      <c r="BM136" s="39"/>
      <c r="BN136" s="46"/>
      <c r="BO136" s="39"/>
      <c r="BP136" s="39"/>
      <c r="BQ136" s="39"/>
      <c r="BR136" s="45"/>
      <c r="BS136" s="46"/>
      <c r="BT136" s="45"/>
      <c r="BU136" s="45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</row>
    <row r="137" spans="1:87">
      <c r="A137" s="23">
        <v>132</v>
      </c>
      <c r="B137" s="34" t="s">
        <v>47</v>
      </c>
      <c r="C137" s="50" t="s">
        <v>73</v>
      </c>
      <c r="D137" s="34" t="s">
        <v>48</v>
      </c>
      <c r="E137" s="39">
        <v>42.899000000000001</v>
      </c>
      <c r="F137" s="39">
        <v>0.11799999999999999</v>
      </c>
      <c r="G137" s="39">
        <v>26.609000000000002</v>
      </c>
      <c r="H137" s="39">
        <v>12.24497743633445</v>
      </c>
      <c r="I137" s="37">
        <v>1.9999228740280695</v>
      </c>
      <c r="J137" s="37">
        <v>10.44542481226677</v>
      </c>
      <c r="K137" s="48">
        <v>1.02</v>
      </c>
      <c r="L137" s="48">
        <v>0.20200000000000001</v>
      </c>
      <c r="M137" s="48">
        <v>0.25600000000000001</v>
      </c>
      <c r="N137" s="48">
        <v>9.673</v>
      </c>
      <c r="O137" s="48">
        <v>1.0129999999999999</v>
      </c>
      <c r="P137" s="39">
        <v>1.4999999999999999E-2</v>
      </c>
      <c r="Q137" s="39">
        <v>1.044</v>
      </c>
      <c r="R137" s="39">
        <v>5.0000000000000001E-3</v>
      </c>
      <c r="S137" s="36"/>
      <c r="T137" s="8">
        <v>0.41662142297897303</v>
      </c>
      <c r="U137" s="49">
        <v>3.6646276796325323</v>
      </c>
      <c r="V137" s="9">
        <v>-0.44070720167694222</v>
      </c>
      <c r="W137" s="39">
        <v>99.030889587229396</v>
      </c>
      <c r="X137" s="39"/>
      <c r="Y137" s="40">
        <v>6.1774775702826119</v>
      </c>
      <c r="Z137" s="40">
        <v>1.8225224297173881</v>
      </c>
      <c r="AA137" s="40">
        <v>8</v>
      </c>
      <c r="AB137" s="40">
        <v>2.6934179489510104</v>
      </c>
      <c r="AC137" s="40">
        <v>1.2783394025171297E-2</v>
      </c>
      <c r="AD137" s="40">
        <f t="shared" si="7"/>
        <v>1.4746713526638235</v>
      </c>
      <c r="AE137" s="40">
        <v>0.21672935265106305</v>
      </c>
      <c r="AF137" s="40">
        <v>1.2579420000127606</v>
      </c>
      <c r="AG137" s="40">
        <v>0.12440837384969963</v>
      </c>
      <c r="AH137" s="40">
        <v>4.3363459599602999E-2</v>
      </c>
      <c r="AI137" s="40">
        <v>0.24031194213323032</v>
      </c>
      <c r="AJ137" s="40">
        <v>4.5889564712225379</v>
      </c>
      <c r="AK137" s="40">
        <v>7.1474451460364186E-2</v>
      </c>
      <c r="AL137" s="40">
        <v>1.7769848977807798</v>
      </c>
      <c r="AM137" s="40">
        <v>9.4243522727582241E-2</v>
      </c>
      <c r="AN137" s="40">
        <v>6.5044677843951034E-3</v>
      </c>
      <c r="AO137" s="40">
        <v>1.9492073397531213</v>
      </c>
      <c r="AP137" s="40">
        <v>0.47541394028505307</v>
      </c>
      <c r="AQ137" s="40">
        <v>1.2202309270467964E-3</v>
      </c>
      <c r="AR137" s="40">
        <v>3.5229977237317676</v>
      </c>
      <c r="AS137" s="40">
        <v>3.9996318949438674</v>
      </c>
      <c r="AT137" s="40"/>
      <c r="AU137" s="40">
        <f t="shared" si="8"/>
        <v>0.17228882782263771</v>
      </c>
      <c r="AV137" s="41">
        <v>0.18412216013470101</v>
      </c>
      <c r="AW137" s="42">
        <v>3.7111912925106321</v>
      </c>
      <c r="AX137" s="43"/>
      <c r="AY137" s="44">
        <v>565.63476043782816</v>
      </c>
      <c r="AZ137" s="43"/>
      <c r="BA137" s="43"/>
      <c r="BB137" s="45"/>
      <c r="BC137" s="46"/>
      <c r="BD137" s="39"/>
      <c r="BE137" s="39"/>
      <c r="BF137" s="39"/>
      <c r="BG137" s="39"/>
      <c r="BH137" s="45"/>
      <c r="BI137" s="39"/>
      <c r="BJ137" s="39"/>
      <c r="BK137" s="39"/>
      <c r="BL137" s="39"/>
      <c r="BM137" s="39"/>
      <c r="BN137" s="46"/>
      <c r="BO137" s="39"/>
      <c r="BP137" s="39"/>
      <c r="BQ137" s="39"/>
      <c r="BR137" s="45"/>
      <c r="BS137" s="46"/>
      <c r="BT137" s="45"/>
      <c r="BU137" s="45"/>
      <c r="BV137" s="39"/>
      <c r="BW137" s="39"/>
      <c r="BX137" s="39"/>
      <c r="BY137" s="39"/>
      <c r="BZ137" s="39"/>
      <c r="CA137" s="39"/>
      <c r="CB137" s="39"/>
      <c r="CC137" s="39"/>
      <c r="CD137" s="39"/>
      <c r="CE137" s="39"/>
      <c r="CF137" s="39"/>
      <c r="CG137" s="39"/>
      <c r="CH137" s="39"/>
      <c r="CI137" s="39"/>
    </row>
    <row r="138" spans="1:87">
      <c r="A138" s="23">
        <v>133</v>
      </c>
      <c r="B138" s="34" t="s">
        <v>47</v>
      </c>
      <c r="C138" s="50" t="s">
        <v>73</v>
      </c>
      <c r="D138" s="34" t="s">
        <v>48</v>
      </c>
      <c r="E138" s="39">
        <v>42.552999999999997</v>
      </c>
      <c r="F138" s="39">
        <v>7.3999999999999996E-2</v>
      </c>
      <c r="G138" s="39">
        <v>26.881</v>
      </c>
      <c r="H138" s="39">
        <v>11.931978013898055</v>
      </c>
      <c r="I138" s="37">
        <v>1.9470285729028463</v>
      </c>
      <c r="J138" s="37">
        <v>10.180020264424918</v>
      </c>
      <c r="K138" s="48">
        <v>0.98299999999999998</v>
      </c>
      <c r="L138" s="48">
        <v>0.17899999999999999</v>
      </c>
      <c r="M138" s="48">
        <v>0.23</v>
      </c>
      <c r="N138" s="48">
        <v>9.6240000000000006</v>
      </c>
      <c r="O138" s="48">
        <v>0.96</v>
      </c>
      <c r="P138" s="39">
        <v>3.9E-2</v>
      </c>
      <c r="Q138" s="39">
        <v>1.296</v>
      </c>
      <c r="R138" s="39">
        <v>6.0000000000000001E-3</v>
      </c>
      <c r="S138" s="36"/>
      <c r="T138" s="8">
        <v>0.55495653352849561</v>
      </c>
      <c r="U138" s="49">
        <v>3.5334311060348118</v>
      </c>
      <c r="V138" s="9">
        <v>-0.54703811569654115</v>
      </c>
      <c r="W138" s="39">
        <v>98.558398361194534</v>
      </c>
      <c r="X138" s="39"/>
      <c r="Y138" s="40">
        <v>6.1446096322023287</v>
      </c>
      <c r="Z138" s="40">
        <v>1.8553903677976713</v>
      </c>
      <c r="AA138" s="40">
        <v>8</v>
      </c>
      <c r="AB138" s="40">
        <v>2.7193365260172042</v>
      </c>
      <c r="AC138" s="40">
        <v>8.0388882827013165E-3</v>
      </c>
      <c r="AD138" s="40">
        <f t="shared" si="7"/>
        <v>1.4409529542663402</v>
      </c>
      <c r="AE138" s="40">
        <v>0.21158112228176049</v>
      </c>
      <c r="AF138" s="40">
        <v>1.2293718319845797</v>
      </c>
      <c r="AG138" s="40">
        <v>0.12022729191661889</v>
      </c>
      <c r="AH138" s="40">
        <v>3.8532367213120804E-2</v>
      </c>
      <c r="AI138" s="40">
        <v>0.32099098057434611</v>
      </c>
      <c r="AJ138" s="40">
        <v>4.6480790082703312</v>
      </c>
      <c r="AK138" s="40">
        <v>6.439302197321374E-2</v>
      </c>
      <c r="AL138" s="40">
        <v>1.7728756240333978</v>
      </c>
      <c r="AM138" s="40">
        <v>8.9559859641997114E-2</v>
      </c>
      <c r="AN138" s="40">
        <v>6.3994013183909281E-3</v>
      </c>
      <c r="AO138" s="40">
        <v>1.9332279069669998</v>
      </c>
      <c r="AP138" s="40">
        <v>0.59180212516067043</v>
      </c>
      <c r="AQ138" s="40">
        <v>1.4683290107159004E-3</v>
      </c>
      <c r="AR138" s="40">
        <v>3.4062713233491237</v>
      </c>
      <c r="AS138" s="40">
        <v>3.99954177752051</v>
      </c>
      <c r="AT138" s="40"/>
      <c r="AU138" s="40">
        <f t="shared" si="8"/>
        <v>0.17210506762645136</v>
      </c>
      <c r="AV138" s="41">
        <v>0.18518124727718899</v>
      </c>
      <c r="AW138" s="42">
        <v>3.5988890057804261</v>
      </c>
      <c r="AX138" s="43"/>
      <c r="AY138" s="44">
        <v>732.5098389081644</v>
      </c>
      <c r="AZ138" s="43"/>
      <c r="BA138" s="43"/>
      <c r="BB138" s="45"/>
      <c r="BC138" s="46"/>
      <c r="BD138" s="39"/>
      <c r="BE138" s="39"/>
      <c r="BF138" s="39"/>
      <c r="BG138" s="39"/>
      <c r="BH138" s="45"/>
      <c r="BI138" s="39"/>
      <c r="BJ138" s="39"/>
      <c r="BK138" s="39"/>
      <c r="BL138" s="39"/>
      <c r="BM138" s="39"/>
      <c r="BN138" s="46"/>
      <c r="BO138" s="39"/>
      <c r="BP138" s="39"/>
      <c r="BQ138" s="39"/>
      <c r="BR138" s="45"/>
      <c r="BS138" s="46"/>
      <c r="BT138" s="45"/>
      <c r="BU138" s="45"/>
      <c r="BV138" s="39"/>
      <c r="BW138" s="39"/>
      <c r="BX138" s="39"/>
      <c r="BY138" s="39"/>
      <c r="BZ138" s="39"/>
      <c r="CA138" s="39"/>
      <c r="CB138" s="39"/>
      <c r="CC138" s="39"/>
      <c r="CD138" s="39"/>
      <c r="CE138" s="39"/>
      <c r="CF138" s="39"/>
      <c r="CG138" s="39"/>
      <c r="CH138" s="39"/>
      <c r="CI138" s="39"/>
    </row>
    <row r="139" spans="1:87">
      <c r="A139" s="23">
        <v>134</v>
      </c>
      <c r="B139" s="34" t="s">
        <v>47</v>
      </c>
      <c r="C139" s="50" t="s">
        <v>74</v>
      </c>
      <c r="D139" s="34" t="s">
        <v>48</v>
      </c>
      <c r="E139" s="39">
        <v>42.448</v>
      </c>
      <c r="F139" s="39">
        <v>8.7999999999999995E-2</v>
      </c>
      <c r="G139" s="39">
        <v>25.803999999999998</v>
      </c>
      <c r="H139" s="39">
        <v>13.432975259417002</v>
      </c>
      <c r="I139" s="37">
        <v>2.1360281025106356</v>
      </c>
      <c r="J139" s="37">
        <v>11.510953652047073</v>
      </c>
      <c r="K139" s="48">
        <v>1.1160000000000001</v>
      </c>
      <c r="L139" s="48">
        <v>0.20899999999999999</v>
      </c>
      <c r="M139" s="48">
        <v>0.154</v>
      </c>
      <c r="N139" s="48">
        <v>9.8379999999999992</v>
      </c>
      <c r="O139" s="48">
        <v>1.052</v>
      </c>
      <c r="P139" s="39">
        <v>2.8000000000000001E-2</v>
      </c>
      <c r="Q139" s="39">
        <v>1.38</v>
      </c>
      <c r="R139" s="36" t="s">
        <v>58</v>
      </c>
      <c r="S139" s="36"/>
      <c r="T139" s="8">
        <v>0.60314871272505388</v>
      </c>
      <c r="U139" s="49">
        <v>3.4832024860934778</v>
      </c>
      <c r="V139" s="9">
        <v>-0.58127828244065161</v>
      </c>
      <c r="W139" s="39">
        <v>99.305054670935604</v>
      </c>
      <c r="X139" s="39"/>
      <c r="Y139" s="40">
        <v>6.1467467967726375</v>
      </c>
      <c r="Z139" s="40">
        <v>1.8532532032273625</v>
      </c>
      <c r="AA139" s="40">
        <v>8</v>
      </c>
      <c r="AB139" s="40">
        <v>2.5505789869115647</v>
      </c>
      <c r="AC139" s="40">
        <v>9.5867394169215185E-3</v>
      </c>
      <c r="AD139" s="40">
        <f t="shared" si="7"/>
        <v>1.6267974359789723</v>
      </c>
      <c r="AE139" s="40">
        <v>0.23277456873495556</v>
      </c>
      <c r="AF139" s="40">
        <v>1.3940228672440167</v>
      </c>
      <c r="AG139" s="40">
        <v>0.13687928206519703</v>
      </c>
      <c r="AH139" s="40">
        <v>4.511728138105095E-2</v>
      </c>
      <c r="AI139" s="40">
        <v>0.34985029384823246</v>
      </c>
      <c r="AJ139" s="40">
        <v>4.71881001960194</v>
      </c>
      <c r="AK139" s="40">
        <v>4.323701155963456E-2</v>
      </c>
      <c r="AL139" s="40">
        <v>1.8174122443787475</v>
      </c>
      <c r="AM139" s="40">
        <v>9.8419666275173165E-2</v>
      </c>
      <c r="AN139" s="40">
        <v>3.8875011778054598E-3</v>
      </c>
      <c r="AO139" s="40">
        <v>1.9629564233913606</v>
      </c>
      <c r="AP139" s="40">
        <v>0.63193816138461689</v>
      </c>
      <c r="AQ139" s="40">
        <v>2.4541217595509628E-4</v>
      </c>
      <c r="AR139" s="40">
        <v>3.3673271272989163</v>
      </c>
      <c r="AS139" s="40">
        <v>3.9995107008594881</v>
      </c>
      <c r="AT139" s="40"/>
      <c r="AU139" s="40">
        <f t="shared" si="8"/>
        <v>0.16698045218953322</v>
      </c>
      <c r="AV139" s="41">
        <v>0.18597968242829899</v>
      </c>
      <c r="AW139" s="42">
        <v>3.5687786897140215</v>
      </c>
      <c r="AX139" s="43"/>
      <c r="AY139" s="44">
        <v>785.08364244178051</v>
      </c>
      <c r="AZ139" s="43"/>
      <c r="BA139" s="43"/>
      <c r="BB139" s="45"/>
      <c r="BC139" s="46"/>
      <c r="BD139" s="39"/>
      <c r="BE139" s="39"/>
      <c r="BF139" s="39"/>
      <c r="BG139" s="39"/>
      <c r="BH139" s="45"/>
      <c r="BI139" s="39"/>
      <c r="BJ139" s="39"/>
      <c r="BK139" s="39"/>
      <c r="BL139" s="39"/>
      <c r="BM139" s="39"/>
      <c r="BN139" s="46"/>
      <c r="BO139" s="39"/>
      <c r="BP139" s="39"/>
      <c r="BQ139" s="39"/>
      <c r="BR139" s="45"/>
      <c r="BS139" s="46"/>
      <c r="BT139" s="45"/>
      <c r="BU139" s="45"/>
      <c r="BV139" s="39"/>
      <c r="BW139" s="39"/>
      <c r="BX139" s="39"/>
      <c r="BY139" s="39"/>
      <c r="BZ139" s="39"/>
      <c r="CA139" s="39"/>
      <c r="CB139" s="39"/>
      <c r="CC139" s="39"/>
      <c r="CD139" s="39"/>
      <c r="CE139" s="39"/>
      <c r="CF139" s="39"/>
      <c r="CG139" s="39"/>
      <c r="CH139" s="39"/>
      <c r="CI139" s="39"/>
    </row>
    <row r="140" spans="1:87">
      <c r="A140" s="23">
        <v>135</v>
      </c>
      <c r="B140" s="34" t="s">
        <v>47</v>
      </c>
      <c r="C140" s="50" t="s">
        <v>74</v>
      </c>
      <c r="D140" s="34" t="s">
        <v>48</v>
      </c>
      <c r="E140" s="39">
        <v>41.856000000000002</v>
      </c>
      <c r="F140" s="39">
        <v>9.8000000000000004E-2</v>
      </c>
      <c r="G140" s="39">
        <v>25.940999999999999</v>
      </c>
      <c r="H140" s="39">
        <v>13.5539750377967</v>
      </c>
      <c r="I140" s="37">
        <v>2.1458358741609924</v>
      </c>
      <c r="J140" s="37">
        <v>11.623128289498156</v>
      </c>
      <c r="K140" s="48">
        <v>1.0229999999999999</v>
      </c>
      <c r="L140" s="48">
        <v>0.17899999999999999</v>
      </c>
      <c r="M140" s="48">
        <v>0.14699999999999999</v>
      </c>
      <c r="N140" s="48">
        <v>9.8879999999999999</v>
      </c>
      <c r="O140" s="48">
        <v>1.093</v>
      </c>
      <c r="P140" s="39">
        <v>3.9E-2</v>
      </c>
      <c r="Q140" s="39">
        <v>1.304</v>
      </c>
      <c r="R140" s="36" t="s">
        <v>58</v>
      </c>
      <c r="S140" s="36"/>
      <c r="T140" s="8">
        <v>0.55950351966465484</v>
      </c>
      <c r="U140" s="49">
        <v>3.4917443759468134</v>
      </c>
      <c r="V140" s="9">
        <v>-0.54972958416406004</v>
      </c>
      <c r="W140" s="39">
        <v>98.883482475106575</v>
      </c>
      <c r="X140" s="39"/>
      <c r="Y140" s="40">
        <v>6.1007997558686764</v>
      </c>
      <c r="Z140" s="40">
        <v>1.8992002441313236</v>
      </c>
      <c r="AA140" s="40">
        <v>8</v>
      </c>
      <c r="AB140" s="40">
        <v>2.5570687613896395</v>
      </c>
      <c r="AC140" s="40">
        <v>1.0746209018953476E-2</v>
      </c>
      <c r="AD140" s="40">
        <f t="shared" si="7"/>
        <v>1.6522238670746412</v>
      </c>
      <c r="AE140" s="40">
        <v>0.23537808621038339</v>
      </c>
      <c r="AF140" s="40">
        <v>1.4168457808642578</v>
      </c>
      <c r="AG140" s="40">
        <v>0.126296150961171</v>
      </c>
      <c r="AH140" s="40">
        <v>3.8894717796447167E-2</v>
      </c>
      <c r="AI140" s="40">
        <v>0.32666425743340227</v>
      </c>
      <c r="AJ140" s="40">
        <v>4.7118939636742549</v>
      </c>
      <c r="AK140" s="40">
        <v>4.1542558501287748E-2</v>
      </c>
      <c r="AL140" s="40">
        <v>1.8386372162060609</v>
      </c>
      <c r="AM140" s="40">
        <v>0.10292651483768558</v>
      </c>
      <c r="AN140" s="40">
        <v>5.0310190332566711E-3</v>
      </c>
      <c r="AO140" s="40">
        <v>1.9881373085782912</v>
      </c>
      <c r="AP140" s="40">
        <v>0.60105476512716349</v>
      </c>
      <c r="AQ140" s="40">
        <v>7.4106843979059457E-4</v>
      </c>
      <c r="AR140" s="40">
        <v>3.3977387797893077</v>
      </c>
      <c r="AS140" s="40">
        <v>3.9995346133562619</v>
      </c>
      <c r="AT140" s="40"/>
      <c r="AU140" s="40">
        <f t="shared" si="8"/>
        <v>0.16612823314249894</v>
      </c>
      <c r="AV140" s="41">
        <v>0.18517500699572501</v>
      </c>
      <c r="AW140" s="42">
        <v>3.5906543269027065</v>
      </c>
      <c r="AX140" s="43"/>
      <c r="AY140" s="44">
        <v>746.52790863044788</v>
      </c>
      <c r="AZ140" s="43"/>
      <c r="BA140" s="43"/>
      <c r="BB140" s="45"/>
      <c r="BC140" s="46"/>
      <c r="BD140" s="39"/>
      <c r="BE140" s="39"/>
      <c r="BF140" s="39"/>
      <c r="BG140" s="39"/>
      <c r="BH140" s="45"/>
      <c r="BI140" s="39"/>
      <c r="BJ140" s="39"/>
      <c r="BK140" s="39"/>
      <c r="BL140" s="39"/>
      <c r="BM140" s="39"/>
      <c r="BN140" s="46"/>
      <c r="BO140" s="39"/>
      <c r="BP140" s="39"/>
      <c r="BQ140" s="39"/>
      <c r="BR140" s="45"/>
      <c r="BS140" s="46"/>
      <c r="BT140" s="45"/>
      <c r="BU140" s="45"/>
      <c r="BV140" s="39"/>
      <c r="BW140" s="39"/>
      <c r="BX140" s="39"/>
      <c r="BY140" s="39"/>
      <c r="BZ140" s="39"/>
      <c r="CA140" s="39"/>
      <c r="CB140" s="39"/>
      <c r="CC140" s="39"/>
      <c r="CD140" s="39"/>
      <c r="CE140" s="39"/>
      <c r="CF140" s="39"/>
      <c r="CG140" s="39"/>
      <c r="CH140" s="39"/>
      <c r="CI140" s="39"/>
    </row>
    <row r="141" spans="1:87">
      <c r="A141" s="23">
        <v>136</v>
      </c>
      <c r="B141" s="34" t="s">
        <v>47</v>
      </c>
      <c r="C141" s="50" t="s">
        <v>74</v>
      </c>
      <c r="D141" s="34" t="s">
        <v>48</v>
      </c>
      <c r="E141" s="39">
        <v>41.354999999999997</v>
      </c>
      <c r="F141" s="39">
        <v>0.14000000000000001</v>
      </c>
      <c r="G141" s="39">
        <v>25.731999999999999</v>
      </c>
      <c r="H141" s="39">
        <v>12.852976329450769</v>
      </c>
      <c r="I141" s="37">
        <v>2.0723632783693136</v>
      </c>
      <c r="J141" s="37">
        <v>10.988241031884161</v>
      </c>
      <c r="K141" s="48">
        <v>0.88800000000000001</v>
      </c>
      <c r="L141" s="48">
        <v>0.184</v>
      </c>
      <c r="M141" s="48">
        <v>0.13300000000000001</v>
      </c>
      <c r="N141" s="48">
        <v>9.9510000000000005</v>
      </c>
      <c r="O141" s="48">
        <v>1.0429999999999999</v>
      </c>
      <c r="P141" s="39">
        <v>0.04</v>
      </c>
      <c r="Q141" s="39">
        <v>0.73</v>
      </c>
      <c r="R141" s="36" t="s">
        <v>58</v>
      </c>
      <c r="S141" s="39"/>
      <c r="T141" s="8">
        <v>0.25924527471674447</v>
      </c>
      <c r="U141" s="49">
        <v>3.6921998755009175</v>
      </c>
      <c r="V141" s="9">
        <v>-0.30804537363774426</v>
      </c>
      <c r="W141" s="39">
        <v>96.893004086833415</v>
      </c>
      <c r="X141" s="39"/>
      <c r="Y141" s="40">
        <v>6.1347046732168762</v>
      </c>
      <c r="Z141" s="40">
        <v>1.8652953267831238</v>
      </c>
      <c r="AA141" s="40">
        <v>8</v>
      </c>
      <c r="AB141" s="40">
        <v>2.6334852924496479</v>
      </c>
      <c r="AC141" s="40">
        <v>1.5624057573111078E-2</v>
      </c>
      <c r="AD141" s="40">
        <f t="shared" si="7"/>
        <v>1.5945661988517346</v>
      </c>
      <c r="AE141" s="40">
        <v>0.23135133027139693</v>
      </c>
      <c r="AF141" s="40">
        <v>1.3632148685803376</v>
      </c>
      <c r="AG141" s="40">
        <v>0.11157426490344122</v>
      </c>
      <c r="AH141" s="40">
        <v>4.0690404193259595E-2</v>
      </c>
      <c r="AI141" s="40">
        <v>0.15404451222418925</v>
      </c>
      <c r="AJ141" s="40">
        <v>4.5499847301953844</v>
      </c>
      <c r="AK141" s="40">
        <v>3.8252879589629828E-2</v>
      </c>
      <c r="AL141" s="40">
        <v>1.8831759626154796</v>
      </c>
      <c r="AM141" s="40">
        <v>9.9960403624227742E-2</v>
      </c>
      <c r="AN141" s="40">
        <v>1.8963949199431224E-3</v>
      </c>
      <c r="AO141" s="40">
        <v>2.0232856407492803</v>
      </c>
      <c r="AP141" s="40">
        <v>0.34244899843815013</v>
      </c>
      <c r="AQ141" s="40">
        <v>7.5421454802690946E-4</v>
      </c>
      <c r="AR141" s="40">
        <v>3.6565316344864973</v>
      </c>
      <c r="AS141" s="40">
        <v>3.9997348474726744</v>
      </c>
      <c r="AT141" s="40"/>
      <c r="AU141" s="40">
        <f t="shared" si="8"/>
        <v>0.16971009897532</v>
      </c>
      <c r="AV141" s="41">
        <v>0.185748699816975</v>
      </c>
      <c r="AW141" s="42">
        <v>3.8674584880785341</v>
      </c>
      <c r="AX141" s="43"/>
      <c r="AY141" s="44">
        <v>394.72479790137999</v>
      </c>
      <c r="AZ141" s="43"/>
      <c r="BA141" s="43"/>
      <c r="BB141" s="45"/>
      <c r="BC141" s="46"/>
      <c r="BD141" s="39"/>
      <c r="BE141" s="39"/>
      <c r="BF141" s="39"/>
      <c r="BG141" s="39"/>
      <c r="BH141" s="45"/>
      <c r="BI141" s="39"/>
      <c r="BJ141" s="39"/>
      <c r="BK141" s="39"/>
      <c r="BL141" s="39"/>
      <c r="BM141" s="39"/>
      <c r="BN141" s="46"/>
      <c r="BO141" s="39"/>
      <c r="BP141" s="39"/>
      <c r="BQ141" s="39"/>
      <c r="BR141" s="45"/>
      <c r="BS141" s="46"/>
      <c r="BT141" s="45"/>
      <c r="BU141" s="45"/>
      <c r="BV141" s="39"/>
      <c r="BW141" s="39"/>
      <c r="BX141" s="39"/>
      <c r="BY141" s="39"/>
      <c r="BZ141" s="39"/>
      <c r="CA141" s="39"/>
      <c r="CB141" s="39"/>
      <c r="CC141" s="39"/>
      <c r="CD141" s="39"/>
      <c r="CE141" s="39"/>
      <c r="CF141" s="39"/>
      <c r="CG141" s="39"/>
      <c r="CH141" s="39"/>
      <c r="CI141" s="39"/>
    </row>
    <row r="142" spans="1:87">
      <c r="A142" s="23">
        <v>137</v>
      </c>
      <c r="B142" s="34" t="s">
        <v>47</v>
      </c>
      <c r="C142" s="50" t="s">
        <v>74</v>
      </c>
      <c r="D142" s="34" t="s">
        <v>48</v>
      </c>
      <c r="E142" s="39">
        <v>41.168999999999997</v>
      </c>
      <c r="F142" s="39">
        <v>0.12</v>
      </c>
      <c r="G142" s="39">
        <v>25.978000000000002</v>
      </c>
      <c r="H142" s="39">
        <v>13.56597501744012</v>
      </c>
      <c r="I142" s="37">
        <v>2.1325176434482884</v>
      </c>
      <c r="J142" s="37">
        <v>11.647112159789677</v>
      </c>
      <c r="K142" s="48">
        <v>1.129</v>
      </c>
      <c r="L142" s="48">
        <v>0.192</v>
      </c>
      <c r="M142" s="48">
        <v>0.2</v>
      </c>
      <c r="N142" s="48">
        <v>9.7469999999999999</v>
      </c>
      <c r="O142" s="48">
        <v>1.008</v>
      </c>
      <c r="P142" s="36" t="s">
        <v>58</v>
      </c>
      <c r="Q142" s="39">
        <v>1.4039999999999999</v>
      </c>
      <c r="R142" s="39">
        <v>1.7000000000000001E-2</v>
      </c>
      <c r="S142" s="36"/>
      <c r="T142" s="8">
        <v>0.61709712293891872</v>
      </c>
      <c r="U142" s="49">
        <v>3.4103795407903266</v>
      </c>
      <c r="V142" s="9">
        <v>-0.59499395938581401</v>
      </c>
      <c r="W142" s="39">
        <v>98.236112507581367</v>
      </c>
      <c r="X142" s="39"/>
      <c r="Y142" s="40">
        <v>6.0453811763553311</v>
      </c>
      <c r="Z142" s="40">
        <v>1.9546188236446689</v>
      </c>
      <c r="AA142" s="40">
        <v>8</v>
      </c>
      <c r="AB142" s="40">
        <v>2.5412612838155519</v>
      </c>
      <c r="AC142" s="40">
        <v>1.3256680120342472E-2</v>
      </c>
      <c r="AD142" s="40">
        <f t="shared" si="7"/>
        <v>1.6660097057970658</v>
      </c>
      <c r="AE142" s="40">
        <v>0.23566033024633284</v>
      </c>
      <c r="AF142" s="40">
        <v>1.4303493755507328</v>
      </c>
      <c r="AG142" s="40">
        <v>0.14042122144253785</v>
      </c>
      <c r="AH142" s="40">
        <v>4.2030363460277206E-2</v>
      </c>
      <c r="AI142" s="40">
        <v>0.36297493805514081</v>
      </c>
      <c r="AJ142" s="40">
        <v>4.7659541926909155</v>
      </c>
      <c r="AK142" s="40">
        <v>5.6941673153023044E-2</v>
      </c>
      <c r="AL142" s="40">
        <v>1.8259247605479003</v>
      </c>
      <c r="AM142" s="40">
        <v>9.5629516672086898E-2</v>
      </c>
      <c r="AN142" s="40">
        <v>3.7544516423944959E-3</v>
      </c>
      <c r="AO142" s="40">
        <v>1.9822504020154046</v>
      </c>
      <c r="AP142" s="40">
        <v>0.65197040783770521</v>
      </c>
      <c r="AQ142" s="40">
        <v>4.2306812713637804E-3</v>
      </c>
      <c r="AR142" s="40">
        <v>3.3432941011173054</v>
      </c>
      <c r="AS142" s="40">
        <v>3.9994951902263747</v>
      </c>
      <c r="AT142" s="40"/>
      <c r="AU142" s="40">
        <f t="shared" si="8"/>
        <v>0.16475718050046034</v>
      </c>
      <c r="AV142" s="41">
        <v>0.19283417415231099</v>
      </c>
      <c r="AW142" s="42">
        <v>3.5501417563893485</v>
      </c>
      <c r="AX142" s="43"/>
      <c r="AY142" s="44">
        <v>819.49767103060685</v>
      </c>
      <c r="AZ142" s="43"/>
      <c r="BA142" s="43"/>
      <c r="BB142" s="45"/>
      <c r="BC142" s="46"/>
      <c r="BD142" s="39"/>
      <c r="BE142" s="39"/>
      <c r="BF142" s="39"/>
      <c r="BG142" s="39"/>
      <c r="BH142" s="45"/>
      <c r="BI142" s="39"/>
      <c r="BJ142" s="39"/>
      <c r="BK142" s="39"/>
      <c r="BL142" s="39"/>
      <c r="BM142" s="39"/>
      <c r="BN142" s="46"/>
      <c r="BO142" s="39"/>
      <c r="BP142" s="39"/>
      <c r="BQ142" s="39"/>
      <c r="BR142" s="45"/>
      <c r="BS142" s="46"/>
      <c r="BT142" s="45"/>
      <c r="BU142" s="45"/>
      <c r="BV142" s="39"/>
      <c r="BW142" s="39"/>
      <c r="BX142" s="39"/>
      <c r="BY142" s="39"/>
      <c r="BZ142" s="39"/>
      <c r="CA142" s="39"/>
      <c r="CB142" s="39"/>
      <c r="CC142" s="39"/>
      <c r="CD142" s="39"/>
      <c r="CE142" s="39"/>
      <c r="CF142" s="39"/>
      <c r="CG142" s="39"/>
      <c r="CH142" s="39"/>
      <c r="CI142" s="39"/>
    </row>
    <row r="143" spans="1:87">
      <c r="A143" s="23">
        <v>138</v>
      </c>
      <c r="B143" s="34" t="s">
        <v>47</v>
      </c>
      <c r="C143" s="50" t="s">
        <v>74</v>
      </c>
      <c r="D143" s="34" t="s">
        <v>48</v>
      </c>
      <c r="E143" s="39">
        <v>41.174999999999997</v>
      </c>
      <c r="F143" s="39">
        <v>0.104</v>
      </c>
      <c r="G143" s="39">
        <v>25.588000000000001</v>
      </c>
      <c r="H143" s="39">
        <v>13.741974694342415</v>
      </c>
      <c r="I143" s="37">
        <v>2.1475968956406799</v>
      </c>
      <c r="J143" s="37">
        <v>11.80954335952508</v>
      </c>
      <c r="K143" s="48">
        <v>1.159</v>
      </c>
      <c r="L143" s="48">
        <v>0.187</v>
      </c>
      <c r="M143" s="48">
        <v>0.20200000000000001</v>
      </c>
      <c r="N143" s="48">
        <v>9.8870000000000005</v>
      </c>
      <c r="O143" s="48">
        <v>1.1539999999999999</v>
      </c>
      <c r="P143" s="36" t="s">
        <v>58</v>
      </c>
      <c r="Q143" s="39">
        <v>1.36</v>
      </c>
      <c r="R143" s="36" t="s">
        <v>58</v>
      </c>
      <c r="S143" s="36"/>
      <c r="T143" s="8">
        <v>0.59158523910546912</v>
      </c>
      <c r="U143" s="49">
        <v>3.4234889730415086</v>
      </c>
      <c r="V143" s="9">
        <v>-0.57263157894736849</v>
      </c>
      <c r="W143" s="39">
        <v>98.277582888365359</v>
      </c>
      <c r="X143" s="39"/>
      <c r="Y143" s="40">
        <v>6.0641926353753801</v>
      </c>
      <c r="Z143" s="40">
        <v>1.9358073646246199</v>
      </c>
      <c r="AA143" s="40">
        <v>8</v>
      </c>
      <c r="AB143" s="40">
        <v>2.5057099588040614</v>
      </c>
      <c r="AC143" s="40">
        <v>1.1523194163800314E-2</v>
      </c>
      <c r="AD143" s="40">
        <f t="shared" si="7"/>
        <v>1.6926285141717996</v>
      </c>
      <c r="AE143" s="40">
        <v>0.23803050934830042</v>
      </c>
      <c r="AF143" s="40">
        <v>1.4545980048234992</v>
      </c>
      <c r="AG143" s="40">
        <v>0.14458000981557517</v>
      </c>
      <c r="AH143" s="40">
        <v>4.1057219350081088E-2</v>
      </c>
      <c r="AI143" s="40">
        <v>0.3490008276094399</v>
      </c>
      <c r="AJ143" s="40">
        <v>4.7444997239147568</v>
      </c>
      <c r="AK143" s="40">
        <v>5.768164102017901E-2</v>
      </c>
      <c r="AL143" s="40">
        <v>1.8576438559088522</v>
      </c>
      <c r="AM143" s="40">
        <v>0.10980528587635634</v>
      </c>
      <c r="AN143" s="40">
        <v>3.8911051191850158E-3</v>
      </c>
      <c r="AO143" s="40">
        <v>2.0290218879245727</v>
      </c>
      <c r="AP143" s="40">
        <v>0.63341113553049122</v>
      </c>
      <c r="AQ143" s="40">
        <v>0</v>
      </c>
      <c r="AR143" s="40">
        <v>3.3660984248297718</v>
      </c>
      <c r="AS143" s="40">
        <v>3.9995095603602628</v>
      </c>
      <c r="AT143" s="40"/>
      <c r="AU143" s="40">
        <f t="shared" si="8"/>
        <v>0.16364006313701979</v>
      </c>
      <c r="AV143" s="41">
        <v>0.15594240665056699</v>
      </c>
      <c r="AW143" s="42">
        <v>3.5645634519467504</v>
      </c>
      <c r="AX143" s="43"/>
      <c r="AY143" s="44">
        <v>792.73863317940959</v>
      </c>
      <c r="AZ143" s="43"/>
      <c r="BA143" s="43"/>
      <c r="BB143" s="45"/>
      <c r="BC143" s="46"/>
      <c r="BD143" s="39"/>
      <c r="BE143" s="39"/>
      <c r="BF143" s="39"/>
      <c r="BG143" s="39"/>
      <c r="BH143" s="45"/>
      <c r="BI143" s="39"/>
      <c r="BJ143" s="39"/>
      <c r="BK143" s="39"/>
      <c r="BL143" s="39"/>
      <c r="BM143" s="39"/>
      <c r="BN143" s="46"/>
      <c r="BO143" s="39"/>
      <c r="BP143" s="39"/>
      <c r="BQ143" s="39"/>
      <c r="BR143" s="45"/>
      <c r="BS143" s="46"/>
      <c r="BT143" s="45"/>
      <c r="BU143" s="45"/>
      <c r="BV143" s="39"/>
      <c r="BW143" s="39"/>
      <c r="BX143" s="39"/>
      <c r="BY143" s="39"/>
      <c r="BZ143" s="39"/>
      <c r="CA143" s="39"/>
      <c r="CB143" s="39"/>
      <c r="CC143" s="39"/>
      <c r="CD143" s="39"/>
      <c r="CE143" s="39"/>
      <c r="CF143" s="39"/>
      <c r="CG143" s="39"/>
      <c r="CH143" s="39"/>
      <c r="CI143" s="39"/>
    </row>
    <row r="144" spans="1:87">
      <c r="A144" s="23">
        <v>139</v>
      </c>
      <c r="B144" s="34" t="s">
        <v>47</v>
      </c>
      <c r="C144" s="50" t="s">
        <v>74</v>
      </c>
      <c r="D144" s="34" t="s">
        <v>48</v>
      </c>
      <c r="E144" s="39">
        <v>41.656999999999996</v>
      </c>
      <c r="F144" s="39">
        <v>0.112</v>
      </c>
      <c r="G144" s="39">
        <v>25.805</v>
      </c>
      <c r="H144" s="39">
        <v>13.514975112127846</v>
      </c>
      <c r="I144" s="37">
        <v>2.1287173385995009</v>
      </c>
      <c r="J144" s="37">
        <v>11.599531810627145</v>
      </c>
      <c r="K144" s="48">
        <v>1.1279999999999999</v>
      </c>
      <c r="L144" s="48">
        <v>0.184</v>
      </c>
      <c r="M144" s="48">
        <v>0.14499999999999999</v>
      </c>
      <c r="N144" s="48">
        <v>9.968</v>
      </c>
      <c r="O144" s="48">
        <v>1.0580000000000001</v>
      </c>
      <c r="P144" s="36" t="s">
        <v>58</v>
      </c>
      <c r="Q144" s="39">
        <v>1.415</v>
      </c>
      <c r="R144" s="36" t="s">
        <v>58</v>
      </c>
      <c r="S144" s="39"/>
      <c r="T144" s="8">
        <v>0.62351624922628213</v>
      </c>
      <c r="U144" s="49">
        <v>3.4288297863263026</v>
      </c>
      <c r="V144" s="9">
        <v>-0.59578947368421054</v>
      </c>
      <c r="W144" s="39">
        <v>98.681805711095038</v>
      </c>
      <c r="X144" s="39"/>
      <c r="Y144" s="40">
        <v>6.0881695437551127</v>
      </c>
      <c r="Z144" s="40">
        <v>1.9118304562448873</v>
      </c>
      <c r="AA144" s="40">
        <v>8</v>
      </c>
      <c r="AB144" s="40">
        <v>2.5330312046155825</v>
      </c>
      <c r="AC144" s="40">
        <v>1.2314504171836996E-2</v>
      </c>
      <c r="AD144" s="40">
        <f t="shared" si="7"/>
        <v>1.6519129063342921</v>
      </c>
      <c r="AE144" s="40">
        <v>0.23413008513932296</v>
      </c>
      <c r="AF144" s="40">
        <v>1.4177828211949692</v>
      </c>
      <c r="AG144" s="40">
        <v>0.13963467568710275</v>
      </c>
      <c r="AH144" s="40">
        <v>4.0088990155635745E-2</v>
      </c>
      <c r="AI144" s="40">
        <v>0.36501967214471259</v>
      </c>
      <c r="AJ144" s="40">
        <v>4.7420019531091624</v>
      </c>
      <c r="AK144" s="40">
        <v>4.1087868042823827E-2</v>
      </c>
      <c r="AL144" s="40">
        <v>1.8585117781763942</v>
      </c>
      <c r="AM144" s="40">
        <v>9.9899306400705726E-2</v>
      </c>
      <c r="AN144" s="40">
        <v>1.55697145277213E-3</v>
      </c>
      <c r="AO144" s="40">
        <v>2.0010559240726957</v>
      </c>
      <c r="AP144" s="40">
        <v>0.65397717768385577</v>
      </c>
      <c r="AQ144" s="40">
        <v>0</v>
      </c>
      <c r="AR144" s="40">
        <v>3.3455164587342177</v>
      </c>
      <c r="AS144" s="40">
        <v>3.9994936364180735</v>
      </c>
      <c r="AT144" s="40"/>
      <c r="AU144" s="40">
        <f t="shared" si="8"/>
        <v>0.16513818734380481</v>
      </c>
      <c r="AV144" s="41">
        <v>0.15865620760885801</v>
      </c>
      <c r="AW144" s="42">
        <v>3.5478001850653627</v>
      </c>
      <c r="AX144" s="43"/>
      <c r="AY144" s="44">
        <v>823.92680799083121</v>
      </c>
      <c r="AZ144" s="43"/>
      <c r="BA144" s="43"/>
      <c r="BB144" s="45"/>
      <c r="BC144" s="46"/>
      <c r="BD144" s="39"/>
      <c r="BE144" s="39"/>
      <c r="BF144" s="39"/>
      <c r="BG144" s="39"/>
      <c r="BH144" s="45"/>
      <c r="BI144" s="39"/>
      <c r="BJ144" s="39"/>
      <c r="BK144" s="39"/>
      <c r="BL144" s="39"/>
      <c r="BM144" s="39"/>
      <c r="BN144" s="46"/>
      <c r="BO144" s="39"/>
      <c r="BP144" s="39"/>
      <c r="BQ144" s="39"/>
      <c r="BR144" s="45"/>
      <c r="BS144" s="46"/>
      <c r="BT144" s="45"/>
      <c r="BU144" s="45"/>
      <c r="BV144" s="39"/>
      <c r="BW144" s="39"/>
      <c r="BX144" s="39"/>
      <c r="BY144" s="39"/>
      <c r="BZ144" s="39"/>
      <c r="CA144" s="39"/>
      <c r="CB144" s="39"/>
      <c r="CC144" s="39"/>
      <c r="CD144" s="39"/>
      <c r="CE144" s="39"/>
      <c r="CF144" s="39"/>
      <c r="CG144" s="39"/>
      <c r="CH144" s="39"/>
      <c r="CI144" s="39"/>
    </row>
    <row r="145" spans="1:87">
      <c r="A145" s="23">
        <v>140</v>
      </c>
      <c r="B145" s="34" t="s">
        <v>47</v>
      </c>
      <c r="C145" s="50" t="s">
        <v>74</v>
      </c>
      <c r="D145" s="34" t="s">
        <v>48</v>
      </c>
      <c r="E145" s="39">
        <v>41.514000000000003</v>
      </c>
      <c r="F145" s="39">
        <v>0.112</v>
      </c>
      <c r="G145" s="39">
        <v>25.675000000000001</v>
      </c>
      <c r="H145" s="39">
        <v>13.844974505465473</v>
      </c>
      <c r="I145" s="37">
        <v>2.1576698709027844</v>
      </c>
      <c r="J145" s="37">
        <v>11.9034793965894</v>
      </c>
      <c r="K145" s="48">
        <v>1.1000000000000001</v>
      </c>
      <c r="L145" s="48">
        <v>0.20200000000000001</v>
      </c>
      <c r="M145" s="48">
        <v>0.224</v>
      </c>
      <c r="N145" s="48">
        <v>9.9710000000000001</v>
      </c>
      <c r="O145" s="48">
        <v>1.0529999999999999</v>
      </c>
      <c r="P145" s="39">
        <v>2.4E-2</v>
      </c>
      <c r="Q145" s="39">
        <v>1.4890000000000001</v>
      </c>
      <c r="R145" s="39">
        <v>1.4999999999999999E-2</v>
      </c>
      <c r="S145" s="36"/>
      <c r="T145" s="8">
        <v>0.66711868676717367</v>
      </c>
      <c r="U145" s="49">
        <v>3.388159688623225</v>
      </c>
      <c r="V145" s="9">
        <v>-0.63033213134661614</v>
      </c>
      <c r="W145" s="39">
        <v>98.848095511535959</v>
      </c>
      <c r="X145" s="39"/>
      <c r="Y145" s="40">
        <v>6.0699092284547644</v>
      </c>
      <c r="Z145" s="40">
        <v>1.9300907715452356</v>
      </c>
      <c r="AA145" s="40">
        <v>8</v>
      </c>
      <c r="AB145" s="40">
        <v>2.4943023176615959</v>
      </c>
      <c r="AC145" s="40">
        <v>1.2319860714765034E-2</v>
      </c>
      <c r="AD145" s="40">
        <f t="shared" si="7"/>
        <v>1.6929841651790156</v>
      </c>
      <c r="AE145" s="40">
        <v>0.23741769834688181</v>
      </c>
      <c r="AF145" s="40">
        <v>1.4555664668321338</v>
      </c>
      <c r="AG145" s="40">
        <v>0.13622779709707653</v>
      </c>
      <c r="AH145" s="40">
        <v>4.4029882912110886E-2</v>
      </c>
      <c r="AI145" s="40">
        <v>0.39071534517075229</v>
      </c>
      <c r="AJ145" s="40">
        <v>4.7705793687353157</v>
      </c>
      <c r="AK145" s="40">
        <v>6.3501281685248642E-2</v>
      </c>
      <c r="AL145" s="40">
        <v>1.8598797773314013</v>
      </c>
      <c r="AM145" s="40">
        <v>9.94704411542401E-2</v>
      </c>
      <c r="AN145" s="40">
        <v>4.3614163646865293E-4</v>
      </c>
      <c r="AO145" s="40">
        <v>2.0232876418073586</v>
      </c>
      <c r="AP145" s="40">
        <v>0.68847744687937773</v>
      </c>
      <c r="AQ145" s="40">
        <v>3.716951461416527E-3</v>
      </c>
      <c r="AR145" s="40">
        <v>3.3072725250963324</v>
      </c>
      <c r="AS145" s="40">
        <v>3.9994669234371267</v>
      </c>
      <c r="AT145" s="40"/>
      <c r="AU145" s="40">
        <f t="shared" si="8"/>
        <v>0.16311017308855227</v>
      </c>
      <c r="AV145" s="41">
        <v>0.15672876940695399</v>
      </c>
      <c r="AW145" s="42">
        <v>3.5223936678222825</v>
      </c>
      <c r="AX145" s="43"/>
      <c r="AY145" s="44">
        <v>873.54994659958356</v>
      </c>
      <c r="AZ145" s="43"/>
      <c r="BA145" s="43"/>
      <c r="BB145" s="45"/>
      <c r="BC145" s="46"/>
      <c r="BD145" s="39"/>
      <c r="BE145" s="39"/>
      <c r="BF145" s="39"/>
      <c r="BG145" s="39"/>
      <c r="BH145" s="45"/>
      <c r="BI145" s="39"/>
      <c r="BJ145" s="39"/>
      <c r="BK145" s="39"/>
      <c r="BL145" s="39"/>
      <c r="BM145" s="39"/>
      <c r="BN145" s="46"/>
      <c r="BO145" s="39"/>
      <c r="BP145" s="39"/>
      <c r="BQ145" s="39"/>
      <c r="BR145" s="45"/>
      <c r="BS145" s="46"/>
      <c r="BT145" s="45"/>
      <c r="BU145" s="45"/>
      <c r="BV145" s="39"/>
      <c r="BW145" s="39"/>
      <c r="BX145" s="39"/>
      <c r="BY145" s="39"/>
      <c r="BZ145" s="39"/>
      <c r="CA145" s="39"/>
      <c r="CB145" s="39"/>
      <c r="CC145" s="39"/>
      <c r="CD145" s="39"/>
      <c r="CE145" s="39"/>
      <c r="CF145" s="39"/>
      <c r="CG145" s="39"/>
      <c r="CH145" s="39"/>
      <c r="CI145" s="39"/>
    </row>
    <row r="146" spans="1:87">
      <c r="A146" s="23">
        <v>141</v>
      </c>
      <c r="B146" s="34" t="s">
        <v>47</v>
      </c>
      <c r="C146" s="50" t="s">
        <v>74</v>
      </c>
      <c r="D146" s="34" t="s">
        <v>48</v>
      </c>
      <c r="E146" s="39">
        <v>41.712000000000003</v>
      </c>
      <c r="F146" s="39">
        <v>8.7999999999999995E-2</v>
      </c>
      <c r="G146" s="39">
        <v>25.734000000000002</v>
      </c>
      <c r="H146" s="39">
        <v>13.724974726543962</v>
      </c>
      <c r="I146" s="37">
        <v>2.1740566028068975</v>
      </c>
      <c r="J146" s="37">
        <v>11.768734655859165</v>
      </c>
      <c r="K146" s="48">
        <v>1.0209999999999999</v>
      </c>
      <c r="L146" s="48">
        <v>0.19400000000000001</v>
      </c>
      <c r="M146" s="48">
        <v>0.159</v>
      </c>
      <c r="N146" s="48">
        <v>9.8360000000000003</v>
      </c>
      <c r="O146" s="48">
        <v>1.0880000000000001</v>
      </c>
      <c r="P146" s="36" t="s">
        <v>58</v>
      </c>
      <c r="Q146" s="39">
        <v>1.1379999999999999</v>
      </c>
      <c r="R146" s="39">
        <v>8.9999999999999993E-3</v>
      </c>
      <c r="S146" s="36"/>
      <c r="T146" s="8">
        <v>0.46707796157093778</v>
      </c>
      <c r="U146" s="49">
        <v>3.5496065551007816</v>
      </c>
      <c r="V146" s="9">
        <v>-0.48118875249218013</v>
      </c>
      <c r="W146" s="39">
        <v>98.510287022845603</v>
      </c>
      <c r="X146" s="39"/>
      <c r="Y146" s="40">
        <v>6.1085014013675316</v>
      </c>
      <c r="Z146" s="40">
        <v>1.8914985986324684</v>
      </c>
      <c r="AA146" s="40">
        <v>8</v>
      </c>
      <c r="AB146" s="40">
        <v>2.5500722917689815</v>
      </c>
      <c r="AC146" s="40">
        <v>9.6951938234560199E-3</v>
      </c>
      <c r="AD146" s="40">
        <f t="shared" si="7"/>
        <v>1.6809638761156027</v>
      </c>
      <c r="AE146" s="40">
        <v>0.23959899309846949</v>
      </c>
      <c r="AF146" s="40">
        <v>1.4413648830171333</v>
      </c>
      <c r="AG146" s="40">
        <v>0.12664406419342075</v>
      </c>
      <c r="AH146" s="40">
        <v>4.2352976718728008E-2</v>
      </c>
      <c r="AI146" s="40">
        <v>0.27398878533484877</v>
      </c>
      <c r="AJ146" s="40">
        <v>4.6837171879550388</v>
      </c>
      <c r="AK146" s="40">
        <v>4.5145830373846056E-2</v>
      </c>
      <c r="AL146" s="40">
        <v>1.8375989101235279</v>
      </c>
      <c r="AM146" s="40">
        <v>0.10293915921572906</v>
      </c>
      <c r="AN146" s="40">
        <v>3.3074358297763388E-3</v>
      </c>
      <c r="AO146" s="40">
        <v>1.9889913355428797</v>
      </c>
      <c r="AP146" s="40">
        <v>0.52701543036171961</v>
      </c>
      <c r="AQ146" s="40">
        <v>2.2336966283749431E-3</v>
      </c>
      <c r="AR146" s="40">
        <v>3.4703428137837506</v>
      </c>
      <c r="AS146" s="40">
        <v>3.9995919407738452</v>
      </c>
      <c r="AT146" s="40"/>
      <c r="AU146" s="40">
        <f t="shared" si="8"/>
        <v>0.16623063037093669</v>
      </c>
      <c r="AV146" s="41">
        <v>0.187365069277968</v>
      </c>
      <c r="AW146" s="42">
        <v>3.6588441786304302</v>
      </c>
      <c r="AX146" s="43"/>
      <c r="AY146" s="44">
        <v>638.07596950743107</v>
      </c>
      <c r="AZ146" s="43"/>
      <c r="BA146" s="43"/>
      <c r="BB146" s="45"/>
      <c r="BC146" s="46"/>
      <c r="BD146" s="39"/>
      <c r="BE146" s="39"/>
      <c r="BF146" s="39"/>
      <c r="BG146" s="39"/>
      <c r="BH146" s="45"/>
      <c r="BI146" s="39"/>
      <c r="BJ146" s="39"/>
      <c r="BK146" s="39"/>
      <c r="BL146" s="39"/>
      <c r="BM146" s="39"/>
      <c r="BN146" s="46"/>
      <c r="BO146" s="39"/>
      <c r="BP146" s="39"/>
      <c r="BQ146" s="39"/>
      <c r="BR146" s="45"/>
      <c r="BS146" s="46"/>
      <c r="BT146" s="45"/>
      <c r="BU146" s="45"/>
      <c r="BV146" s="39"/>
      <c r="BW146" s="39"/>
      <c r="BX146" s="39"/>
      <c r="BY146" s="39"/>
      <c r="BZ146" s="39"/>
      <c r="CA146" s="39"/>
      <c r="CB146" s="39"/>
      <c r="CC146" s="39"/>
      <c r="CD146" s="39"/>
      <c r="CE146" s="39"/>
      <c r="CF146" s="39"/>
      <c r="CG146" s="39"/>
      <c r="CH146" s="39"/>
      <c r="CI146" s="39"/>
    </row>
    <row r="147" spans="1:87">
      <c r="A147" s="23">
        <v>142</v>
      </c>
      <c r="B147" s="34" t="s">
        <v>47</v>
      </c>
      <c r="C147" s="50" t="s">
        <v>74</v>
      </c>
      <c r="D147" s="34" t="s">
        <v>48</v>
      </c>
      <c r="E147" s="39">
        <v>41.424999999999997</v>
      </c>
      <c r="F147" s="39">
        <v>0.14599999999999999</v>
      </c>
      <c r="G147" s="39">
        <v>25.734999999999999</v>
      </c>
      <c r="H147" s="39">
        <v>13.403975318099564</v>
      </c>
      <c r="I147" s="37">
        <v>2.1078616374609758</v>
      </c>
      <c r="J147" s="37">
        <v>11.507298206134468</v>
      </c>
      <c r="K147" s="48">
        <v>1.1100000000000001</v>
      </c>
      <c r="L147" s="48">
        <v>0.193</v>
      </c>
      <c r="M147" s="48">
        <v>0.15</v>
      </c>
      <c r="N147" s="48">
        <v>9.83</v>
      </c>
      <c r="O147" s="48">
        <v>1.081</v>
      </c>
      <c r="P147" s="36" t="s">
        <v>58</v>
      </c>
      <c r="Q147" s="39">
        <v>1.528</v>
      </c>
      <c r="R147" s="36" t="s">
        <v>58</v>
      </c>
      <c r="S147" s="36"/>
      <c r="T147" s="8">
        <v>0.69038652215326535</v>
      </c>
      <c r="U147" s="49">
        <v>3.3589854709073026</v>
      </c>
      <c r="V147" s="9">
        <v>-0.64381972277604005</v>
      </c>
      <c r="W147" s="39">
        <v>98.254712113879961</v>
      </c>
      <c r="X147" s="39"/>
      <c r="Y147" s="40">
        <v>6.0776399219899613</v>
      </c>
      <c r="Z147" s="40">
        <v>1.9223600780100387</v>
      </c>
      <c r="AA147" s="40">
        <v>8</v>
      </c>
      <c r="AB147" s="40">
        <v>2.5275604932127749</v>
      </c>
      <c r="AC147" s="40">
        <v>1.611482020693332E-2</v>
      </c>
      <c r="AD147" s="40">
        <f t="shared" si="7"/>
        <v>1.6446716729560329</v>
      </c>
      <c r="AE147" s="40">
        <v>0.23273142384292705</v>
      </c>
      <c r="AF147" s="40">
        <v>1.4119402491131059</v>
      </c>
      <c r="AG147" s="40">
        <v>0.1379370268993601</v>
      </c>
      <c r="AH147" s="40">
        <v>4.2212230760011987E-2</v>
      </c>
      <c r="AI147" s="40">
        <v>0.40572755169197683</v>
      </c>
      <c r="AJ147" s="40">
        <v>4.7742237957270905</v>
      </c>
      <c r="AK147" s="40">
        <v>4.2668813374445398E-2</v>
      </c>
      <c r="AL147" s="40">
        <v>1.8398588552931108</v>
      </c>
      <c r="AM147" s="40">
        <v>0.10246515475807995</v>
      </c>
      <c r="AN147" s="40">
        <v>2.1256573526288952E-3</v>
      </c>
      <c r="AO147" s="40">
        <v>1.9871184807782651</v>
      </c>
      <c r="AP147" s="40">
        <v>0.70892976054054213</v>
      </c>
      <c r="AQ147" s="40">
        <v>4.9729084026851487E-4</v>
      </c>
      <c r="AR147" s="40">
        <v>3.290024036172194</v>
      </c>
      <c r="AS147" s="40">
        <v>3.9994510875530045</v>
      </c>
      <c r="AT147" s="40"/>
      <c r="AU147" s="40">
        <f t="shared" si="8"/>
        <v>0.16483092962971671</v>
      </c>
      <c r="AV147" s="41">
        <v>0.18816007361729201</v>
      </c>
      <c r="AW147" s="42">
        <v>3.5068347645448901</v>
      </c>
      <c r="AX147" s="43"/>
      <c r="AY147" s="44">
        <v>905.40291548932521</v>
      </c>
      <c r="AZ147" s="43"/>
      <c r="BA147" s="43"/>
      <c r="BB147" s="45"/>
      <c r="BC147" s="46"/>
      <c r="BD147" s="39"/>
      <c r="BE147" s="39"/>
      <c r="BF147" s="39"/>
      <c r="BG147" s="39"/>
      <c r="BH147" s="45"/>
      <c r="BI147" s="39"/>
      <c r="BJ147" s="39"/>
      <c r="BK147" s="39"/>
      <c r="BL147" s="39"/>
      <c r="BM147" s="39"/>
      <c r="BN147" s="46"/>
      <c r="BO147" s="39"/>
      <c r="BP147" s="39"/>
      <c r="BQ147" s="39"/>
      <c r="BR147" s="45"/>
      <c r="BS147" s="46"/>
      <c r="BT147" s="45"/>
      <c r="BU147" s="45"/>
      <c r="BV147" s="39"/>
      <c r="BW147" s="39"/>
      <c r="BX147" s="39"/>
      <c r="BY147" s="39"/>
      <c r="BZ147" s="39"/>
      <c r="CA147" s="39"/>
      <c r="CB147" s="39"/>
      <c r="CC147" s="39"/>
      <c r="CD147" s="39"/>
      <c r="CE147" s="39"/>
      <c r="CF147" s="39"/>
      <c r="CG147" s="39"/>
      <c r="CH147" s="39"/>
      <c r="CI147" s="39"/>
    </row>
    <row r="148" spans="1:87">
      <c r="A148" s="23">
        <v>143</v>
      </c>
      <c r="B148" s="34" t="s">
        <v>47</v>
      </c>
      <c r="C148" s="50" t="s">
        <v>74</v>
      </c>
      <c r="D148" s="34" t="s">
        <v>48</v>
      </c>
      <c r="E148" s="39">
        <v>41.500999999999998</v>
      </c>
      <c r="F148" s="39">
        <v>0.12</v>
      </c>
      <c r="G148" s="39">
        <v>25.722000000000001</v>
      </c>
      <c r="H148" s="39">
        <v>13.322975467770792</v>
      </c>
      <c r="I148" s="37">
        <v>2.1016152598601487</v>
      </c>
      <c r="J148" s="37">
        <v>11.43191891515249</v>
      </c>
      <c r="K148" s="48">
        <v>1.0609999999999999</v>
      </c>
      <c r="L148" s="48">
        <v>0.17</v>
      </c>
      <c r="M148" s="48">
        <v>0.158</v>
      </c>
      <c r="N148" s="48">
        <v>10.023999999999999</v>
      </c>
      <c r="O148" s="48">
        <v>1.0780000000000001</v>
      </c>
      <c r="P148" s="36" t="s">
        <v>58</v>
      </c>
      <c r="Q148" s="39">
        <v>1.379</v>
      </c>
      <c r="R148" s="36" t="s">
        <v>58</v>
      </c>
      <c r="S148" s="36"/>
      <c r="T148" s="8">
        <v>0.6025692339486125</v>
      </c>
      <c r="U148" s="49">
        <v>3.427413408823802</v>
      </c>
      <c r="V148" s="9">
        <v>-0.58063157894736839</v>
      </c>
      <c r="W148" s="39">
        <v>98.237885238837706</v>
      </c>
      <c r="X148" s="39"/>
      <c r="Y148" s="40">
        <v>6.092838390132445</v>
      </c>
      <c r="Z148" s="40">
        <v>1.907161609867555</v>
      </c>
      <c r="AA148" s="40">
        <v>8</v>
      </c>
      <c r="AB148" s="40">
        <v>2.543468161127536</v>
      </c>
      <c r="AC148" s="40">
        <v>1.3253863787730934E-2</v>
      </c>
      <c r="AD148" s="40">
        <f t="shared" si="7"/>
        <v>1.6358198639730277</v>
      </c>
      <c r="AE148" s="40">
        <v>0.23219602895037256</v>
      </c>
      <c r="AF148" s="40">
        <v>1.4036238350226551</v>
      </c>
      <c r="AG148" s="40">
        <v>0.13193557505033768</v>
      </c>
      <c r="AH148" s="40">
        <v>3.7206478255617959E-2</v>
      </c>
      <c r="AI148" s="40">
        <v>0.35435437390380498</v>
      </c>
      <c r="AJ148" s="40">
        <v>4.7160383160980546</v>
      </c>
      <c r="AK148" s="40">
        <v>4.4974365123247102E-2</v>
      </c>
      <c r="AL148" s="40">
        <v>1.8774167826322361</v>
      </c>
      <c r="AM148" s="40">
        <v>0.10224872835027042</v>
      </c>
      <c r="AN148" s="40">
        <v>2.6275578161301877E-3</v>
      </c>
      <c r="AO148" s="40">
        <v>2.0272674339218835</v>
      </c>
      <c r="AP148" s="40">
        <v>0.64022520577761588</v>
      </c>
      <c r="AQ148" s="40">
        <v>0</v>
      </c>
      <c r="AR148" s="40">
        <v>3.3592790785621141</v>
      </c>
      <c r="AS148" s="40">
        <v>3.9995042843397299</v>
      </c>
      <c r="AT148" s="40"/>
      <c r="AU148" s="40">
        <f t="shared" si="8"/>
        <v>0.16542610858886192</v>
      </c>
      <c r="AV148" s="41">
        <v>0.19091331248670501</v>
      </c>
      <c r="AW148" s="42">
        <v>3.5569509010683853</v>
      </c>
      <c r="AX148" s="43"/>
      <c r="AY148" s="44">
        <v>806.75280103917885</v>
      </c>
      <c r="AZ148" s="43"/>
      <c r="BA148" s="43"/>
      <c r="BB148" s="45"/>
      <c r="BC148" s="46"/>
      <c r="BD148" s="39"/>
      <c r="BE148" s="39"/>
      <c r="BF148" s="39"/>
      <c r="BG148" s="39"/>
      <c r="BH148" s="45"/>
      <c r="BI148" s="39"/>
      <c r="BJ148" s="39"/>
      <c r="BK148" s="39"/>
      <c r="BL148" s="39"/>
      <c r="BM148" s="39"/>
      <c r="BN148" s="46"/>
      <c r="BO148" s="39"/>
      <c r="BP148" s="39"/>
      <c r="BQ148" s="39"/>
      <c r="BR148" s="45"/>
      <c r="BS148" s="46"/>
      <c r="BT148" s="45"/>
      <c r="BU148" s="45"/>
      <c r="BV148" s="39"/>
      <c r="BW148" s="39"/>
      <c r="BX148" s="39"/>
      <c r="BY148" s="39"/>
      <c r="BZ148" s="39"/>
      <c r="CA148" s="39"/>
      <c r="CB148" s="39"/>
      <c r="CC148" s="39"/>
      <c r="CD148" s="39"/>
      <c r="CE148" s="39"/>
      <c r="CF148" s="39"/>
      <c r="CG148" s="39"/>
      <c r="CH148" s="39"/>
      <c r="CI148" s="39"/>
    </row>
    <row r="149" spans="1:87">
      <c r="A149" s="23">
        <v>144</v>
      </c>
      <c r="B149" s="34" t="s">
        <v>47</v>
      </c>
      <c r="C149" s="34" t="s">
        <v>74</v>
      </c>
      <c r="D149" s="34" t="s">
        <v>48</v>
      </c>
      <c r="E149" s="39">
        <v>42.027000000000001</v>
      </c>
      <c r="F149" s="39">
        <v>0.128</v>
      </c>
      <c r="G149" s="39">
        <v>25.914000000000001</v>
      </c>
      <c r="H149" s="39">
        <v>12.663976680633606</v>
      </c>
      <c r="I149" s="37">
        <v>2.0148482184140715</v>
      </c>
      <c r="J149" s="37">
        <v>10.85099406733797</v>
      </c>
      <c r="K149" s="48">
        <v>1.004</v>
      </c>
      <c r="L149" s="48">
        <v>0.157</v>
      </c>
      <c r="M149" s="48">
        <v>0.20499999999999999</v>
      </c>
      <c r="N149" s="48">
        <v>9.8490000000000002</v>
      </c>
      <c r="O149" s="48">
        <v>0.98499999999999999</v>
      </c>
      <c r="P149" s="39">
        <v>2.7E-2</v>
      </c>
      <c r="Q149" s="39">
        <v>1.6919999999999999</v>
      </c>
      <c r="R149" s="36" t="s">
        <v>58</v>
      </c>
      <c r="S149" s="36"/>
      <c r="T149" s="8">
        <v>0.79032116449886181</v>
      </c>
      <c r="U149" s="49">
        <v>3.3070704162104492</v>
      </c>
      <c r="V149" s="9">
        <v>-0.71242105263157895</v>
      </c>
      <c r="W149" s="39">
        <v>98.241812813829767</v>
      </c>
      <c r="X149" s="39"/>
      <c r="Y149" s="40">
        <v>6.1279658958865459</v>
      </c>
      <c r="Z149" s="40">
        <v>1.8720341041134541</v>
      </c>
      <c r="AA149" s="40">
        <v>8</v>
      </c>
      <c r="AB149" s="40">
        <v>2.5812257907187908</v>
      </c>
      <c r="AC149" s="40">
        <v>1.4041001278756295E-2</v>
      </c>
      <c r="AD149" s="40">
        <f t="shared" si="7"/>
        <v>1.544298418414269</v>
      </c>
      <c r="AE149" s="40">
        <v>0.22109084669571127</v>
      </c>
      <c r="AF149" s="40">
        <v>1.3232075717185576</v>
      </c>
      <c r="AG149" s="40">
        <v>0.1239958344385408</v>
      </c>
      <c r="AH149" s="40">
        <v>3.4126845601231741E-2</v>
      </c>
      <c r="AI149" s="40">
        <v>0.46159522628330024</v>
      </c>
      <c r="AJ149" s="40">
        <v>4.7592831167348892</v>
      </c>
      <c r="AK149" s="40">
        <v>5.7954700768474567E-2</v>
      </c>
      <c r="AL149" s="40">
        <v>1.8320555068520161</v>
      </c>
      <c r="AM149" s="40">
        <v>9.27902270606486E-2</v>
      </c>
      <c r="AN149" s="40">
        <v>1.864022273817976E-3</v>
      </c>
      <c r="AO149" s="40">
        <v>1.9846644569549574</v>
      </c>
      <c r="AP149" s="40">
        <v>0.78018161738474068</v>
      </c>
      <c r="AQ149" s="40">
        <v>0</v>
      </c>
      <c r="AR149" s="40">
        <v>3.2192143010481757</v>
      </c>
      <c r="AS149" s="40">
        <v>3.9993959184329162</v>
      </c>
      <c r="AT149" s="40"/>
      <c r="AU149" s="40">
        <f t="shared" si="8"/>
        <v>0.16708704773247524</v>
      </c>
      <c r="AV149" s="41">
        <v>0.168495045362099</v>
      </c>
      <c r="AW149" s="42">
        <v>3.4513092601286677</v>
      </c>
      <c r="AX149" s="43"/>
      <c r="AY149" s="44">
        <v>1028.8426540933535</v>
      </c>
      <c r="AZ149" s="43"/>
      <c r="BA149" s="43"/>
      <c r="BB149" s="45"/>
      <c r="BC149" s="46"/>
      <c r="BD149" s="39"/>
      <c r="BE149" s="39"/>
      <c r="BF149" s="39"/>
      <c r="BG149" s="39"/>
      <c r="BH149" s="45"/>
      <c r="BI149" s="39"/>
      <c r="BJ149" s="39"/>
      <c r="BK149" s="39"/>
      <c r="BL149" s="39"/>
      <c r="BM149" s="39"/>
      <c r="BN149" s="46"/>
      <c r="BO149" s="39"/>
      <c r="BP149" s="39"/>
      <c r="BQ149" s="39"/>
      <c r="BR149" s="45"/>
      <c r="BS149" s="46"/>
      <c r="BT149" s="45"/>
      <c r="BU149" s="45"/>
      <c r="BV149" s="39"/>
      <c r="BW149" s="39"/>
      <c r="BX149" s="39"/>
      <c r="BY149" s="39"/>
      <c r="BZ149" s="39"/>
      <c r="CA149" s="39"/>
      <c r="CB149" s="39"/>
      <c r="CC149" s="39"/>
      <c r="CD149" s="39"/>
      <c r="CE149" s="39"/>
      <c r="CF149" s="39"/>
      <c r="CG149" s="39"/>
      <c r="CH149" s="39"/>
      <c r="CI149" s="39"/>
    </row>
    <row r="150" spans="1:87">
      <c r="A150" s="23">
        <v>145</v>
      </c>
      <c r="B150" s="34" t="s">
        <v>47</v>
      </c>
      <c r="C150" s="34" t="s">
        <v>75</v>
      </c>
      <c r="D150" s="34" t="s">
        <v>48</v>
      </c>
      <c r="E150" s="39">
        <v>41.621000000000002</v>
      </c>
      <c r="F150" s="39">
        <v>0.20200000000000001</v>
      </c>
      <c r="G150" s="39">
        <v>25.283999999999999</v>
      </c>
      <c r="H150" s="39">
        <v>14.122973999539219</v>
      </c>
      <c r="I150" s="37">
        <v>2.1728929905263175</v>
      </c>
      <c r="J150" s="37">
        <v>12.167780959997526</v>
      </c>
      <c r="K150" s="48">
        <v>1.097</v>
      </c>
      <c r="L150" s="48">
        <v>0.21</v>
      </c>
      <c r="M150" s="48">
        <v>0.17199999999999999</v>
      </c>
      <c r="N150" s="48">
        <v>9.9440000000000008</v>
      </c>
      <c r="O150" s="48">
        <v>1.0469999999999999</v>
      </c>
      <c r="P150" s="39">
        <v>7.0999999999999994E-2</v>
      </c>
      <c r="Q150" s="39">
        <v>1.804</v>
      </c>
      <c r="R150" s="39">
        <v>1.2999999999999999E-2</v>
      </c>
      <c r="S150" s="39"/>
      <c r="T150" s="8">
        <v>0.86042769290069931</v>
      </c>
      <c r="U150" s="49">
        <v>3.2456223968063367</v>
      </c>
      <c r="V150" s="9">
        <v>-0.76251240857057601</v>
      </c>
      <c r="W150" s="39">
        <v>99.119211631660306</v>
      </c>
      <c r="X150" s="39"/>
      <c r="Y150" s="40">
        <v>6.0762405673542377</v>
      </c>
      <c r="Z150" s="40">
        <v>1.9237594326457623</v>
      </c>
      <c r="AA150" s="40">
        <v>8</v>
      </c>
      <c r="AB150" s="40">
        <v>2.4265872591504936</v>
      </c>
      <c r="AC150" s="40">
        <v>2.2185743032863234E-2</v>
      </c>
      <c r="AD150" s="40">
        <f t="shared" si="7"/>
        <v>1.7243352074595748</v>
      </c>
      <c r="AE150" s="40">
        <v>0.23872684910096031</v>
      </c>
      <c r="AF150" s="40">
        <v>1.4856083583586144</v>
      </c>
      <c r="AG150" s="40">
        <v>0.13564834831986944</v>
      </c>
      <c r="AH150" s="40">
        <v>4.5703587326921105E-2</v>
      </c>
      <c r="AI150" s="40">
        <v>0.50316054161317958</v>
      </c>
      <c r="AJ150" s="40">
        <v>4.8576206869029015</v>
      </c>
      <c r="AK150" s="40">
        <v>4.8685289119816594E-2</v>
      </c>
      <c r="AL150" s="40">
        <v>1.8520047897442091</v>
      </c>
      <c r="AM150" s="40">
        <v>9.8752292950176124E-2</v>
      </c>
      <c r="AN150" s="40">
        <v>2.5506343217637801E-3</v>
      </c>
      <c r="AO150" s="40">
        <v>2.0019930061359656</v>
      </c>
      <c r="AP150" s="40">
        <v>0.83284922801171002</v>
      </c>
      <c r="AQ150" s="40">
        <v>3.2164278724171463E-3</v>
      </c>
      <c r="AR150" s="40">
        <v>3.16328948289947</v>
      </c>
      <c r="AS150" s="40">
        <v>3.9993551387835971</v>
      </c>
      <c r="AT150" s="40"/>
      <c r="AU150" s="40">
        <f t="shared" si="8"/>
        <v>0.16069299001839185</v>
      </c>
      <c r="AV150" s="41">
        <v>0.17171596514804499</v>
      </c>
      <c r="AW150" s="42">
        <v>3.4215684702533693</v>
      </c>
      <c r="AX150" s="43"/>
      <c r="AY150" s="44">
        <v>1101.7393616550735</v>
      </c>
      <c r="AZ150" s="43"/>
      <c r="BA150" s="43"/>
      <c r="BB150" s="45"/>
      <c r="BC150" s="46"/>
      <c r="BD150" s="39"/>
      <c r="BE150" s="39"/>
      <c r="BF150" s="39"/>
      <c r="BG150" s="39"/>
      <c r="BH150" s="45"/>
      <c r="BI150" s="39"/>
      <c r="BJ150" s="39"/>
      <c r="BK150" s="39"/>
      <c r="BL150" s="39"/>
      <c r="BM150" s="39"/>
      <c r="BN150" s="46"/>
      <c r="BO150" s="39"/>
      <c r="BP150" s="39"/>
      <c r="BQ150" s="39"/>
      <c r="BR150" s="45"/>
      <c r="BS150" s="46"/>
      <c r="BT150" s="45"/>
      <c r="BU150" s="45"/>
      <c r="BV150" s="39"/>
      <c r="BW150" s="39"/>
      <c r="BX150" s="39"/>
      <c r="BY150" s="39"/>
      <c r="BZ150" s="39"/>
      <c r="CA150" s="39"/>
      <c r="CB150" s="39"/>
      <c r="CC150" s="39"/>
      <c r="CD150" s="39"/>
      <c r="CE150" s="39"/>
      <c r="CF150" s="39"/>
      <c r="CG150" s="39"/>
      <c r="CH150" s="39"/>
      <c r="CI150" s="39"/>
    </row>
    <row r="151" spans="1:87">
      <c r="A151" s="23">
        <v>146</v>
      </c>
      <c r="B151" s="34" t="s">
        <v>47</v>
      </c>
      <c r="C151" s="34" t="s">
        <v>75</v>
      </c>
      <c r="D151" s="34" t="s">
        <v>48</v>
      </c>
      <c r="E151" s="39">
        <v>41.631</v>
      </c>
      <c r="F151" s="39">
        <v>0.12</v>
      </c>
      <c r="G151" s="39">
        <v>25.652999999999999</v>
      </c>
      <c r="H151" s="39">
        <v>13.864974474550717</v>
      </c>
      <c r="I151" s="37">
        <v>2.1487464527429974</v>
      </c>
      <c r="J151" s="37">
        <v>11.931508755594443</v>
      </c>
      <c r="K151" s="48">
        <v>1.0549999999999999</v>
      </c>
      <c r="L151" s="48">
        <v>0.20200000000000001</v>
      </c>
      <c r="M151" s="48">
        <v>0.223</v>
      </c>
      <c r="N151" s="48">
        <v>9.7479999999999993</v>
      </c>
      <c r="O151" s="48">
        <v>1.1220000000000001</v>
      </c>
      <c r="P151" s="39">
        <v>8.2000000000000003E-2</v>
      </c>
      <c r="Q151" s="39">
        <v>1.7809999999999999</v>
      </c>
      <c r="R151" s="36" t="s">
        <v>58</v>
      </c>
      <c r="S151" s="39"/>
      <c r="T151" s="8">
        <v>0.84591182090850781</v>
      </c>
      <c r="U151" s="49">
        <v>3.2652439379482354</v>
      </c>
      <c r="V151" s="9">
        <v>-0.74989473684210528</v>
      </c>
      <c r="W151" s="39">
        <v>99.030516230352106</v>
      </c>
      <c r="X151" s="39"/>
      <c r="Y151" s="40">
        <v>6.0696872962837833</v>
      </c>
      <c r="Z151" s="40">
        <v>1.9303127037162167</v>
      </c>
      <c r="AA151" s="40">
        <v>8</v>
      </c>
      <c r="AB151" s="40">
        <v>2.4777044195638691</v>
      </c>
      <c r="AC151" s="40">
        <v>1.3162272564287692E-2</v>
      </c>
      <c r="AD151" s="40">
        <f t="shared" si="7"/>
        <v>1.6906030736688247</v>
      </c>
      <c r="AE151" s="40">
        <v>0.23576271525739126</v>
      </c>
      <c r="AF151" s="40">
        <v>1.4548403584114333</v>
      </c>
      <c r="AG151" s="40">
        <v>0.13028288498223398</v>
      </c>
      <c r="AH151" s="40">
        <v>4.3904535751536508E-2</v>
      </c>
      <c r="AI151" s="40">
        <v>0.49401975389226505</v>
      </c>
      <c r="AJ151" s="40">
        <v>4.8496769404230173</v>
      </c>
      <c r="AK151" s="40">
        <v>6.3037821255835721E-2</v>
      </c>
      <c r="AL151" s="40">
        <v>1.8131074202993982</v>
      </c>
      <c r="AM151" s="40">
        <v>0.10568671240152369</v>
      </c>
      <c r="AN151" s="40">
        <v>3.3549428558453868E-3</v>
      </c>
      <c r="AO151" s="40">
        <v>1.9851868968126032</v>
      </c>
      <c r="AP151" s="40">
        <v>0.82114678840423927</v>
      </c>
      <c r="AQ151" s="40">
        <v>0</v>
      </c>
      <c r="AR151" s="40">
        <v>3.1782174113824619</v>
      </c>
      <c r="AS151" s="40">
        <v>3.9993641997867013</v>
      </c>
      <c r="AT151" s="40"/>
      <c r="AU151" s="40">
        <f t="shared" si="8"/>
        <v>0.16205401087087304</v>
      </c>
      <c r="AV151" s="41">
        <v>0.17045645044636101</v>
      </c>
      <c r="AW151" s="42">
        <v>3.4289689256174825</v>
      </c>
      <c r="AX151" s="43"/>
      <c r="AY151" s="44">
        <v>1083.1315065584988</v>
      </c>
      <c r="AZ151" s="43"/>
      <c r="BA151" s="43"/>
      <c r="BB151" s="45"/>
      <c r="BC151" s="46"/>
      <c r="BD151" s="39"/>
      <c r="BE151" s="39"/>
      <c r="BF151" s="39"/>
      <c r="BG151" s="39"/>
      <c r="BH151" s="45"/>
      <c r="BI151" s="39"/>
      <c r="BJ151" s="39"/>
      <c r="BK151" s="39"/>
      <c r="BL151" s="39"/>
      <c r="BM151" s="39"/>
      <c r="BN151" s="46"/>
      <c r="BO151" s="39"/>
      <c r="BP151" s="39"/>
      <c r="BQ151" s="39"/>
      <c r="BR151" s="45"/>
      <c r="BS151" s="46"/>
      <c r="BT151" s="45"/>
      <c r="BU151" s="45"/>
      <c r="BV151" s="39"/>
      <c r="BW151" s="39"/>
      <c r="BX151" s="39"/>
      <c r="BY151" s="39"/>
      <c r="BZ151" s="39"/>
      <c r="CA151" s="39"/>
      <c r="CB151" s="39"/>
      <c r="CC151" s="39"/>
      <c r="CD151" s="39"/>
      <c r="CE151" s="39"/>
      <c r="CF151" s="39"/>
      <c r="CG151" s="39"/>
      <c r="CH151" s="39"/>
      <c r="CI151" s="39"/>
    </row>
    <row r="152" spans="1:87">
      <c r="A152" s="23">
        <v>147</v>
      </c>
      <c r="B152" s="34" t="s">
        <v>47</v>
      </c>
      <c r="C152" s="34" t="s">
        <v>75</v>
      </c>
      <c r="D152" s="34" t="s">
        <v>48</v>
      </c>
      <c r="E152" s="39">
        <v>41.972000000000001</v>
      </c>
      <c r="F152" s="39">
        <v>0.13400000000000001</v>
      </c>
      <c r="G152" s="39">
        <v>25.263999999999999</v>
      </c>
      <c r="H152" s="39">
        <v>13.641974885288128</v>
      </c>
      <c r="I152" s="37">
        <v>2.1354531107618575</v>
      </c>
      <c r="J152" s="37">
        <v>11.720470661825232</v>
      </c>
      <c r="K152" s="48">
        <v>0.97599999999999998</v>
      </c>
      <c r="L152" s="48">
        <v>0.25</v>
      </c>
      <c r="M152" s="48">
        <v>0.23</v>
      </c>
      <c r="N152" s="48">
        <v>9.7739999999999991</v>
      </c>
      <c r="O152" s="48">
        <v>1.141</v>
      </c>
      <c r="P152" s="39">
        <v>8.2000000000000003E-2</v>
      </c>
      <c r="Q152" s="39">
        <v>1.631</v>
      </c>
      <c r="R152" s="39">
        <v>1.9E-2</v>
      </c>
      <c r="S152" s="39"/>
      <c r="T152" s="8">
        <v>0.75276373603691094</v>
      </c>
      <c r="U152" s="49">
        <v>3.3227141970839056</v>
      </c>
      <c r="V152" s="9">
        <v>-0.69102420847764356</v>
      </c>
      <c r="W152" s="39">
        <v>98.708377497230288</v>
      </c>
      <c r="X152" s="39"/>
      <c r="Y152" s="40">
        <v>6.1325572580904826</v>
      </c>
      <c r="Z152" s="40">
        <v>1.8674427419095174</v>
      </c>
      <c r="AA152" s="40">
        <v>8</v>
      </c>
      <c r="AB152" s="40">
        <v>2.4830625147844696</v>
      </c>
      <c r="AC152" s="40">
        <v>1.4729462720562336E-2</v>
      </c>
      <c r="AD152" s="40">
        <f t="shared" si="7"/>
        <v>1.6669874300981671</v>
      </c>
      <c r="AE152" s="40">
        <v>0.23480777055851132</v>
      </c>
      <c r="AF152" s="40">
        <v>1.4321796595396556</v>
      </c>
      <c r="AG152" s="40">
        <v>0.12078616663767552</v>
      </c>
      <c r="AH152" s="40">
        <v>5.445408962737075E-2</v>
      </c>
      <c r="AI152" s="40">
        <v>0.44056539676854251</v>
      </c>
      <c r="AJ152" s="40">
        <v>4.7805850606367883</v>
      </c>
      <c r="AK152" s="40">
        <v>6.5156333979871528E-2</v>
      </c>
      <c r="AL152" s="40">
        <v>1.8218508635712023</v>
      </c>
      <c r="AM152" s="40">
        <v>0.10770742652835334</v>
      </c>
      <c r="AN152" s="40">
        <v>4.7941825409435436E-3</v>
      </c>
      <c r="AO152" s="40">
        <v>1.9995088066203706</v>
      </c>
      <c r="AP152" s="40">
        <v>0.75360420582592469</v>
      </c>
      <c r="AQ152" s="40">
        <v>4.704825971237483E-3</v>
      </c>
      <c r="AR152" s="40">
        <v>3.2411074650806517</v>
      </c>
      <c r="AS152" s="40">
        <v>3.9994164968778136</v>
      </c>
      <c r="AT152" s="40"/>
      <c r="AU152" s="40">
        <f t="shared" si="8"/>
        <v>0.16395133738597112</v>
      </c>
      <c r="AV152" s="41">
        <v>0.169324532822172</v>
      </c>
      <c r="AW152" s="42">
        <v>3.480425350858078</v>
      </c>
      <c r="AX152" s="43"/>
      <c r="AY152" s="44">
        <v>962.15009915426936</v>
      </c>
      <c r="AZ152" s="43"/>
      <c r="BA152" s="43"/>
      <c r="BB152" s="45"/>
      <c r="BC152" s="46"/>
      <c r="BD152" s="39"/>
      <c r="BE152" s="39"/>
      <c r="BF152" s="39"/>
      <c r="BG152" s="39"/>
      <c r="BH152" s="45"/>
      <c r="BI152" s="39"/>
      <c r="BJ152" s="39"/>
      <c r="BK152" s="39"/>
      <c r="BL152" s="39"/>
      <c r="BM152" s="39"/>
      <c r="BN152" s="46"/>
      <c r="BO152" s="39"/>
      <c r="BP152" s="39"/>
      <c r="BQ152" s="39"/>
      <c r="BR152" s="45"/>
      <c r="BS152" s="46"/>
      <c r="BT152" s="45"/>
      <c r="BU152" s="45"/>
      <c r="BV152" s="39"/>
      <c r="BW152" s="39"/>
      <c r="BX152" s="39"/>
      <c r="BY152" s="39"/>
      <c r="BZ152" s="39"/>
      <c r="CA152" s="39"/>
      <c r="CB152" s="39"/>
      <c r="CC152" s="39"/>
      <c r="CD152" s="39"/>
      <c r="CE152" s="39"/>
      <c r="CF152" s="39"/>
      <c r="CG152" s="39"/>
      <c r="CH152" s="39"/>
      <c r="CI152" s="39"/>
    </row>
    <row r="153" spans="1:87">
      <c r="A153" s="23">
        <v>148</v>
      </c>
      <c r="B153" s="34" t="s">
        <v>47</v>
      </c>
      <c r="C153" s="34" t="s">
        <v>75</v>
      </c>
      <c r="D153" s="34" t="s">
        <v>48</v>
      </c>
      <c r="E153" s="39">
        <v>42.182000000000002</v>
      </c>
      <c r="F153" s="39">
        <v>0.11600000000000001</v>
      </c>
      <c r="G153" s="39">
        <v>25.016999999999999</v>
      </c>
      <c r="H153" s="39">
        <v>12.828976381733488</v>
      </c>
      <c r="I153" s="37">
        <v>2.0474989385673332</v>
      </c>
      <c r="J153" s="37">
        <v>10.986614290912721</v>
      </c>
      <c r="K153" s="48">
        <v>0.96399999999999997</v>
      </c>
      <c r="L153" s="48">
        <v>0.28399999999999997</v>
      </c>
      <c r="M153" s="48">
        <v>0.246</v>
      </c>
      <c r="N153" s="48">
        <v>9.4540000000000006</v>
      </c>
      <c r="O153" s="48">
        <v>1.032</v>
      </c>
      <c r="P153" s="39">
        <v>9.7000000000000003E-2</v>
      </c>
      <c r="Q153" s="39">
        <v>1.5860000000000001</v>
      </c>
      <c r="R153" s="39">
        <v>1.2999999999999999E-2</v>
      </c>
      <c r="S153" s="39"/>
      <c r="T153" s="8">
        <v>0.72534856689298766</v>
      </c>
      <c r="U153" s="49">
        <v>3.3184490103085329</v>
      </c>
      <c r="V153" s="9">
        <v>-0.67072293488636558</v>
      </c>
      <c r="W153" s="39">
        <v>97.374187871795186</v>
      </c>
      <c r="X153" s="39"/>
      <c r="Y153" s="40">
        <v>6.2042732901500006</v>
      </c>
      <c r="Z153" s="40">
        <v>1.7957267098499994</v>
      </c>
      <c r="AA153" s="40">
        <v>8</v>
      </c>
      <c r="AB153" s="40">
        <v>2.5409257425579188</v>
      </c>
      <c r="AC153" s="40">
        <v>1.2835769250764907E-2</v>
      </c>
      <c r="AD153" s="40">
        <f t="shared" si="7"/>
        <v>1.5780797289147006</v>
      </c>
      <c r="AE153" s="40">
        <v>0.22663548790266913</v>
      </c>
      <c r="AF153" s="40">
        <v>1.3514442410120315</v>
      </c>
      <c r="AG153" s="40">
        <v>0.12009535750958708</v>
      </c>
      <c r="AH153" s="40">
        <v>6.2271687944201112E-2</v>
      </c>
      <c r="AI153" s="40">
        <v>0.42734660338171865</v>
      </c>
      <c r="AJ153" s="40">
        <v>4.7415548895588913</v>
      </c>
      <c r="AK153" s="40">
        <v>7.0152914187776999E-2</v>
      </c>
      <c r="AL153" s="40">
        <v>1.7739357691613402</v>
      </c>
      <c r="AM153" s="40">
        <v>9.8066687725456764E-2</v>
      </c>
      <c r="AN153" s="40">
        <v>4.5753940772453533E-3</v>
      </c>
      <c r="AO153" s="40">
        <v>1.9467307651518193</v>
      </c>
      <c r="AP153" s="40">
        <v>0.73769075408656781</v>
      </c>
      <c r="AQ153" s="40">
        <v>3.2405230863592634E-3</v>
      </c>
      <c r="AR153" s="40">
        <v>3.2584975412241977</v>
      </c>
      <c r="AS153" s="40">
        <v>3.9994288183971247</v>
      </c>
      <c r="AT153" s="40"/>
      <c r="AU153" s="40">
        <f t="shared" si="8"/>
        <v>0.16769873371390648</v>
      </c>
      <c r="AV153" s="41">
        <v>0.171409571090754</v>
      </c>
      <c r="AW153" s="42">
        <v>3.4972846588838609</v>
      </c>
      <c r="AX153" s="43"/>
      <c r="AY153" s="44">
        <v>925.52677985927266</v>
      </c>
      <c r="AZ153" s="43"/>
      <c r="BA153" s="43"/>
      <c r="BB153" s="45"/>
      <c r="BC153" s="46"/>
      <c r="BD153" s="39"/>
      <c r="BE153" s="39"/>
      <c r="BF153" s="39"/>
      <c r="BG153" s="39"/>
      <c r="BH153" s="45"/>
      <c r="BI153" s="39"/>
      <c r="BJ153" s="39"/>
      <c r="BK153" s="39"/>
      <c r="BL153" s="39"/>
      <c r="BM153" s="39"/>
      <c r="BN153" s="46"/>
      <c r="BO153" s="39"/>
      <c r="BP153" s="39"/>
      <c r="BQ153" s="39"/>
      <c r="BR153" s="45"/>
      <c r="BS153" s="46"/>
      <c r="BT153" s="45"/>
      <c r="BU153" s="45"/>
      <c r="BV153" s="39"/>
      <c r="BW153" s="39"/>
      <c r="BX153" s="39"/>
      <c r="BY153" s="39"/>
      <c r="BZ153" s="39"/>
      <c r="CA153" s="39"/>
      <c r="CB153" s="39"/>
      <c r="CC153" s="39"/>
      <c r="CD153" s="39"/>
      <c r="CE153" s="39"/>
      <c r="CF153" s="39"/>
      <c r="CG153" s="39"/>
      <c r="CH153" s="39"/>
      <c r="CI153" s="39"/>
    </row>
    <row r="154" spans="1:87">
      <c r="A154" s="23">
        <v>149</v>
      </c>
      <c r="B154" s="34" t="s">
        <v>47</v>
      </c>
      <c r="C154" s="34" t="s">
        <v>75</v>
      </c>
      <c r="D154" s="34" t="s">
        <v>48</v>
      </c>
      <c r="E154" s="39">
        <v>41.085999999999999</v>
      </c>
      <c r="F154" s="39">
        <v>0.11600000000000001</v>
      </c>
      <c r="G154" s="39">
        <v>25.928999999999998</v>
      </c>
      <c r="H154" s="39">
        <v>12.884976279296501</v>
      </c>
      <c r="I154" s="37">
        <v>2.0763523356694371</v>
      </c>
      <c r="J154" s="37">
        <v>11.016651584046004</v>
      </c>
      <c r="K154" s="48">
        <v>0.86599999999999999</v>
      </c>
      <c r="L154" s="48">
        <v>0.32100000000000001</v>
      </c>
      <c r="M154" s="48">
        <v>0.23400000000000001</v>
      </c>
      <c r="N154" s="48">
        <v>9.2910000000000004</v>
      </c>
      <c r="O154" s="48">
        <v>0.98099999999999998</v>
      </c>
      <c r="P154" s="39">
        <v>9.8000000000000004E-2</v>
      </c>
      <c r="Q154" s="39">
        <v>1.6930000000000001</v>
      </c>
      <c r="R154" s="39">
        <v>1.2999999999999999E-2</v>
      </c>
      <c r="S154" s="39"/>
      <c r="T154" s="8">
        <v>0.79094058932583955</v>
      </c>
      <c r="U154" s="49">
        <v>3.2296278886507181</v>
      </c>
      <c r="V154" s="9">
        <v>-0.71577556646531293</v>
      </c>
      <c r="W154" s="39">
        <v>96.592436567100833</v>
      </c>
      <c r="X154" s="39"/>
      <c r="Y154" s="40">
        <v>6.1001202952341647</v>
      </c>
      <c r="Z154" s="40">
        <v>1.8998797047658353</v>
      </c>
      <c r="AA154" s="40">
        <v>8</v>
      </c>
      <c r="AB154" s="40">
        <v>2.6372996036026812</v>
      </c>
      <c r="AC154" s="40">
        <v>1.2956947124433823E-2</v>
      </c>
      <c r="AD154" s="40">
        <f t="shared" si="7"/>
        <v>1.5999314307651988</v>
      </c>
      <c r="AE154" s="40">
        <v>0.23199897491585053</v>
      </c>
      <c r="AF154" s="40">
        <v>1.3679324558493484</v>
      </c>
      <c r="AG154" s="40">
        <v>0.10890501088433706</v>
      </c>
      <c r="AH154" s="40">
        <v>7.1049023867130773E-2</v>
      </c>
      <c r="AI154" s="40">
        <v>0.21741880243941392</v>
      </c>
      <c r="AJ154" s="40">
        <v>4.6475608186831963</v>
      </c>
      <c r="AK154" s="40">
        <v>6.7360802453621527E-2</v>
      </c>
      <c r="AL154" s="40">
        <v>1.7598090153586188</v>
      </c>
      <c r="AM154" s="40">
        <v>9.4100428776904443E-2</v>
      </c>
      <c r="AN154" s="40">
        <v>5.694150482303411E-3</v>
      </c>
      <c r="AO154" s="40">
        <v>1.9269643970714481</v>
      </c>
      <c r="AP154" s="40">
        <v>0.79489341759186805</v>
      </c>
      <c r="AQ154" s="40">
        <v>3.2711156974843543E-3</v>
      </c>
      <c r="AR154" s="40">
        <v>3.2012199940429209</v>
      </c>
      <c r="AS154" s="40">
        <v>3.9993845273322735</v>
      </c>
      <c r="AT154" s="40"/>
      <c r="AU154" s="40">
        <f t="shared" si="8"/>
        <v>0.16959826775350725</v>
      </c>
      <c r="AV154" s="41">
        <v>0.172285673064037</v>
      </c>
      <c r="AW154" s="42">
        <v>3.4625575305326963</v>
      </c>
      <c r="AX154" s="43"/>
      <c r="AY154" s="44">
        <v>1002.5467125600344</v>
      </c>
      <c r="AZ154" s="43"/>
      <c r="BA154" s="43"/>
      <c r="BB154" s="45"/>
      <c r="BC154" s="46"/>
      <c r="BD154" s="39"/>
      <c r="BE154" s="39"/>
      <c r="BF154" s="39"/>
      <c r="BG154" s="39"/>
      <c r="BH154" s="45"/>
      <c r="BI154" s="39"/>
      <c r="BJ154" s="39"/>
      <c r="BK154" s="39"/>
      <c r="BL154" s="39"/>
      <c r="BM154" s="39"/>
      <c r="BN154" s="46"/>
      <c r="BO154" s="39"/>
      <c r="BP154" s="39"/>
      <c r="BQ154" s="39"/>
      <c r="BR154" s="45"/>
      <c r="BS154" s="46"/>
      <c r="BT154" s="45"/>
      <c r="BU154" s="45"/>
      <c r="BV154" s="39"/>
      <c r="BW154" s="39"/>
      <c r="BX154" s="39"/>
      <c r="BY154" s="39"/>
      <c r="BZ154" s="39"/>
      <c r="CA154" s="39"/>
      <c r="CB154" s="39"/>
      <c r="CC154" s="39"/>
      <c r="CD154" s="39"/>
      <c r="CE154" s="39"/>
      <c r="CF154" s="39"/>
      <c r="CG154" s="39"/>
      <c r="CH154" s="39"/>
      <c r="CI154" s="39"/>
    </row>
    <row r="155" spans="1:87">
      <c r="A155" s="23">
        <v>150</v>
      </c>
      <c r="B155" s="34" t="s">
        <v>47</v>
      </c>
      <c r="C155" s="34" t="s">
        <v>75</v>
      </c>
      <c r="D155" s="34" t="s">
        <v>48</v>
      </c>
      <c r="E155" s="39">
        <v>42.069000000000003</v>
      </c>
      <c r="F155" s="39">
        <v>0.111</v>
      </c>
      <c r="G155" s="39">
        <v>26.370999999999999</v>
      </c>
      <c r="H155" s="39">
        <v>12.141977646348305</v>
      </c>
      <c r="I155" s="37">
        <v>1.9877463907766157</v>
      </c>
      <c r="J155" s="37">
        <v>10.353381555990817</v>
      </c>
      <c r="K155" s="48">
        <v>0.90300000000000002</v>
      </c>
      <c r="L155" s="48">
        <v>0.28299999999999997</v>
      </c>
      <c r="M155" s="48">
        <v>0.20899999999999999</v>
      </c>
      <c r="N155" s="48">
        <v>9.532</v>
      </c>
      <c r="O155" s="48">
        <v>0.96599999999999997</v>
      </c>
      <c r="P155" s="39">
        <v>0.106</v>
      </c>
      <c r="Q155" s="39">
        <v>1.4850000000000001</v>
      </c>
      <c r="R155" s="39">
        <v>6.0000000000000001E-3</v>
      </c>
      <c r="S155" s="39"/>
      <c r="T155" s="8">
        <v>0.66474336964639846</v>
      </c>
      <c r="U155" s="49">
        <v>3.3857904564847794</v>
      </c>
      <c r="V155" s="9">
        <v>-0.62661706306496223</v>
      </c>
      <c r="W155" s="39">
        <v>97.422862670187271</v>
      </c>
      <c r="X155" s="39"/>
      <c r="Y155" s="40">
        <v>6.160905610339575</v>
      </c>
      <c r="Z155" s="40">
        <v>1.839094389660425</v>
      </c>
      <c r="AA155" s="40">
        <v>8</v>
      </c>
      <c r="AB155" s="40">
        <v>2.7125109957388727</v>
      </c>
      <c r="AC155" s="40">
        <v>1.2229409985756586E-2</v>
      </c>
      <c r="AD155" s="40">
        <f t="shared" si="7"/>
        <v>1.4871166896728789</v>
      </c>
      <c r="AE155" s="40">
        <v>0.21907045867218569</v>
      </c>
      <c r="AF155" s="40">
        <v>1.2680462310006932</v>
      </c>
      <c r="AG155" s="40">
        <v>0.11200967827296648</v>
      </c>
      <c r="AH155" s="40">
        <v>6.178418858778479E-2</v>
      </c>
      <c r="AI155" s="40">
        <v>0.17455351730041854</v>
      </c>
      <c r="AJ155" s="40">
        <v>4.5602044795586787</v>
      </c>
      <c r="AK155" s="40">
        <v>5.9343821492393638E-2</v>
      </c>
      <c r="AL155" s="40">
        <v>1.7808401584676339</v>
      </c>
      <c r="AM155" s="40">
        <v>9.1398180493176717E-2</v>
      </c>
      <c r="AN155" s="40">
        <v>5.6165130077080972E-3</v>
      </c>
      <c r="AO155" s="40">
        <v>1.9371986734609123</v>
      </c>
      <c r="AP155" s="40">
        <v>0.68772723749646791</v>
      </c>
      <c r="AQ155" s="40">
        <v>1.4891609249557474E-3</v>
      </c>
      <c r="AR155" s="40">
        <v>3.3102511058902699</v>
      </c>
      <c r="AS155" s="40">
        <v>3.9994675043116938</v>
      </c>
      <c r="AT155" s="40"/>
      <c r="AU155" s="40">
        <f t="shared" si="8"/>
        <v>0.17276220165829737</v>
      </c>
      <c r="AV155" s="41">
        <v>0.17228882782263799</v>
      </c>
      <c r="AW155" s="42">
        <v>3.5344819057379437</v>
      </c>
      <c r="AX155" s="43"/>
      <c r="AY155" s="44">
        <v>849.5776581564744</v>
      </c>
      <c r="AZ155" s="43"/>
      <c r="BA155" s="43"/>
      <c r="BB155" s="45"/>
      <c r="BC155" s="46"/>
      <c r="BD155" s="39"/>
      <c r="BE155" s="39"/>
      <c r="BF155" s="39"/>
      <c r="BG155" s="39"/>
      <c r="BH155" s="45"/>
      <c r="BI155" s="39"/>
      <c r="BJ155" s="39"/>
      <c r="BK155" s="39"/>
      <c r="BL155" s="39"/>
      <c r="BM155" s="39"/>
      <c r="BN155" s="46"/>
      <c r="BO155" s="39"/>
      <c r="BP155" s="39"/>
      <c r="BQ155" s="39"/>
      <c r="BR155" s="45"/>
      <c r="BS155" s="46"/>
      <c r="BT155" s="45"/>
      <c r="BU155" s="45"/>
      <c r="BV155" s="39"/>
      <c r="BW155" s="39"/>
      <c r="BX155" s="39"/>
      <c r="BY155" s="39"/>
      <c r="BZ155" s="39"/>
      <c r="CA155" s="39"/>
      <c r="CB155" s="39"/>
      <c r="CC155" s="39"/>
      <c r="CD155" s="39"/>
      <c r="CE155" s="39"/>
      <c r="CF155" s="39"/>
      <c r="CG155" s="39"/>
      <c r="CH155" s="39"/>
      <c r="CI155" s="39"/>
    </row>
    <row r="156" spans="1:87">
      <c r="A156" s="23">
        <v>151</v>
      </c>
      <c r="B156" s="34" t="s">
        <v>47</v>
      </c>
      <c r="C156" s="34" t="s">
        <v>75</v>
      </c>
      <c r="D156" s="34" t="s">
        <v>48</v>
      </c>
      <c r="E156" s="39">
        <v>42.85</v>
      </c>
      <c r="F156" s="39">
        <v>0.14699999999999999</v>
      </c>
      <c r="G156" s="39">
        <v>25.754999999999999</v>
      </c>
      <c r="H156" s="39">
        <v>12.175977583586212</v>
      </c>
      <c r="I156" s="37">
        <v>2.0059984046331452</v>
      </c>
      <c r="J156" s="37">
        <v>10.370958130179787</v>
      </c>
      <c r="K156" s="48">
        <v>0.93100000000000005</v>
      </c>
      <c r="L156" s="48">
        <v>0.40899999999999997</v>
      </c>
      <c r="M156" s="48">
        <v>0.28199999999999997</v>
      </c>
      <c r="N156" s="48">
        <v>9.0709999999999997</v>
      </c>
      <c r="O156" s="48">
        <v>1.016</v>
      </c>
      <c r="P156" s="39">
        <v>0.104</v>
      </c>
      <c r="Q156" s="39">
        <v>1.369</v>
      </c>
      <c r="R156" s="39">
        <v>1.6E-2</v>
      </c>
      <c r="S156" s="39"/>
      <c r="T156" s="8">
        <v>0.59678199085899053</v>
      </c>
      <c r="U156" s="49">
        <v>3.4516546512239623</v>
      </c>
      <c r="V156" s="9">
        <v>-0.58003146641884662</v>
      </c>
      <c r="W156" s="39">
        <v>97.428018662418054</v>
      </c>
      <c r="X156" s="39"/>
      <c r="Y156" s="40">
        <v>6.2547755525488151</v>
      </c>
      <c r="Z156" s="40">
        <v>1.7452244474511849</v>
      </c>
      <c r="AA156" s="40">
        <v>8</v>
      </c>
      <c r="AB156" s="40">
        <v>2.6855342172353938</v>
      </c>
      <c r="AC156" s="40">
        <v>1.6142782603466466E-2</v>
      </c>
      <c r="AD156" s="40">
        <f t="shared" si="7"/>
        <v>1.4864079293649834</v>
      </c>
      <c r="AE156" s="40">
        <v>0.22035959455887047</v>
      </c>
      <c r="AF156" s="40">
        <v>1.2660483348061129</v>
      </c>
      <c r="AG156" s="40">
        <v>0.11510548466847301</v>
      </c>
      <c r="AH156" s="40">
        <v>8.9000563697074819E-2</v>
      </c>
      <c r="AI156" s="40">
        <v>0.15344718658599407</v>
      </c>
      <c r="AJ156" s="40">
        <v>4.5456381641553856</v>
      </c>
      <c r="AK156" s="40">
        <v>7.9809918846549616E-2</v>
      </c>
      <c r="AL156" s="40">
        <v>1.6891748678603966</v>
      </c>
      <c r="AM156" s="40">
        <v>9.5814815799982675E-2</v>
      </c>
      <c r="AN156" s="40">
        <v>4.4163262182895348E-3</v>
      </c>
      <c r="AO156" s="40">
        <v>1.8692159287252184</v>
      </c>
      <c r="AP156" s="40">
        <v>0.63193405010393666</v>
      </c>
      <c r="AQ156" s="40">
        <v>3.9581194974108507E-3</v>
      </c>
      <c r="AR156" s="40">
        <v>3.3636185344414367</v>
      </c>
      <c r="AS156" s="40">
        <v>3.999510704042784</v>
      </c>
      <c r="AT156" s="40"/>
      <c r="AU156" s="40">
        <f t="shared" si="8"/>
        <v>0.17405306614349531</v>
      </c>
      <c r="AV156" s="41">
        <v>0.172105067626451</v>
      </c>
      <c r="AW156" s="42">
        <v>3.5955863729796125</v>
      </c>
      <c r="AX156" s="43"/>
      <c r="AY156" s="44">
        <v>738.10009384333091</v>
      </c>
      <c r="AZ156" s="43"/>
      <c r="BA156" s="43"/>
      <c r="BB156" s="45"/>
      <c r="BC156" s="46"/>
      <c r="BD156" s="39"/>
      <c r="BE156" s="39"/>
      <c r="BF156" s="39"/>
      <c r="BG156" s="39"/>
      <c r="BH156" s="45"/>
      <c r="BI156" s="39"/>
      <c r="BJ156" s="39"/>
      <c r="BK156" s="39"/>
      <c r="BL156" s="39"/>
      <c r="BM156" s="39"/>
      <c r="BN156" s="46"/>
      <c r="BO156" s="39"/>
      <c r="BP156" s="39"/>
      <c r="BQ156" s="39"/>
      <c r="BR156" s="45"/>
      <c r="BS156" s="46"/>
      <c r="BT156" s="45"/>
      <c r="BU156" s="45"/>
      <c r="BV156" s="39"/>
      <c r="BW156" s="39"/>
      <c r="BX156" s="39"/>
      <c r="BY156" s="39"/>
      <c r="BZ156" s="39"/>
      <c r="CA156" s="39"/>
      <c r="CB156" s="39"/>
      <c r="CC156" s="39"/>
      <c r="CD156" s="39"/>
      <c r="CE156" s="39"/>
      <c r="CF156" s="39"/>
      <c r="CG156" s="39"/>
      <c r="CH156" s="39"/>
      <c r="CI156" s="39"/>
    </row>
    <row r="157" spans="1:87">
      <c r="A157" s="23">
        <v>152</v>
      </c>
      <c r="B157" s="34" t="s">
        <v>47</v>
      </c>
      <c r="C157" s="34" t="s">
        <v>75</v>
      </c>
      <c r="D157" s="34" t="s">
        <v>48</v>
      </c>
      <c r="E157" s="39">
        <v>43.335999999999999</v>
      </c>
      <c r="F157" s="39">
        <v>9.9000000000000005E-2</v>
      </c>
      <c r="G157" s="39">
        <v>25.632999999999999</v>
      </c>
      <c r="H157" s="39">
        <v>11.57197869527044</v>
      </c>
      <c r="I157" s="37">
        <v>1.9280963551657171</v>
      </c>
      <c r="J157" s="37">
        <v>9.8370563637880242</v>
      </c>
      <c r="K157" s="48">
        <v>0.79200000000000004</v>
      </c>
      <c r="L157" s="48">
        <v>0.42</v>
      </c>
      <c r="M157" s="48">
        <v>0.20300000000000001</v>
      </c>
      <c r="N157" s="48">
        <v>8.8979999999999997</v>
      </c>
      <c r="O157" s="48">
        <v>1.07</v>
      </c>
      <c r="P157" s="36" t="s">
        <v>58</v>
      </c>
      <c r="Q157" s="39">
        <v>1.2929999999999999</v>
      </c>
      <c r="R157" s="39">
        <v>5.0000000000000001E-3</v>
      </c>
      <c r="S157" s="39"/>
      <c r="T157" s="8">
        <v>0.55325376833549522</v>
      </c>
      <c r="U157" s="49">
        <v>3.4860603743968928</v>
      </c>
      <c r="V157" s="9">
        <v>-0.54554930694010006</v>
      </c>
      <c r="W157" s="39">
        <v>96.780182991610531</v>
      </c>
      <c r="X157" s="39"/>
      <c r="Y157" s="40">
        <v>6.3325271391071629</v>
      </c>
      <c r="Z157" s="40">
        <v>1.6674728608928371</v>
      </c>
      <c r="AA157" s="40">
        <v>8</v>
      </c>
      <c r="AB157" s="40">
        <v>2.7470453440201661</v>
      </c>
      <c r="AC157" s="40">
        <v>1.0883374944021612E-2</v>
      </c>
      <c r="AD157" s="40">
        <f t="shared" si="7"/>
        <v>1.4141945646193186</v>
      </c>
      <c r="AE157" s="40">
        <v>0.21203006592392451</v>
      </c>
      <c r="AF157" s="40">
        <v>1.2021644986953941</v>
      </c>
      <c r="AG157" s="40">
        <v>9.8025451617360496E-2</v>
      </c>
      <c r="AH157" s="40">
        <v>9.1492621848185116E-2</v>
      </c>
      <c r="AI157" s="40">
        <v>0.14078219882126861</v>
      </c>
      <c r="AJ157" s="40">
        <v>4.5024235558703198</v>
      </c>
      <c r="AK157" s="40">
        <v>5.7513676749189203E-2</v>
      </c>
      <c r="AL157" s="40">
        <v>1.6587432900246546</v>
      </c>
      <c r="AM157" s="40">
        <v>0.10101597782844988</v>
      </c>
      <c r="AN157" s="40">
        <v>5.2928435390329183E-3</v>
      </c>
      <c r="AO157" s="40">
        <v>1.8225657881413266</v>
      </c>
      <c r="AP157" s="40">
        <v>0.59749485085554688</v>
      </c>
      <c r="AQ157" s="40">
        <v>1.2382440696193325E-3</v>
      </c>
      <c r="AR157" s="40">
        <v>3.4008042748131273</v>
      </c>
      <c r="AS157" s="40">
        <v>3.9995373697382934</v>
      </c>
      <c r="AT157" s="40"/>
      <c r="AU157" s="40">
        <f t="shared" si="8"/>
        <v>0.17637358793577962</v>
      </c>
      <c r="AV157" s="41">
        <v>0.181743918512703</v>
      </c>
      <c r="AW157" s="42">
        <v>3.6275635745883807</v>
      </c>
      <c r="AX157" s="43"/>
      <c r="AY157" s="44">
        <v>685.71852114339379</v>
      </c>
      <c r="AZ157" s="43"/>
      <c r="BA157" s="43"/>
      <c r="BB157" s="45"/>
      <c r="BC157" s="46"/>
      <c r="BD157" s="39"/>
      <c r="BE157" s="39"/>
      <c r="BF157" s="39"/>
      <c r="BG157" s="39"/>
      <c r="BH157" s="45"/>
      <c r="BI157" s="39"/>
      <c r="BJ157" s="39"/>
      <c r="BK157" s="39"/>
      <c r="BL157" s="39"/>
      <c r="BM157" s="39"/>
      <c r="BN157" s="46"/>
      <c r="BO157" s="39"/>
      <c r="BP157" s="39"/>
      <c r="BQ157" s="39"/>
      <c r="BR157" s="45"/>
      <c r="BS157" s="46"/>
      <c r="BT157" s="45"/>
      <c r="BU157" s="45"/>
      <c r="BV157" s="39"/>
      <c r="BW157" s="39"/>
      <c r="BX157" s="39"/>
      <c r="BY157" s="39"/>
      <c r="BZ157" s="39"/>
      <c r="CA157" s="39"/>
      <c r="CB157" s="39"/>
      <c r="CC157" s="39"/>
      <c r="CD157" s="39"/>
      <c r="CE157" s="39"/>
      <c r="CF157" s="39"/>
      <c r="CG157" s="39"/>
      <c r="CH157" s="39"/>
      <c r="CI157" s="39"/>
    </row>
    <row r="158" spans="1:87">
      <c r="A158" s="23">
        <v>153</v>
      </c>
      <c r="B158" s="34" t="s">
        <v>47</v>
      </c>
      <c r="C158" s="34" t="s">
        <v>72</v>
      </c>
      <c r="D158" s="34" t="s">
        <v>49</v>
      </c>
      <c r="E158" s="39">
        <v>46.448</v>
      </c>
      <c r="F158" s="39">
        <v>7.9000000000000001E-2</v>
      </c>
      <c r="G158" s="39">
        <v>30.684000000000001</v>
      </c>
      <c r="H158" s="39">
        <v>5.9549890171533937</v>
      </c>
      <c r="I158" s="37">
        <v>1.0476417839180179</v>
      </c>
      <c r="J158" s="37">
        <v>5.0123094039463929</v>
      </c>
      <c r="K158" s="48">
        <v>0.42599999999999999</v>
      </c>
      <c r="L158" s="48">
        <v>0.14199999999999999</v>
      </c>
      <c r="M158" s="48">
        <v>0.38100000000000001</v>
      </c>
      <c r="N158" s="48">
        <v>10.164</v>
      </c>
      <c r="O158" s="48">
        <v>0.57199999999999995</v>
      </c>
      <c r="P158" s="39">
        <v>2.4E-2</v>
      </c>
      <c r="Q158" s="39">
        <v>1.46</v>
      </c>
      <c r="R158" s="39">
        <v>7.0000000000000001E-3</v>
      </c>
      <c r="S158" s="39"/>
      <c r="T158" s="8">
        <v>0.28982167999999997</v>
      </c>
      <c r="U158" s="49">
        <v>3.6862544954382463</v>
      </c>
      <c r="V158" s="9">
        <v>-0.61631639813719274</v>
      </c>
      <c r="W158" s="39">
        <v>99.812710965165479</v>
      </c>
      <c r="X158" s="39"/>
      <c r="Y158" s="40">
        <v>6.3536009466949741</v>
      </c>
      <c r="Z158" s="40">
        <v>1.6463990533050259</v>
      </c>
      <c r="AA158" s="40">
        <v>8</v>
      </c>
      <c r="AB158" s="40">
        <v>3.3003573828607555</v>
      </c>
      <c r="AC158" s="40">
        <v>8.1298057120617901E-3</v>
      </c>
      <c r="AD158" s="40">
        <f t="shared" si="7"/>
        <v>0.68125129113599425</v>
      </c>
      <c r="AE158" s="40">
        <v>0.10784653716692155</v>
      </c>
      <c r="AF158" s="40">
        <v>0.57340475396907264</v>
      </c>
      <c r="AG158" s="40">
        <v>4.935690833893086E-2</v>
      </c>
      <c r="AH158" s="40">
        <v>2.8956749283349466E-2</v>
      </c>
      <c r="AI158" s="40">
        <v>0.15880110948138296</v>
      </c>
      <c r="AJ158" s="40">
        <v>4.2268532468124738</v>
      </c>
      <c r="AK158" s="40">
        <v>0.10104730818124999</v>
      </c>
      <c r="AL158" s="40">
        <v>1.7736834464894744</v>
      </c>
      <c r="AM158" s="40">
        <v>5.0550680003532855E-2</v>
      </c>
      <c r="AN158" s="40">
        <v>1.7487030353848221E-3</v>
      </c>
      <c r="AO158" s="40">
        <v>1.9270301377096422</v>
      </c>
      <c r="AP158" s="40">
        <v>0.63155790677950785</v>
      </c>
      <c r="AQ158" s="40">
        <v>1.6227774762124685E-3</v>
      </c>
      <c r="AR158" s="40">
        <v>3.3663303110285439</v>
      </c>
      <c r="AS158" s="40">
        <v>3.9995109952842642</v>
      </c>
      <c r="AT158" s="40"/>
      <c r="AU158" s="40">
        <f t="shared" si="8"/>
        <v>0.18808099587667249</v>
      </c>
      <c r="AV158" s="41">
        <v>0.18460775986599001</v>
      </c>
      <c r="AW158" s="42">
        <v>5.9995662665270677</v>
      </c>
      <c r="AX158" s="43">
        <v>9.8231698085389674E-2</v>
      </c>
      <c r="AY158" s="44"/>
      <c r="AZ158" s="43"/>
      <c r="BA158" s="43"/>
      <c r="BB158" s="45"/>
      <c r="BC158" s="46"/>
      <c r="BD158" s="39"/>
      <c r="BE158" s="39"/>
      <c r="BF158" s="39"/>
      <c r="BG158" s="39"/>
      <c r="BH158" s="45"/>
      <c r="BI158" s="39"/>
      <c r="BJ158" s="39"/>
      <c r="BK158" s="39"/>
      <c r="BL158" s="39"/>
      <c r="BM158" s="39"/>
      <c r="BN158" s="46"/>
      <c r="BO158" s="39"/>
      <c r="BP158" s="39"/>
      <c r="BQ158" s="39"/>
      <c r="BR158" s="45"/>
      <c r="BS158" s="46"/>
      <c r="BT158" s="45"/>
      <c r="BU158" s="45"/>
      <c r="BV158" s="39"/>
      <c r="BW158" s="39"/>
      <c r="BX158" s="39"/>
      <c r="BY158" s="39"/>
      <c r="BZ158" s="39"/>
      <c r="CA158" s="39"/>
      <c r="CB158" s="39"/>
      <c r="CC158" s="39"/>
      <c r="CD158" s="39"/>
      <c r="CE158" s="39"/>
      <c r="CF158" s="39"/>
      <c r="CG158" s="39"/>
      <c r="CH158" s="39"/>
      <c r="CI158" s="39"/>
    </row>
    <row r="159" spans="1:87">
      <c r="A159" s="23">
        <v>154</v>
      </c>
      <c r="B159" s="34" t="s">
        <v>47</v>
      </c>
      <c r="C159" s="34" t="s">
        <v>72</v>
      </c>
      <c r="D159" s="34" t="s">
        <v>49</v>
      </c>
      <c r="E159" s="39">
        <v>46.231000000000002</v>
      </c>
      <c r="F159" s="39">
        <v>0.28899999999999998</v>
      </c>
      <c r="G159" s="39">
        <v>33.799999999999997</v>
      </c>
      <c r="H159" s="39">
        <v>4.505991685756876</v>
      </c>
      <c r="I159" s="37">
        <v>0.8037594788369854</v>
      </c>
      <c r="J159" s="37">
        <v>3.7827600561555106</v>
      </c>
      <c r="K159" s="48">
        <v>0.27700000000000002</v>
      </c>
      <c r="L159" s="48">
        <v>0.105</v>
      </c>
      <c r="M159" s="48">
        <v>0.19500000000000001</v>
      </c>
      <c r="N159" s="48">
        <v>10.103</v>
      </c>
      <c r="O159" s="48">
        <v>0.83</v>
      </c>
      <c r="P159" s="39">
        <v>2.5000000000000001E-2</v>
      </c>
      <c r="Q159" s="39">
        <v>0.53600000000000003</v>
      </c>
      <c r="R159" s="39">
        <v>7.0000000000000001E-3</v>
      </c>
      <c r="S159" s="39"/>
      <c r="T159" s="8">
        <v>6.9354540800000003E-2</v>
      </c>
      <c r="U159" s="49">
        <v>4.2147457886479094</v>
      </c>
      <c r="V159" s="9">
        <v>-0.2272637665582454</v>
      </c>
      <c r="W159" s="39">
        <v>101.01635609788214</v>
      </c>
      <c r="X159" s="39"/>
      <c r="Y159" s="40">
        <v>6.1959456240242909</v>
      </c>
      <c r="Z159" s="40">
        <v>1.8040543759757091</v>
      </c>
      <c r="AA159" s="40">
        <v>8</v>
      </c>
      <c r="AB159" s="40">
        <v>3.5347824556423468</v>
      </c>
      <c r="AC159" s="40">
        <v>2.9138843607203823E-2</v>
      </c>
      <c r="AD159" s="40">
        <f t="shared" si="7"/>
        <v>0.50505444179853853</v>
      </c>
      <c r="AE159" s="40">
        <v>8.1066401518088749E-2</v>
      </c>
      <c r="AF159" s="40">
        <v>0.42398804028044984</v>
      </c>
      <c r="AG159" s="40">
        <v>3.1444124875474266E-2</v>
      </c>
      <c r="AH159" s="40">
        <v>2.0978389993262257E-2</v>
      </c>
      <c r="AI159" s="40">
        <v>3.7232222180770339E-2</v>
      </c>
      <c r="AJ159" s="40">
        <v>4.1586304780975958</v>
      </c>
      <c r="AK159" s="40">
        <v>5.0670568705055131E-2</v>
      </c>
      <c r="AL159" s="40">
        <v>1.7273613727150019</v>
      </c>
      <c r="AM159" s="40">
        <v>7.1867156166398841E-2</v>
      </c>
      <c r="AN159" s="40">
        <v>0</v>
      </c>
      <c r="AO159" s="40">
        <v>1.8498990975864558</v>
      </c>
      <c r="AP159" s="40">
        <v>0.2271676601510875</v>
      </c>
      <c r="AQ159" s="40">
        <v>1.5899386448620979E-3</v>
      </c>
      <c r="AR159" s="40">
        <v>3.7710665090872957</v>
      </c>
      <c r="AS159" s="40">
        <v>3.9998241078832453</v>
      </c>
      <c r="AT159" s="40"/>
      <c r="AU159" s="40">
        <f t="shared" si="8"/>
        <v>0.19119973635215468</v>
      </c>
      <c r="AV159" s="41">
        <v>0.18718057099354499</v>
      </c>
      <c r="AW159" s="42">
        <v>6.4847119378897284</v>
      </c>
      <c r="AX159" s="43">
        <v>9.8064792103099485E-2</v>
      </c>
      <c r="AY159" s="44"/>
      <c r="AZ159" s="43"/>
      <c r="BA159" s="43"/>
      <c r="BB159" s="45"/>
      <c r="BC159" s="46"/>
      <c r="BD159" s="39"/>
      <c r="BE159" s="39"/>
      <c r="BF159" s="39"/>
      <c r="BG159" s="39"/>
      <c r="BH159" s="45"/>
      <c r="BI159" s="39"/>
      <c r="BJ159" s="39"/>
      <c r="BK159" s="39"/>
      <c r="BL159" s="39"/>
      <c r="BM159" s="39"/>
      <c r="BN159" s="46"/>
      <c r="BO159" s="39"/>
      <c r="BP159" s="39"/>
      <c r="BQ159" s="39"/>
      <c r="BR159" s="45"/>
      <c r="BS159" s="46"/>
      <c r="BT159" s="45"/>
      <c r="BU159" s="45"/>
      <c r="BV159" s="39"/>
      <c r="BW159" s="39"/>
      <c r="BX159" s="39"/>
      <c r="BY159" s="39"/>
      <c r="BZ159" s="39"/>
      <c r="CA159" s="39"/>
      <c r="CB159" s="39"/>
      <c r="CC159" s="39"/>
      <c r="CD159" s="39"/>
      <c r="CE159" s="39"/>
      <c r="CF159" s="39"/>
      <c r="CG159" s="39"/>
      <c r="CH159" s="39"/>
      <c r="CI159" s="39"/>
    </row>
    <row r="160" spans="1:87">
      <c r="A160" s="23">
        <v>155</v>
      </c>
      <c r="B160" s="34" t="s">
        <v>47</v>
      </c>
      <c r="C160" s="34" t="s">
        <v>72</v>
      </c>
      <c r="D160" s="34" t="s">
        <v>49</v>
      </c>
      <c r="E160" s="39">
        <v>47.63</v>
      </c>
      <c r="F160" s="39">
        <v>0.27700000000000002</v>
      </c>
      <c r="G160" s="39">
        <v>31.995999999999999</v>
      </c>
      <c r="H160" s="39">
        <v>4.4189918473749596</v>
      </c>
      <c r="I160" s="37">
        <v>0.78933807915052101</v>
      </c>
      <c r="J160" s="37">
        <v>3.7087367520117547</v>
      </c>
      <c r="K160" s="48">
        <v>0.27400000000000002</v>
      </c>
      <c r="L160" s="48">
        <v>0.183</v>
      </c>
      <c r="M160" s="48">
        <v>3.6999999999999998E-2</v>
      </c>
      <c r="N160" s="48">
        <v>10.523999999999999</v>
      </c>
      <c r="O160" s="48">
        <v>0.94399999999999995</v>
      </c>
      <c r="P160" s="39">
        <v>3.5999999999999997E-2</v>
      </c>
      <c r="Q160" s="39">
        <v>0.502</v>
      </c>
      <c r="R160" s="36" t="s">
        <v>58</v>
      </c>
      <c r="S160" s="36"/>
      <c r="T160" s="8">
        <v>6.3678499200000002E-2</v>
      </c>
      <c r="U160" s="49">
        <v>4.2260441146115264</v>
      </c>
      <c r="V160" s="9">
        <v>-0.2115940719143358</v>
      </c>
      <c r="W160" s="39">
        <v>100.94420337305949</v>
      </c>
      <c r="X160" s="39"/>
      <c r="Y160" s="40">
        <v>6.392510815859759</v>
      </c>
      <c r="Z160" s="40">
        <v>1.607489184140241</v>
      </c>
      <c r="AA160" s="40">
        <v>8</v>
      </c>
      <c r="AB160" s="40">
        <v>3.4535793182380639</v>
      </c>
      <c r="AC160" s="40">
        <v>2.7968605851669267E-2</v>
      </c>
      <c r="AD160" s="40">
        <f t="shared" si="7"/>
        <v>0.49600675745537282</v>
      </c>
      <c r="AE160" s="40">
        <v>7.9724980572509527E-2</v>
      </c>
      <c r="AF160" s="40">
        <v>0.41628177688286327</v>
      </c>
      <c r="AG160" s="40">
        <v>3.114776474959622E-2</v>
      </c>
      <c r="AH160" s="40">
        <v>3.6614282267250303E-2</v>
      </c>
      <c r="AI160" s="40">
        <v>3.4233669695067352E-2</v>
      </c>
      <c r="AJ160" s="40">
        <v>4.0795503982570196</v>
      </c>
      <c r="AK160" s="40">
        <v>9.6280751451390742E-3</v>
      </c>
      <c r="AL160" s="40">
        <v>1.8018982766899947</v>
      </c>
      <c r="AM160" s="40">
        <v>8.1854194972224098E-2</v>
      </c>
      <c r="AN160" s="40">
        <v>0</v>
      </c>
      <c r="AO160" s="40">
        <v>1.8933805468073577</v>
      </c>
      <c r="AP160" s="40">
        <v>0.21306004384886565</v>
      </c>
      <c r="AQ160" s="40">
        <v>2.2745678966521566E-4</v>
      </c>
      <c r="AR160" s="40">
        <v>3.7865475305358736</v>
      </c>
      <c r="AS160" s="40">
        <v>3.9998350311744044</v>
      </c>
      <c r="AT160" s="40"/>
      <c r="AU160" s="40">
        <f t="shared" si="8"/>
        <v>0.19151686429680823</v>
      </c>
      <c r="AV160" s="41">
        <v>0.18753478101447399</v>
      </c>
      <c r="AW160" s="42">
        <v>6.5321878933355233</v>
      </c>
      <c r="AX160" s="43">
        <v>9.8426906546373871E-2</v>
      </c>
      <c r="AY160" s="44"/>
      <c r="AZ160" s="43"/>
      <c r="BA160" s="43"/>
      <c r="BB160" s="45"/>
      <c r="BC160" s="46"/>
      <c r="BD160" s="39"/>
      <c r="BE160" s="39"/>
      <c r="BF160" s="39"/>
      <c r="BG160" s="39"/>
      <c r="BH160" s="45"/>
      <c r="BI160" s="39"/>
      <c r="BJ160" s="39"/>
      <c r="BK160" s="39"/>
      <c r="BL160" s="39"/>
      <c r="BM160" s="39"/>
      <c r="BN160" s="46"/>
      <c r="BO160" s="39"/>
      <c r="BP160" s="39"/>
      <c r="BQ160" s="39"/>
      <c r="BR160" s="45"/>
      <c r="BS160" s="46"/>
      <c r="BT160" s="45"/>
      <c r="BU160" s="45"/>
      <c r="BV160" s="39"/>
      <c r="BW160" s="39"/>
      <c r="BX160" s="39"/>
      <c r="BY160" s="39"/>
      <c r="BZ160" s="39"/>
      <c r="CA160" s="39"/>
      <c r="CB160" s="39"/>
      <c r="CC160" s="39"/>
      <c r="CD160" s="39"/>
      <c r="CE160" s="39"/>
      <c r="CF160" s="39"/>
      <c r="CG160" s="39"/>
      <c r="CH160" s="39"/>
      <c r="CI160" s="39"/>
    </row>
    <row r="161" spans="1:88">
      <c r="A161" s="23">
        <v>156</v>
      </c>
      <c r="B161" s="34" t="s">
        <v>47</v>
      </c>
      <c r="C161" s="34" t="s">
        <v>72</v>
      </c>
      <c r="D161" s="34" t="s">
        <v>49</v>
      </c>
      <c r="E161" s="39">
        <v>46.354999999999997</v>
      </c>
      <c r="F161" s="39">
        <v>3.9E-2</v>
      </c>
      <c r="G161" s="39">
        <v>31.332000000000001</v>
      </c>
      <c r="H161" s="39">
        <v>5.8859891536981657</v>
      </c>
      <c r="I161" s="37">
        <v>1.0371506612033938</v>
      </c>
      <c r="J161" s="37">
        <v>4.9527495682320817</v>
      </c>
      <c r="K161" s="48">
        <v>0.42299999999999999</v>
      </c>
      <c r="L161" s="48">
        <v>0.123</v>
      </c>
      <c r="M161" s="48">
        <v>0.307</v>
      </c>
      <c r="N161" s="48">
        <v>10.353</v>
      </c>
      <c r="O161" s="48">
        <v>0.76100000000000001</v>
      </c>
      <c r="P161" s="39">
        <v>2.5000000000000001E-2</v>
      </c>
      <c r="Q161" s="39">
        <v>0.879</v>
      </c>
      <c r="R161" s="39">
        <v>1.0999999999999999E-2</v>
      </c>
      <c r="S161" s="36"/>
      <c r="T161" s="8">
        <v>0.13628824680000001</v>
      </c>
      <c r="U161" s="49">
        <v>3.9773536526840028</v>
      </c>
      <c r="V161" s="9">
        <v>-0.37258742263664124</v>
      </c>
      <c r="W161" s="39">
        <v>100.36095470628284</v>
      </c>
      <c r="X161" s="39"/>
      <c r="Y161" s="40">
        <v>6.3168087092610223</v>
      </c>
      <c r="Z161" s="40">
        <v>1.6831912907389777</v>
      </c>
      <c r="AA161" s="40">
        <v>8</v>
      </c>
      <c r="AB161" s="40">
        <v>3.3488581024984381</v>
      </c>
      <c r="AC161" s="40">
        <v>3.9982128135750304E-3</v>
      </c>
      <c r="AD161" s="40">
        <f t="shared" si="7"/>
        <v>0.67080155362400251</v>
      </c>
      <c r="AE161" s="40">
        <v>0.10636125820044327</v>
      </c>
      <c r="AF161" s="40">
        <v>0.56444029542355922</v>
      </c>
      <c r="AG161" s="40">
        <v>4.8823278660528838E-2</v>
      </c>
      <c r="AH161" s="40">
        <v>2.4987039135989059E-2</v>
      </c>
      <c r="AI161" s="40">
        <v>7.4392523644756861E-2</v>
      </c>
      <c r="AJ161" s="40">
        <v>4.17186071037729</v>
      </c>
      <c r="AK161" s="40">
        <v>8.1112235810001015E-2</v>
      </c>
      <c r="AL161" s="40">
        <v>1.7998068258019737</v>
      </c>
      <c r="AM161" s="40">
        <v>6.6998310948168216E-2</v>
      </c>
      <c r="AN161" s="40">
        <v>2.72923474296086E-3</v>
      </c>
      <c r="AO161" s="40">
        <v>1.9506466073031037</v>
      </c>
      <c r="AP161" s="40">
        <v>0.37878905353619935</v>
      </c>
      <c r="AQ161" s="40">
        <v>2.5403984576117221E-3</v>
      </c>
      <c r="AR161" s="40">
        <v>3.6183772579824875</v>
      </c>
      <c r="AS161" s="40">
        <v>3.9997067099762988</v>
      </c>
      <c r="AT161" s="40"/>
      <c r="AU161" s="40">
        <f t="shared" si="8"/>
        <v>0.18843668508930458</v>
      </c>
      <c r="AV161" s="41">
        <v>0.186251975627547</v>
      </c>
      <c r="AW161" s="42">
        <v>6.2479904488357958</v>
      </c>
      <c r="AX161" s="43">
        <v>9.8131318939414847E-2</v>
      </c>
      <c r="AY161" s="44"/>
      <c r="AZ161" s="43"/>
      <c r="BA161" s="43"/>
      <c r="BB161" s="45"/>
      <c r="BC161" s="46"/>
      <c r="BD161" s="39"/>
      <c r="BE161" s="39"/>
      <c r="BF161" s="39"/>
      <c r="BG161" s="39"/>
      <c r="BH161" s="45"/>
      <c r="BI161" s="39"/>
      <c r="BJ161" s="39"/>
      <c r="BK161" s="39"/>
      <c r="BL161" s="39"/>
      <c r="BM161" s="39"/>
      <c r="BN161" s="46"/>
      <c r="BO161" s="39"/>
      <c r="BP161" s="39"/>
      <c r="BQ161" s="39"/>
      <c r="BR161" s="45"/>
      <c r="BS161" s="46"/>
      <c r="BT161" s="45"/>
      <c r="BU161" s="45"/>
      <c r="BV161" s="39"/>
      <c r="BW161" s="39"/>
      <c r="BX161" s="39"/>
      <c r="BY161" s="39"/>
      <c r="BZ161" s="39"/>
      <c r="CA161" s="39"/>
      <c r="CB161" s="39"/>
      <c r="CC161" s="39"/>
      <c r="CD161" s="39"/>
      <c r="CE161" s="39"/>
      <c r="CF161" s="39"/>
      <c r="CG161" s="39"/>
      <c r="CH161" s="39"/>
      <c r="CI161" s="39"/>
    </row>
    <row r="162" spans="1:88">
      <c r="A162" s="23">
        <v>157</v>
      </c>
      <c r="B162" s="34" t="s">
        <v>47</v>
      </c>
      <c r="C162" s="34" t="s">
        <v>72</v>
      </c>
      <c r="D162" s="34" t="s">
        <v>49</v>
      </c>
      <c r="E162" s="39">
        <v>47.77</v>
      </c>
      <c r="F162" s="39">
        <v>0.44</v>
      </c>
      <c r="G162" s="39">
        <v>29.353999999999999</v>
      </c>
      <c r="H162" s="39">
        <v>6.2279885332702669</v>
      </c>
      <c r="I162" s="37">
        <v>1.0998384341819778</v>
      </c>
      <c r="J162" s="37">
        <v>5.2383417993958252</v>
      </c>
      <c r="K162" s="48">
        <v>0.42399999999999999</v>
      </c>
      <c r="L162" s="48">
        <v>0.20899999999999999</v>
      </c>
      <c r="M162" s="48">
        <v>0.09</v>
      </c>
      <c r="N162" s="48">
        <v>10.058999999999999</v>
      </c>
      <c r="O162" s="48">
        <v>1.0780000000000001</v>
      </c>
      <c r="P162" s="39">
        <v>6.0999999999999999E-2</v>
      </c>
      <c r="Q162" s="39">
        <v>0.53900000000000003</v>
      </c>
      <c r="R162" s="36" t="s">
        <v>58</v>
      </c>
      <c r="S162" s="39"/>
      <c r="T162" s="8">
        <v>6.9863670800000013E-2</v>
      </c>
      <c r="U162" s="49">
        <v>4.1390904923914205</v>
      </c>
      <c r="V162" s="9">
        <v>-0.22739867014446111</v>
      </c>
      <c r="W162" s="39">
        <v>100.28473572662476</v>
      </c>
      <c r="X162" s="39"/>
      <c r="Y162" s="40">
        <v>6.5121863684440768</v>
      </c>
      <c r="Z162" s="40">
        <v>1.4878136315559232</v>
      </c>
      <c r="AA162" s="40">
        <v>8</v>
      </c>
      <c r="AB162" s="40">
        <v>3.2284112694897704</v>
      </c>
      <c r="AC162" s="40">
        <v>4.5125748197599888E-2</v>
      </c>
      <c r="AD162" s="40">
        <f t="shared" si="7"/>
        <v>0.71005641060692948</v>
      </c>
      <c r="AE162" s="40">
        <v>0.11283425073409921</v>
      </c>
      <c r="AF162" s="40">
        <v>0.59722215987283023</v>
      </c>
      <c r="AG162" s="40">
        <v>4.8957909964391359E-2</v>
      </c>
      <c r="AH162" s="40">
        <v>4.2474317709479348E-2</v>
      </c>
      <c r="AI162" s="40">
        <v>3.8149840552810066E-2</v>
      </c>
      <c r="AJ162" s="40">
        <v>4.1131754965209808</v>
      </c>
      <c r="AK162" s="40">
        <v>2.3788165217234092E-2</v>
      </c>
      <c r="AL162" s="40">
        <v>1.7493831063489631</v>
      </c>
      <c r="AM162" s="40">
        <v>9.4944190881502036E-2</v>
      </c>
      <c r="AN162" s="40">
        <v>0</v>
      </c>
      <c r="AO162" s="40">
        <v>1.8681154624476992</v>
      </c>
      <c r="AP162" s="40">
        <v>0.2323634145257813</v>
      </c>
      <c r="AQ162" s="40">
        <v>4.6207193395607918E-4</v>
      </c>
      <c r="AR162" s="40">
        <v>3.7669945984378659</v>
      </c>
      <c r="AS162" s="40">
        <v>3.9998200848976033</v>
      </c>
      <c r="AT162" s="40"/>
      <c r="AU162" s="40">
        <f t="shared" si="8"/>
        <v>0.1889317883953362</v>
      </c>
      <c r="AV162" s="41">
        <v>0.187118372339485</v>
      </c>
      <c r="AW162" s="42">
        <v>6.4998595095382541</v>
      </c>
      <c r="AX162" s="43">
        <v>9.8580776101090617E-2</v>
      </c>
      <c r="AY162" s="44"/>
      <c r="AZ162" s="43"/>
      <c r="BA162" s="43"/>
      <c r="BB162" s="45"/>
      <c r="BC162" s="46"/>
      <c r="BD162" s="39"/>
      <c r="BE162" s="39"/>
      <c r="BF162" s="39"/>
      <c r="BG162" s="39"/>
      <c r="BH162" s="45"/>
      <c r="BI162" s="39"/>
      <c r="BJ162" s="39"/>
      <c r="BK162" s="39"/>
      <c r="BL162" s="39"/>
      <c r="BM162" s="39"/>
      <c r="BN162" s="46"/>
      <c r="BO162" s="39"/>
      <c r="BP162" s="39"/>
      <c r="BQ162" s="39"/>
      <c r="BR162" s="45"/>
      <c r="BS162" s="46"/>
      <c r="BT162" s="45"/>
      <c r="BU162" s="45"/>
      <c r="BV162" s="39"/>
      <c r="BW162" s="39"/>
      <c r="BX162" s="39"/>
      <c r="BY162" s="39"/>
      <c r="BZ162" s="39"/>
      <c r="CA162" s="39"/>
      <c r="CB162" s="39"/>
      <c r="CC162" s="39"/>
      <c r="CD162" s="39"/>
      <c r="CE162" s="39"/>
      <c r="CF162" s="39"/>
      <c r="CG162" s="39"/>
      <c r="CH162" s="39"/>
      <c r="CI162" s="39"/>
    </row>
    <row r="163" spans="1:88">
      <c r="A163" s="23">
        <v>158</v>
      </c>
      <c r="B163" s="34" t="s">
        <v>47</v>
      </c>
      <c r="C163" s="34" t="s">
        <v>72</v>
      </c>
      <c r="D163" s="34" t="s">
        <v>49</v>
      </c>
      <c r="E163" s="39">
        <v>47.146999999999998</v>
      </c>
      <c r="F163" s="39">
        <v>0.32600000000000001</v>
      </c>
      <c r="G163" s="39">
        <v>29.349</v>
      </c>
      <c r="H163" s="39">
        <v>5.0219907539163211</v>
      </c>
      <c r="I163" s="37">
        <v>0.89307656589644369</v>
      </c>
      <c r="J163" s="37">
        <v>4.2183906258697128</v>
      </c>
      <c r="K163" s="48">
        <v>0.34399999999999997</v>
      </c>
      <c r="L163" s="48">
        <v>0.19400000000000001</v>
      </c>
      <c r="M163" s="48">
        <v>5.0999999999999997E-2</v>
      </c>
      <c r="N163" s="48">
        <v>10.292</v>
      </c>
      <c r="O163" s="48">
        <v>1.0049999999999999</v>
      </c>
      <c r="P163" s="39">
        <v>2.1000000000000001E-2</v>
      </c>
      <c r="Q163" s="39">
        <v>0.50600000000000001</v>
      </c>
      <c r="R163" s="36" t="s">
        <v>58</v>
      </c>
      <c r="S163" s="36"/>
      <c r="T163" s="8">
        <v>6.4337292800000001E-2</v>
      </c>
      <c r="U163" s="49">
        <v>4.0864278495645099</v>
      </c>
      <c r="V163" s="9">
        <v>-0.21305263157894738</v>
      </c>
      <c r="W163" s="39">
        <v>98.263179702551739</v>
      </c>
      <c r="X163" s="39"/>
      <c r="Y163" s="40">
        <v>6.5294885302902754</v>
      </c>
      <c r="Z163" s="40">
        <v>1.4705114697097246</v>
      </c>
      <c r="AA163" s="40">
        <v>8</v>
      </c>
      <c r="AB163" s="40">
        <v>3.3199135353569584</v>
      </c>
      <c r="AC163" s="40">
        <v>3.3965879110748366E-2</v>
      </c>
      <c r="AD163" s="40">
        <f t="shared" si="7"/>
        <v>0.58166709754220336</v>
      </c>
      <c r="AE163" s="40">
        <v>9.3079549189407834E-2</v>
      </c>
      <c r="AF163" s="40">
        <v>0.48858754835279555</v>
      </c>
      <c r="AG163" s="40">
        <v>4.0352363356897188E-2</v>
      </c>
      <c r="AH163" s="40">
        <v>4.0053029948939944E-2</v>
      </c>
      <c r="AI163" s="40">
        <v>3.5690910668095509E-2</v>
      </c>
      <c r="AJ163" s="40">
        <v>4.0516428159838425</v>
      </c>
      <c r="AK163" s="40">
        <v>1.3694372379740869E-2</v>
      </c>
      <c r="AL163" s="40">
        <v>1.8183748580061596</v>
      </c>
      <c r="AM163" s="40">
        <v>8.9922675256369877E-2</v>
      </c>
      <c r="AN163" s="40">
        <v>0</v>
      </c>
      <c r="AO163" s="40">
        <v>1.9219919056422703</v>
      </c>
      <c r="AP163" s="40">
        <v>0.22160676890360065</v>
      </c>
      <c r="AQ163" s="40">
        <v>0</v>
      </c>
      <c r="AR163" s="40">
        <v>3.7782216446846553</v>
      </c>
      <c r="AS163" s="40">
        <v>3.999828413588256</v>
      </c>
      <c r="AT163" s="40"/>
      <c r="AU163" s="40">
        <f t="shared" si="8"/>
        <v>0.19050741162604837</v>
      </c>
      <c r="AV163" s="41">
        <v>0.18747171950671701</v>
      </c>
      <c r="AW163" s="42">
        <v>6.5175020073016956</v>
      </c>
      <c r="AX163" s="43">
        <v>9.8494880268931162E-2</v>
      </c>
      <c r="AY163" s="44"/>
      <c r="AZ163" s="43"/>
      <c r="BA163" s="43"/>
      <c r="BB163" s="45"/>
      <c r="BC163" s="46"/>
      <c r="BD163" s="39"/>
      <c r="BE163" s="39"/>
      <c r="BF163" s="39"/>
      <c r="BG163" s="39"/>
      <c r="BH163" s="45"/>
      <c r="BI163" s="39"/>
      <c r="BJ163" s="39"/>
      <c r="BK163" s="39"/>
      <c r="BL163" s="39"/>
      <c r="BM163" s="39"/>
      <c r="BN163" s="46"/>
      <c r="BO163" s="39"/>
      <c r="BP163" s="39"/>
      <c r="BQ163" s="39"/>
      <c r="BR163" s="45"/>
      <c r="BS163" s="46"/>
      <c r="BT163" s="45"/>
      <c r="BU163" s="45"/>
      <c r="BV163" s="39"/>
      <c r="BW163" s="39"/>
      <c r="BX163" s="39"/>
      <c r="BY163" s="39"/>
      <c r="BZ163" s="39"/>
      <c r="CA163" s="39"/>
      <c r="CB163" s="39"/>
      <c r="CC163" s="39"/>
      <c r="CD163" s="39"/>
      <c r="CE163" s="39"/>
      <c r="CF163" s="39"/>
      <c r="CG163" s="39"/>
      <c r="CH163" s="39"/>
      <c r="CI163" s="39"/>
    </row>
    <row r="164" spans="1:88">
      <c r="A164" s="23">
        <v>159</v>
      </c>
      <c r="B164" s="34" t="s">
        <v>47</v>
      </c>
      <c r="C164" s="34" t="s">
        <v>72</v>
      </c>
      <c r="D164" s="34" t="s">
        <v>49</v>
      </c>
      <c r="E164" s="39">
        <v>44.823999999999998</v>
      </c>
      <c r="F164" s="39">
        <v>7.0999999999999994E-2</v>
      </c>
      <c r="G164" s="39">
        <v>28.454000000000001</v>
      </c>
      <c r="H164" s="39">
        <v>8.9919834459784713</v>
      </c>
      <c r="I164" s="37">
        <v>1.5356319502480831</v>
      </c>
      <c r="J164" s="37">
        <v>7.6102049076365379</v>
      </c>
      <c r="K164" s="48">
        <v>0.72</v>
      </c>
      <c r="L164" s="48">
        <v>0.189</v>
      </c>
      <c r="M164" s="48">
        <v>0.247</v>
      </c>
      <c r="N164" s="48">
        <v>9.9359999999999999</v>
      </c>
      <c r="O164" s="48">
        <v>0.65</v>
      </c>
      <c r="P164" s="39">
        <v>2.3E-2</v>
      </c>
      <c r="Q164" s="39">
        <v>1.7330000000000001</v>
      </c>
      <c r="R164" s="39">
        <v>1.2E-2</v>
      </c>
      <c r="S164" s="39"/>
      <c r="T164" s="8">
        <v>0.37940291720000008</v>
      </c>
      <c r="U164" s="49">
        <v>3.4401805516167308</v>
      </c>
      <c r="V164" s="9">
        <v>-0.73239202086676658</v>
      </c>
      <c r="W164" s="39">
        <v>99.069028305834593</v>
      </c>
      <c r="X164" s="39"/>
      <c r="Y164" s="40">
        <v>6.2973494736721385</v>
      </c>
      <c r="Z164" s="40">
        <v>1.7026505263278615</v>
      </c>
      <c r="AA164" s="40">
        <v>8</v>
      </c>
      <c r="AB164" s="40">
        <v>3.0087079558858623</v>
      </c>
      <c r="AC164" s="40">
        <v>7.5042223582066992E-3</v>
      </c>
      <c r="AD164" s="40">
        <f t="shared" si="7"/>
        <v>1.0565159444755992</v>
      </c>
      <c r="AE164" s="40">
        <v>0.16235841498015768</v>
      </c>
      <c r="AF164" s="40">
        <v>0.89415752949544147</v>
      </c>
      <c r="AG164" s="40">
        <v>8.5677170491882476E-2</v>
      </c>
      <c r="AH164" s="40">
        <v>3.9583804732267802E-2</v>
      </c>
      <c r="AI164" s="40">
        <v>0.21350969417885188</v>
      </c>
      <c r="AJ164" s="40">
        <v>4.4114987921226696</v>
      </c>
      <c r="AK164" s="40">
        <v>6.7280776676526419E-2</v>
      </c>
      <c r="AL164" s="40">
        <v>1.7808088660059782</v>
      </c>
      <c r="AM164" s="40">
        <v>5.8998177996432234E-2</v>
      </c>
      <c r="AN164" s="40">
        <v>0</v>
      </c>
      <c r="AO164" s="40">
        <v>1.9070878206789368</v>
      </c>
      <c r="AP164" s="40">
        <v>0.76993338862404748</v>
      </c>
      <c r="AQ164" s="40">
        <v>2.8571724056776519E-3</v>
      </c>
      <c r="AR164" s="40">
        <v>3.2266132924351782</v>
      </c>
      <c r="AS164" s="40">
        <v>3.9994038534649032</v>
      </c>
      <c r="AT164" s="40"/>
      <c r="AU164" s="40">
        <f t="shared" si="8"/>
        <v>0.18157697008017579</v>
      </c>
      <c r="AV164" s="41">
        <v>0.18761645893139201</v>
      </c>
      <c r="AW164" s="42">
        <v>5.9079056887941324</v>
      </c>
      <c r="AX164" s="43">
        <v>9.8491114070368813E-2</v>
      </c>
      <c r="AY164" s="44"/>
      <c r="AZ164" s="43"/>
      <c r="BA164" s="43"/>
      <c r="BB164" s="45"/>
      <c r="BC164" s="46"/>
      <c r="BD164" s="39"/>
      <c r="BE164" s="39"/>
      <c r="BF164" s="39"/>
      <c r="BG164" s="39"/>
      <c r="BH164" s="45"/>
      <c r="BI164" s="39"/>
      <c r="BJ164" s="39"/>
      <c r="BK164" s="39"/>
      <c r="BL164" s="39"/>
      <c r="BM164" s="39"/>
      <c r="BN164" s="46"/>
      <c r="BO164" s="39"/>
      <c r="BP164" s="39"/>
      <c r="BQ164" s="39"/>
      <c r="BR164" s="45"/>
      <c r="BS164" s="46"/>
      <c r="BT164" s="45"/>
      <c r="BU164" s="45"/>
      <c r="BV164" s="39"/>
      <c r="BW164" s="39"/>
      <c r="BX164" s="39"/>
      <c r="BY164" s="39"/>
      <c r="BZ164" s="39"/>
      <c r="CA164" s="39"/>
      <c r="CB164" s="39"/>
      <c r="CC164" s="39"/>
      <c r="CD164" s="39"/>
      <c r="CE164" s="39"/>
      <c r="CF164" s="39"/>
      <c r="CG164" s="39"/>
      <c r="CH164" s="39"/>
      <c r="CI164" s="39"/>
    </row>
    <row r="165" spans="1:88">
      <c r="A165" s="23">
        <v>160</v>
      </c>
      <c r="B165" s="34" t="s">
        <v>47</v>
      </c>
      <c r="C165" s="34" t="s">
        <v>72</v>
      </c>
      <c r="D165" s="34" t="s">
        <v>49</v>
      </c>
      <c r="E165" s="39">
        <v>44.996000000000002</v>
      </c>
      <c r="F165" s="39">
        <v>0.10299999999999999</v>
      </c>
      <c r="G165" s="39">
        <v>28.913</v>
      </c>
      <c r="H165" s="39">
        <v>8.6119841454175248</v>
      </c>
      <c r="I165" s="37">
        <v>1.4770291086100908</v>
      </c>
      <c r="J165" s="37">
        <v>7.2829370892827345</v>
      </c>
      <c r="K165" s="48">
        <v>0.58499999999999996</v>
      </c>
      <c r="L165" s="48">
        <v>0.187</v>
      </c>
      <c r="M165" s="48">
        <v>0.26400000000000001</v>
      </c>
      <c r="N165" s="48">
        <v>9.8710000000000004</v>
      </c>
      <c r="O165" s="48">
        <v>0.63900000000000001</v>
      </c>
      <c r="P165" s="39">
        <v>6.3E-2</v>
      </c>
      <c r="Q165" s="39">
        <v>1.7969999999999999</v>
      </c>
      <c r="R165" s="39">
        <v>1.2999999999999999E-2</v>
      </c>
      <c r="S165" s="36"/>
      <c r="T165" s="8">
        <v>0.40201693319999998</v>
      </c>
      <c r="U165" s="49">
        <v>3.4305518924582303</v>
      </c>
      <c r="V165" s="9">
        <v>-0.75956504014952342</v>
      </c>
      <c r="W165" s="39">
        <v>99.231969983401527</v>
      </c>
      <c r="X165" s="39"/>
      <c r="Y165" s="40">
        <v>6.2905909089400387</v>
      </c>
      <c r="Z165" s="40">
        <v>1.7094090910599613</v>
      </c>
      <c r="AA165" s="40">
        <v>8</v>
      </c>
      <c r="AB165" s="40">
        <v>3.0545314078967092</v>
      </c>
      <c r="AC165" s="40">
        <v>1.0833154055682127E-2</v>
      </c>
      <c r="AD165" s="40">
        <f t="shared" si="7"/>
        <v>1.0069180818996259</v>
      </c>
      <c r="AE165" s="40">
        <v>0.15539858742333323</v>
      </c>
      <c r="AF165" s="40">
        <v>0.85151949447629272</v>
      </c>
      <c r="AG165" s="40">
        <v>6.9272176640134644E-2</v>
      </c>
      <c r="AH165" s="40">
        <v>3.8973345447627934E-2</v>
      </c>
      <c r="AI165" s="40">
        <v>0.22512909623428926</v>
      </c>
      <c r="AJ165" s="40">
        <v>4.4056572621740688</v>
      </c>
      <c r="AK165" s="40">
        <v>7.1559668308252125E-2</v>
      </c>
      <c r="AL165" s="40">
        <v>1.7605048558829655</v>
      </c>
      <c r="AM165" s="40">
        <v>5.7716029982274791E-2</v>
      </c>
      <c r="AN165" s="40">
        <v>1.8468053412235232E-3</v>
      </c>
      <c r="AO165" s="40">
        <v>1.8916273595147159</v>
      </c>
      <c r="AP165" s="40">
        <v>0.79446179447061571</v>
      </c>
      <c r="AQ165" s="40">
        <v>3.0801289762663678E-3</v>
      </c>
      <c r="AR165" s="40">
        <v>3.2018429380839493</v>
      </c>
      <c r="AS165" s="40">
        <v>3.9993848615308316</v>
      </c>
      <c r="AT165" s="40"/>
      <c r="AU165" s="40">
        <f t="shared" si="8"/>
        <v>0.18249563096486421</v>
      </c>
      <c r="AV165" s="41">
        <v>0.166980452189533</v>
      </c>
      <c r="AW165" s="42">
        <v>5.8905972454135007</v>
      </c>
      <c r="AX165" s="43">
        <v>9.8484183324830443E-2</v>
      </c>
      <c r="AY165" s="44"/>
      <c r="AZ165" s="43"/>
      <c r="BA165" s="43"/>
      <c r="BB165" s="45">
        <v>4504.8877377379004</v>
      </c>
      <c r="BC165" s="45">
        <v>114.91440834473001</v>
      </c>
      <c r="BD165" s="39">
        <v>1.4124405808355001</v>
      </c>
      <c r="BE165" s="39"/>
      <c r="BF165" s="39">
        <v>1.4005557157587001</v>
      </c>
      <c r="BG165" s="39">
        <v>1.6492225452138001</v>
      </c>
      <c r="BH165" s="45">
        <v>5784.5407892150997</v>
      </c>
      <c r="BI165" s="39">
        <v>3.99461283075</v>
      </c>
      <c r="BJ165" s="39">
        <v>0.17674819687243001</v>
      </c>
      <c r="BK165" s="39">
        <v>0.39196595993228001</v>
      </c>
      <c r="BL165" s="39">
        <v>0.1923799574385</v>
      </c>
      <c r="BM165" s="45">
        <v>142.07900288358999</v>
      </c>
      <c r="BN165" s="45">
        <v>137.69429540781999</v>
      </c>
      <c r="BO165" s="46">
        <v>13.645325722934</v>
      </c>
      <c r="BP165" s="39"/>
      <c r="BQ165" s="39"/>
      <c r="BR165" s="45">
        <v>694.24583577911005</v>
      </c>
      <c r="BS165" s="46">
        <v>69.746163751241994</v>
      </c>
      <c r="BT165" s="45">
        <v>955.91703958977996</v>
      </c>
      <c r="BU165" s="39">
        <v>2.3006145003379999</v>
      </c>
      <c r="BV165" s="39"/>
      <c r="BW165" s="39">
        <v>2.1425334092337E-2</v>
      </c>
      <c r="BX165" s="39"/>
      <c r="BY165" s="39">
        <v>9.4397473454964007E-2</v>
      </c>
      <c r="BZ165" s="39"/>
      <c r="CA165" s="39"/>
      <c r="CB165" s="39"/>
      <c r="CC165" s="39"/>
      <c r="CD165" s="39">
        <v>9.9779074880885998E-2</v>
      </c>
      <c r="CE165" s="39">
        <v>2.2091942985024E-2</v>
      </c>
      <c r="CF165" s="39"/>
      <c r="CG165" s="39"/>
      <c r="CH165" s="39">
        <v>0.39427792698587999</v>
      </c>
      <c r="CI165" s="39">
        <v>3.8652236741580998E-2</v>
      </c>
      <c r="CJ165" s="47">
        <f>BN165/BM165</f>
        <v>0.96913894814307966</v>
      </c>
    </row>
    <row r="166" spans="1:88">
      <c r="A166" s="23">
        <v>161</v>
      </c>
      <c r="B166" s="34" t="s">
        <v>47</v>
      </c>
      <c r="C166" s="34" t="s">
        <v>72</v>
      </c>
      <c r="D166" s="34" t="s">
        <v>49</v>
      </c>
      <c r="E166" s="39">
        <v>45.171999999999997</v>
      </c>
      <c r="F166" s="39">
        <v>0.14599999999999999</v>
      </c>
      <c r="G166" s="39">
        <v>28.911000000000001</v>
      </c>
      <c r="H166" s="39">
        <v>7.956985351200478</v>
      </c>
      <c r="I166" s="37">
        <v>1.371371067196919</v>
      </c>
      <c r="J166" s="37">
        <v>6.7230105641757305</v>
      </c>
      <c r="K166" s="48">
        <v>0.628</v>
      </c>
      <c r="L166" s="48">
        <v>0.186</v>
      </c>
      <c r="M166" s="48">
        <v>0.35799999999999998</v>
      </c>
      <c r="N166" s="48">
        <v>9.8889999999999993</v>
      </c>
      <c r="O166" s="48">
        <v>0.76300000000000001</v>
      </c>
      <c r="P166" s="39">
        <v>8.1000000000000003E-2</v>
      </c>
      <c r="Q166" s="39">
        <v>1.8440000000000001</v>
      </c>
      <c r="R166" s="39">
        <v>1.0999999999999999E-2</v>
      </c>
      <c r="S166" s="36"/>
      <c r="T166" s="8">
        <v>0.41901433280000006</v>
      </c>
      <c r="U166" s="49">
        <v>3.4096139257850049</v>
      </c>
      <c r="V166" s="9">
        <v>-0.77890321211032554</v>
      </c>
      <c r="W166" s="39">
        <v>99.052106677847348</v>
      </c>
      <c r="X166" s="39"/>
      <c r="Y166" s="40">
        <v>6.3139665472594038</v>
      </c>
      <c r="Z166" s="40">
        <v>1.6860334527405962</v>
      </c>
      <c r="AA166" s="40">
        <v>8</v>
      </c>
      <c r="AB166" s="40">
        <v>3.0766498990761617</v>
      </c>
      <c r="AC166" s="40">
        <v>1.5352742734155893E-2</v>
      </c>
      <c r="AD166" s="40">
        <f t="shared" si="7"/>
        <v>0.93015411793914093</v>
      </c>
      <c r="AE166" s="40">
        <v>0.1442541836236286</v>
      </c>
      <c r="AF166" s="40">
        <v>0.78589993431551231</v>
      </c>
      <c r="AG166" s="40">
        <v>7.4349496870848311E-2</v>
      </c>
      <c r="AH166" s="40">
        <v>3.8757383197820724E-2</v>
      </c>
      <c r="AI166" s="40">
        <v>0.23460193109058619</v>
      </c>
      <c r="AJ166" s="40">
        <v>4.369865570908714</v>
      </c>
      <c r="AK166" s="40">
        <v>9.7020350866641042E-2</v>
      </c>
      <c r="AL166" s="40">
        <v>1.7633717321304525</v>
      </c>
      <c r="AM166" s="40">
        <v>6.8902590848557141E-2</v>
      </c>
      <c r="AN166" s="40">
        <v>0</v>
      </c>
      <c r="AO166" s="40">
        <v>1.9292946738456507</v>
      </c>
      <c r="AP166" s="40">
        <v>0.81508195556327256</v>
      </c>
      <c r="AQ166" s="40">
        <v>2.6057554661859908E-3</v>
      </c>
      <c r="AR166" s="40">
        <v>3.181681184655794</v>
      </c>
      <c r="AS166" s="40">
        <v>3.9993688956852527</v>
      </c>
      <c r="AT166" s="40"/>
      <c r="AU166" s="40">
        <f t="shared" si="8"/>
        <v>0.18355286382517422</v>
      </c>
      <c r="AV166" s="41">
        <v>0.166128233142499</v>
      </c>
      <c r="AW166" s="42">
        <v>5.8755778657557522</v>
      </c>
      <c r="AX166" s="43">
        <v>9.846090232880389E-2</v>
      </c>
      <c r="AY166" s="44"/>
      <c r="AZ166" s="43"/>
      <c r="BA166" s="43"/>
      <c r="BB166" s="45"/>
      <c r="BC166" s="46"/>
      <c r="BD166" s="39"/>
      <c r="BE166" s="39"/>
      <c r="BF166" s="39"/>
      <c r="BG166" s="39"/>
      <c r="BH166" s="45"/>
      <c r="BI166" s="39"/>
      <c r="BJ166" s="39"/>
      <c r="BK166" s="39"/>
      <c r="BL166" s="39"/>
      <c r="BM166" s="39"/>
      <c r="BN166" s="46"/>
      <c r="BO166" s="39"/>
      <c r="BP166" s="39"/>
      <c r="BQ166" s="39"/>
      <c r="BR166" s="45"/>
      <c r="BS166" s="46"/>
      <c r="BT166" s="45"/>
      <c r="BU166" s="45"/>
      <c r="BV166" s="39"/>
      <c r="BW166" s="39"/>
      <c r="BX166" s="39"/>
      <c r="BY166" s="39"/>
      <c r="BZ166" s="39"/>
      <c r="CA166" s="39"/>
      <c r="CB166" s="39"/>
      <c r="CC166" s="39"/>
      <c r="CD166" s="39"/>
      <c r="CE166" s="39"/>
      <c r="CF166" s="39"/>
      <c r="CG166" s="39"/>
      <c r="CH166" s="39"/>
      <c r="CI166" s="39"/>
    </row>
    <row r="167" spans="1:88">
      <c r="A167" s="23">
        <v>162</v>
      </c>
      <c r="B167" s="34" t="s">
        <v>47</v>
      </c>
      <c r="C167" s="34" t="s">
        <v>72</v>
      </c>
      <c r="D167" s="34" t="s">
        <v>49</v>
      </c>
      <c r="E167" s="39">
        <v>44.968000000000004</v>
      </c>
      <c r="F167" s="39">
        <v>9.0999999999999998E-2</v>
      </c>
      <c r="G167" s="39">
        <v>29.529</v>
      </c>
      <c r="H167" s="39">
        <v>7.8359855740183457</v>
      </c>
      <c r="I167" s="37">
        <v>1.3546542192040185</v>
      </c>
      <c r="J167" s="37">
        <v>6.617052790894066</v>
      </c>
      <c r="K167" s="48">
        <v>0.56599999999999995</v>
      </c>
      <c r="L167" s="48">
        <v>0.16800000000000001</v>
      </c>
      <c r="M167" s="48">
        <v>0.253</v>
      </c>
      <c r="N167" s="48">
        <v>9.8420000000000005</v>
      </c>
      <c r="O167" s="48">
        <v>0.74099999999999999</v>
      </c>
      <c r="P167" s="39">
        <v>0.03</v>
      </c>
      <c r="Q167" s="39">
        <v>1.625</v>
      </c>
      <c r="R167" s="36" t="s">
        <v>58</v>
      </c>
      <c r="S167" s="36"/>
      <c r="T167" s="8">
        <v>0.34263125000000005</v>
      </c>
      <c r="U167" s="49">
        <v>3.5196628516499757</v>
      </c>
      <c r="V167" s="9">
        <v>-0.68421052631578949</v>
      </c>
      <c r="W167" s="39">
        <v>98.947790585432273</v>
      </c>
      <c r="X167" s="39"/>
      <c r="Y167" s="40">
        <v>6.2804131101427823</v>
      </c>
      <c r="Z167" s="40">
        <v>1.7195868898572177</v>
      </c>
      <c r="AA167" s="40">
        <v>8</v>
      </c>
      <c r="AB167" s="40">
        <v>3.141003417570956</v>
      </c>
      <c r="AC167" s="40">
        <v>9.5615035618552557E-3</v>
      </c>
      <c r="AD167" s="40">
        <f t="shared" si="7"/>
        <v>0.91527515431081818</v>
      </c>
      <c r="AE167" s="40">
        <v>0.14238150224636925</v>
      </c>
      <c r="AF167" s="40">
        <v>0.77289365206444893</v>
      </c>
      <c r="AG167" s="40">
        <v>6.6955537921697034E-2</v>
      </c>
      <c r="AH167" s="40">
        <v>3.4978603496793374E-2</v>
      </c>
      <c r="AI167" s="40">
        <v>0.19168201084200354</v>
      </c>
      <c r="AJ167" s="40">
        <v>4.3594562277041238</v>
      </c>
      <c r="AK167" s="40">
        <v>6.8509692388746476E-2</v>
      </c>
      <c r="AL167" s="40">
        <v>1.7535838634755188</v>
      </c>
      <c r="AM167" s="40">
        <v>6.6862237291419213E-2</v>
      </c>
      <c r="AN167" s="40">
        <v>8.9272519426048566E-4</v>
      </c>
      <c r="AO167" s="40">
        <v>1.8898485183499449</v>
      </c>
      <c r="AP167" s="40">
        <v>0.71770407064889052</v>
      </c>
      <c r="AQ167" s="40">
        <v>0</v>
      </c>
      <c r="AR167" s="40">
        <v>3.281740223102668</v>
      </c>
      <c r="AS167" s="40">
        <v>3.9994442937515586</v>
      </c>
      <c r="AT167" s="40"/>
      <c r="AU167" s="40">
        <f t="shared" si="8"/>
        <v>0.18421874971551266</v>
      </c>
      <c r="AV167" s="41">
        <v>0.16971009897532</v>
      </c>
      <c r="AW167" s="42">
        <v>5.9407540091399813</v>
      </c>
      <c r="AX167" s="43">
        <v>9.8389355345238183E-2</v>
      </c>
      <c r="AY167" s="44"/>
      <c r="AZ167" s="43"/>
      <c r="BA167" s="43"/>
      <c r="BB167" s="45"/>
      <c r="BC167" s="46"/>
      <c r="BD167" s="39"/>
      <c r="BE167" s="39"/>
      <c r="BF167" s="39"/>
      <c r="BG167" s="39"/>
      <c r="BH167" s="45"/>
      <c r="BI167" s="39"/>
      <c r="BJ167" s="39"/>
      <c r="BK167" s="39"/>
      <c r="BL167" s="39"/>
      <c r="BM167" s="39"/>
      <c r="BN167" s="46"/>
      <c r="BO167" s="39"/>
      <c r="BP167" s="39"/>
      <c r="BQ167" s="39"/>
      <c r="BR167" s="45"/>
      <c r="BS167" s="46"/>
      <c r="BT167" s="45"/>
      <c r="BU167" s="45"/>
      <c r="BV167" s="39"/>
      <c r="BW167" s="39"/>
      <c r="BX167" s="39"/>
      <c r="BY167" s="39"/>
      <c r="BZ167" s="39"/>
      <c r="CA167" s="39"/>
      <c r="CB167" s="39"/>
      <c r="CC167" s="39"/>
      <c r="CD167" s="39"/>
      <c r="CE167" s="39"/>
      <c r="CF167" s="39"/>
      <c r="CG167" s="39"/>
      <c r="CH167" s="39"/>
      <c r="CI167" s="39"/>
    </row>
    <row r="168" spans="1:88">
      <c r="A168" s="23">
        <v>163</v>
      </c>
      <c r="B168" s="34" t="s">
        <v>47</v>
      </c>
      <c r="C168" s="34" t="s">
        <v>72</v>
      </c>
      <c r="D168" s="34" t="s">
        <v>49</v>
      </c>
      <c r="E168" s="39">
        <v>45</v>
      </c>
      <c r="F168" s="39">
        <v>0</v>
      </c>
      <c r="G168" s="39">
        <v>30.117000000000001</v>
      </c>
      <c r="H168" s="39">
        <v>7.1369868607891496</v>
      </c>
      <c r="I168" s="37">
        <v>1.2394922839270779</v>
      </c>
      <c r="J168" s="37">
        <v>6.0216780551250233</v>
      </c>
      <c r="K168" s="48">
        <v>0.50800000000000001</v>
      </c>
      <c r="L168" s="48">
        <v>0.158</v>
      </c>
      <c r="M168" s="48">
        <v>0.36099999999999999</v>
      </c>
      <c r="N168" s="48">
        <v>9.8179999999999996</v>
      </c>
      <c r="O168" s="48">
        <v>0.73199999999999998</v>
      </c>
      <c r="P168" s="39">
        <v>0.06</v>
      </c>
      <c r="Q168" s="39">
        <v>1.8</v>
      </c>
      <c r="R168" s="36" t="s">
        <v>58</v>
      </c>
      <c r="S168" s="39"/>
      <c r="T168" s="8">
        <v>0.40309200000000006</v>
      </c>
      <c r="U168" s="49">
        <v>3.4489601478516239</v>
      </c>
      <c r="V168" s="9">
        <v>-0.75879734028892221</v>
      </c>
      <c r="W168" s="39">
        <v>98.891425146614807</v>
      </c>
      <c r="X168" s="39"/>
      <c r="Y168" s="40">
        <v>6.2654992430150118</v>
      </c>
      <c r="Z168" s="40">
        <v>1.7345007569849882</v>
      </c>
      <c r="AA168" s="40">
        <v>8</v>
      </c>
      <c r="AB168" s="40">
        <v>3.2075877007355853</v>
      </c>
      <c r="AC168" s="40">
        <v>0</v>
      </c>
      <c r="AD168" s="40">
        <f t="shared" si="7"/>
        <v>0.83105828799508608</v>
      </c>
      <c r="AE168" s="40">
        <v>0.12987557197747535</v>
      </c>
      <c r="AF168" s="40">
        <v>0.70118271601761073</v>
      </c>
      <c r="AG168" s="40">
        <v>5.9909033528953284E-2</v>
      </c>
      <c r="AH168" s="40">
        <v>3.2795087999435257E-2</v>
      </c>
      <c r="AI168" s="40">
        <v>0.22481076003535322</v>
      </c>
      <c r="AJ168" s="40">
        <v>4.3561608702944135</v>
      </c>
      <c r="AK168" s="40">
        <v>9.7453451953065456E-2</v>
      </c>
      <c r="AL168" s="40">
        <v>1.7439126836659538</v>
      </c>
      <c r="AM168" s="40">
        <v>6.5846441021339921E-2</v>
      </c>
      <c r="AN168" s="40">
        <v>2.3139270780955694E-3</v>
      </c>
      <c r="AO168" s="40">
        <v>1.9095265037184548</v>
      </c>
      <c r="AP168" s="40">
        <v>0.7925434445622882</v>
      </c>
      <c r="AQ168" s="40">
        <v>9.4386780912967551E-4</v>
      </c>
      <c r="AR168" s="40">
        <v>3.2058990345056362</v>
      </c>
      <c r="AS168" s="40">
        <v>3.9993863468770541</v>
      </c>
      <c r="AT168" s="40"/>
      <c r="AU168" s="40">
        <f t="shared" si="8"/>
        <v>0.18522357869159659</v>
      </c>
      <c r="AV168" s="41">
        <v>0.16475718050046001</v>
      </c>
      <c r="AW168" s="42">
        <v>5.8845437936208755</v>
      </c>
      <c r="AX168" s="43">
        <v>9.8328945862337314E-2</v>
      </c>
      <c r="AY168" s="44"/>
      <c r="AZ168" s="43"/>
      <c r="BA168" s="43"/>
      <c r="BB168" s="45"/>
      <c r="BC168" s="46"/>
      <c r="BD168" s="39"/>
      <c r="BE168" s="39"/>
      <c r="BF168" s="39"/>
      <c r="BG168" s="39"/>
      <c r="BH168" s="45"/>
      <c r="BI168" s="39"/>
      <c r="BJ168" s="39"/>
      <c r="BK168" s="39"/>
      <c r="BL168" s="39"/>
      <c r="BM168" s="39"/>
      <c r="BN168" s="46"/>
      <c r="BO168" s="39"/>
      <c r="BP168" s="39"/>
      <c r="BQ168" s="39"/>
      <c r="BR168" s="45"/>
      <c r="BS168" s="46"/>
      <c r="BT168" s="45"/>
      <c r="BU168" s="45"/>
      <c r="BV168" s="39"/>
      <c r="BW168" s="39"/>
      <c r="BX168" s="39"/>
      <c r="BY168" s="39"/>
      <c r="BZ168" s="39"/>
      <c r="CA168" s="39"/>
      <c r="CB168" s="39"/>
      <c r="CC168" s="39"/>
      <c r="CD168" s="39"/>
      <c r="CE168" s="39"/>
      <c r="CF168" s="39"/>
      <c r="CG168" s="39"/>
      <c r="CH168" s="39"/>
      <c r="CI168" s="39"/>
    </row>
    <row r="169" spans="1:88">
      <c r="A169" s="23">
        <v>164</v>
      </c>
      <c r="B169" s="34" t="s">
        <v>47</v>
      </c>
      <c r="C169" s="34" t="s">
        <v>72</v>
      </c>
      <c r="D169" s="34" t="s">
        <v>49</v>
      </c>
      <c r="E169" s="39">
        <v>45.021000000000001</v>
      </c>
      <c r="F169" s="39">
        <v>0.128</v>
      </c>
      <c r="G169" s="39">
        <v>30.748999999999999</v>
      </c>
      <c r="H169" s="39">
        <v>6.8049874719410841</v>
      </c>
      <c r="I169" s="37">
        <v>1.1863159997120032</v>
      </c>
      <c r="J169" s="37">
        <v>5.7375272723607855</v>
      </c>
      <c r="K169" s="48">
        <v>0.5</v>
      </c>
      <c r="L169" s="48">
        <v>0.16400000000000001</v>
      </c>
      <c r="M169" s="48">
        <v>0.373</v>
      </c>
      <c r="N169" s="48">
        <v>9.8740000000000006</v>
      </c>
      <c r="O169" s="48">
        <v>0.63600000000000001</v>
      </c>
      <c r="P169" s="39">
        <v>6.2E-2</v>
      </c>
      <c r="Q169" s="39">
        <v>1.66</v>
      </c>
      <c r="R169" s="36" t="s">
        <v>58</v>
      </c>
      <c r="S169" s="36"/>
      <c r="T169" s="8">
        <v>0.35435687999999999</v>
      </c>
      <c r="U169" s="49">
        <v>3.5420740241416624</v>
      </c>
      <c r="V169" s="9">
        <v>-0.69962432100616534</v>
      </c>
      <c r="W169" s="39">
        <v>99.256649855208281</v>
      </c>
      <c r="X169" s="39"/>
      <c r="Y169" s="40">
        <v>6.2300679939247221</v>
      </c>
      <c r="Z169" s="40">
        <v>1.7699320060752779</v>
      </c>
      <c r="AA169" s="40">
        <v>8</v>
      </c>
      <c r="AB169" s="40">
        <v>3.2449911560045113</v>
      </c>
      <c r="AC169" s="40">
        <v>1.3325630860621626E-2</v>
      </c>
      <c r="AD169" s="40">
        <f t="shared" si="7"/>
        <v>0.78755049718461501</v>
      </c>
      <c r="AE169" s="40">
        <v>0.12354310566408261</v>
      </c>
      <c r="AF169" s="40">
        <v>0.66400739152053245</v>
      </c>
      <c r="AG169" s="40">
        <v>5.8604786306690491E-2</v>
      </c>
      <c r="AH169" s="40">
        <v>3.3832184681385297E-2</v>
      </c>
      <c r="AI169" s="40">
        <v>0.19642115717477859</v>
      </c>
      <c r="AJ169" s="40">
        <v>4.3347254122126024</v>
      </c>
      <c r="AK169" s="40">
        <v>0.10007678341707972</v>
      </c>
      <c r="AL169" s="40">
        <v>1.7431281348472583</v>
      </c>
      <c r="AM169" s="40">
        <v>5.6860781216710114E-2</v>
      </c>
      <c r="AN169" s="40">
        <v>1.6511159539711086E-3</v>
      </c>
      <c r="AO169" s="40">
        <v>1.9017168154350192</v>
      </c>
      <c r="AP169" s="40">
        <v>0.72642894771894306</v>
      </c>
      <c r="AQ169" s="40">
        <v>7.0356936198203942E-4</v>
      </c>
      <c r="AR169" s="40">
        <v>3.2723050211443616</v>
      </c>
      <c r="AS169" s="40">
        <v>3.9994375382252869</v>
      </c>
      <c r="AT169" s="40"/>
      <c r="AU169" s="40">
        <f t="shared" si="8"/>
        <v>0.18605682292357797</v>
      </c>
      <c r="AV169" s="41">
        <v>0.16364006313702001</v>
      </c>
      <c r="AW169" s="42">
        <v>5.9326524011782524</v>
      </c>
      <c r="AX169" s="43">
        <v>9.8356830925750316E-2</v>
      </c>
      <c r="AY169" s="44"/>
      <c r="AZ169" s="43"/>
      <c r="BA169" s="43"/>
      <c r="BB169" s="45"/>
      <c r="BC169" s="46"/>
      <c r="BD169" s="39"/>
      <c r="BE169" s="39"/>
      <c r="BF169" s="39"/>
      <c r="BG169" s="39"/>
      <c r="BH169" s="45"/>
      <c r="BI169" s="39"/>
      <c r="BJ169" s="39"/>
      <c r="BK169" s="39"/>
      <c r="BL169" s="39"/>
      <c r="BM169" s="39"/>
      <c r="BN169" s="46"/>
      <c r="BO169" s="39"/>
      <c r="BP169" s="39"/>
      <c r="BQ169" s="39"/>
      <c r="BR169" s="45"/>
      <c r="BS169" s="46"/>
      <c r="BT169" s="45"/>
      <c r="BU169" s="45"/>
      <c r="BV169" s="39"/>
      <c r="BW169" s="39"/>
      <c r="BX169" s="39"/>
      <c r="BY169" s="39"/>
      <c r="BZ169" s="39"/>
      <c r="CA169" s="39"/>
      <c r="CB169" s="39"/>
      <c r="CC169" s="39"/>
      <c r="CD169" s="39"/>
      <c r="CE169" s="39"/>
      <c r="CF169" s="39"/>
      <c r="CG169" s="39"/>
      <c r="CH169" s="39"/>
      <c r="CI169" s="39"/>
    </row>
    <row r="170" spans="1:88">
      <c r="A170" s="23">
        <v>165</v>
      </c>
      <c r="B170" s="34" t="s">
        <v>47</v>
      </c>
      <c r="C170" s="34" t="s">
        <v>72</v>
      </c>
      <c r="D170" s="34" t="s">
        <v>49</v>
      </c>
      <c r="E170" s="39">
        <v>45.014000000000003</v>
      </c>
      <c r="F170" s="39">
        <v>8.3000000000000004E-2</v>
      </c>
      <c r="G170" s="39">
        <v>30.65</v>
      </c>
      <c r="H170" s="39">
        <v>7.1359868628577763</v>
      </c>
      <c r="I170" s="37">
        <v>1.2397231381085791</v>
      </c>
      <c r="J170" s="37">
        <v>6.0204703320590998</v>
      </c>
      <c r="K170" s="48">
        <v>0.55800000000000005</v>
      </c>
      <c r="L170" s="48">
        <v>0.17699999999999999</v>
      </c>
      <c r="M170" s="48">
        <v>0.42499999999999999</v>
      </c>
      <c r="N170" s="48">
        <v>10.02</v>
      </c>
      <c r="O170" s="48">
        <v>0.70799999999999996</v>
      </c>
      <c r="P170" s="39">
        <v>2.5000000000000001E-2</v>
      </c>
      <c r="Q170" s="39">
        <v>1.52</v>
      </c>
      <c r="R170" s="36" t="s">
        <v>58</v>
      </c>
      <c r="S170" s="36"/>
      <c r="T170" s="8">
        <v>0.30855392000000004</v>
      </c>
      <c r="U170" s="49">
        <v>3.6137634615236767</v>
      </c>
      <c r="V170" s="9">
        <v>-0.64045130172340847</v>
      </c>
      <c r="W170" s="39">
        <v>99.738059549967943</v>
      </c>
      <c r="X170" s="39"/>
      <c r="Y170" s="40">
        <v>6.2218160288277904</v>
      </c>
      <c r="Z170" s="40">
        <v>1.7781839711722096</v>
      </c>
      <c r="AA170" s="40">
        <v>8</v>
      </c>
      <c r="AB170" s="40">
        <v>3.2147483028494968</v>
      </c>
      <c r="AC170" s="40">
        <v>8.6307355699525249E-3</v>
      </c>
      <c r="AD170" s="40">
        <f t="shared" si="7"/>
        <v>0.82489186627028699</v>
      </c>
      <c r="AE170" s="40">
        <v>0.12895397783917953</v>
      </c>
      <c r="AF170" s="40">
        <v>0.69593788843110749</v>
      </c>
      <c r="AG170" s="40">
        <v>6.5326469957629418E-2</v>
      </c>
      <c r="AH170" s="40">
        <v>3.6471310662078572E-2</v>
      </c>
      <c r="AI170" s="40">
        <v>0.1708324517756763</v>
      </c>
      <c r="AJ170" s="40">
        <v>4.3209011370851202</v>
      </c>
      <c r="AK170" s="40">
        <v>0.11389518018798525</v>
      </c>
      <c r="AL170" s="40">
        <v>1.7668342965078192</v>
      </c>
      <c r="AM170" s="40">
        <v>6.3223840578437843E-2</v>
      </c>
      <c r="AN170" s="40">
        <v>2.2970796748206321E-3</v>
      </c>
      <c r="AO170" s="40">
        <v>1.946250396949063</v>
      </c>
      <c r="AP170" s="40">
        <v>0.66438612133273667</v>
      </c>
      <c r="AQ170" s="40">
        <v>4.6849781494706834E-4</v>
      </c>
      <c r="AR170" s="40">
        <v>3.3346309577995554</v>
      </c>
      <c r="AS170" s="40">
        <v>3.9994855769472393</v>
      </c>
      <c r="AT170" s="40"/>
      <c r="AU170" s="40">
        <f t="shared" si="8"/>
        <v>0.18529523967992007</v>
      </c>
      <c r="AV170" s="41">
        <v>0.165138187343805</v>
      </c>
      <c r="AW170" s="42">
        <v>5.9817371537843531</v>
      </c>
      <c r="AX170" s="43">
        <v>9.8399795694854575E-2</v>
      </c>
      <c r="AY170" s="44"/>
      <c r="AZ170" s="43"/>
      <c r="BA170" s="43"/>
      <c r="BB170" s="45"/>
      <c r="BC170" s="46"/>
      <c r="BD170" s="39"/>
      <c r="BE170" s="39"/>
      <c r="BF170" s="39"/>
      <c r="BG170" s="39"/>
      <c r="BH170" s="45"/>
      <c r="BI170" s="39"/>
      <c r="BJ170" s="39"/>
      <c r="BK170" s="39"/>
      <c r="BL170" s="39"/>
      <c r="BM170" s="39"/>
      <c r="BN170" s="46"/>
      <c r="BO170" s="39"/>
      <c r="BP170" s="39"/>
      <c r="BQ170" s="39"/>
      <c r="BR170" s="45"/>
      <c r="BS170" s="46"/>
      <c r="BT170" s="45"/>
      <c r="BU170" s="45"/>
      <c r="BV170" s="39"/>
      <c r="BW170" s="39"/>
      <c r="BX170" s="39"/>
      <c r="BY170" s="39"/>
      <c r="BZ170" s="39"/>
      <c r="CA170" s="39"/>
      <c r="CB170" s="39"/>
      <c r="CC170" s="39"/>
      <c r="CD170" s="39"/>
      <c r="CE170" s="39"/>
      <c r="CF170" s="39"/>
      <c r="CG170" s="39"/>
      <c r="CH170" s="39"/>
      <c r="CI170" s="39"/>
    </row>
    <row r="171" spans="1:88">
      <c r="A171" s="23">
        <v>166</v>
      </c>
      <c r="B171" s="34" t="s">
        <v>47</v>
      </c>
      <c r="C171" s="34" t="s">
        <v>72</v>
      </c>
      <c r="D171" s="34" t="s">
        <v>49</v>
      </c>
      <c r="E171" s="39">
        <v>45.009</v>
      </c>
      <c r="F171" s="39">
        <v>9.9000000000000005E-2</v>
      </c>
      <c r="G171" s="39">
        <v>30.5</v>
      </c>
      <c r="H171" s="39">
        <v>7.0299870580765358</v>
      </c>
      <c r="I171" s="37">
        <v>1.2244694985732123</v>
      </c>
      <c r="J171" s="37">
        <v>5.9281959200962158</v>
      </c>
      <c r="K171" s="48">
        <v>0.52100000000000002</v>
      </c>
      <c r="L171" s="48">
        <v>0.14699999999999999</v>
      </c>
      <c r="M171" s="48">
        <v>0.29099999999999998</v>
      </c>
      <c r="N171" s="48">
        <v>9.8710000000000004</v>
      </c>
      <c r="O171" s="48">
        <v>0.65200000000000002</v>
      </c>
      <c r="P171" s="39">
        <v>7.0000000000000001E-3</v>
      </c>
      <c r="Q171" s="39">
        <v>1.5229999999999999</v>
      </c>
      <c r="R171" s="39">
        <v>5.0000000000000001E-3</v>
      </c>
      <c r="S171" s="39"/>
      <c r="T171" s="8">
        <v>0.30950466919999997</v>
      </c>
      <c r="U171" s="49">
        <v>3.5935376121222697</v>
      </c>
      <c r="V171" s="9">
        <v>-0.64239141220325791</v>
      </c>
      <c r="W171" s="39">
        <v>99.071316287788449</v>
      </c>
      <c r="X171" s="39"/>
      <c r="Y171" s="40">
        <v>6.2471262890321633</v>
      </c>
      <c r="Z171" s="40">
        <v>1.7528737109678367</v>
      </c>
      <c r="AA171" s="40">
        <v>8</v>
      </c>
      <c r="AB171" s="40">
        <v>3.2363892980129929</v>
      </c>
      <c r="AC171" s="40">
        <v>1.0337517928399093E-2</v>
      </c>
      <c r="AD171" s="40">
        <f t="shared" si="7"/>
        <v>0.81603516737071069</v>
      </c>
      <c r="AE171" s="40">
        <v>0.12789965426362346</v>
      </c>
      <c r="AF171" s="40">
        <v>0.6881355131070872</v>
      </c>
      <c r="AG171" s="40">
        <v>6.1249715807697558E-2</v>
      </c>
      <c r="AH171" s="40">
        <v>3.0416329331462474E-2</v>
      </c>
      <c r="AI171" s="40">
        <v>0.17207503777191702</v>
      </c>
      <c r="AJ171" s="40">
        <v>4.3265030662231796</v>
      </c>
      <c r="AK171" s="40">
        <v>7.8310638985764389E-2</v>
      </c>
      <c r="AL171" s="40">
        <v>1.7478357333754455</v>
      </c>
      <c r="AM171" s="40">
        <v>5.8466429767197826E-2</v>
      </c>
      <c r="AN171" s="40">
        <v>2.3658260315665481E-3</v>
      </c>
      <c r="AO171" s="40">
        <v>1.8869786281599743</v>
      </c>
      <c r="AP171" s="40">
        <v>0.66847970986407268</v>
      </c>
      <c r="AQ171" s="40">
        <v>1.1761397852469583E-3</v>
      </c>
      <c r="AR171" s="40">
        <v>3.3298265577008408</v>
      </c>
      <c r="AS171" s="40">
        <v>3.9994824073501603</v>
      </c>
      <c r="AT171" s="40"/>
      <c r="AU171" s="40">
        <f t="shared" si="8"/>
        <v>0.18586405123335031</v>
      </c>
      <c r="AV171" s="41">
        <v>0.163110173088552</v>
      </c>
      <c r="AW171" s="42">
        <v>5.9725946041578206</v>
      </c>
      <c r="AX171" s="43">
        <v>9.8281160672962109E-2</v>
      </c>
      <c r="AY171" s="44"/>
      <c r="AZ171" s="43"/>
      <c r="BA171" s="43"/>
      <c r="BB171" s="45"/>
      <c r="BC171" s="46"/>
      <c r="BD171" s="39"/>
      <c r="BE171" s="39"/>
      <c r="BF171" s="39"/>
      <c r="BG171" s="39"/>
      <c r="BH171" s="45"/>
      <c r="BI171" s="39"/>
      <c r="BJ171" s="39"/>
      <c r="BK171" s="39"/>
      <c r="BL171" s="39"/>
      <c r="BM171" s="39"/>
      <c r="BN171" s="46"/>
      <c r="BO171" s="39"/>
      <c r="BP171" s="39"/>
      <c r="BQ171" s="39"/>
      <c r="BR171" s="45"/>
      <c r="BS171" s="46"/>
      <c r="BT171" s="45"/>
      <c r="BU171" s="45"/>
      <c r="BV171" s="39"/>
      <c r="BW171" s="39"/>
      <c r="BX171" s="39"/>
      <c r="BY171" s="39"/>
      <c r="BZ171" s="39"/>
      <c r="CA171" s="39"/>
      <c r="CB171" s="39"/>
      <c r="CC171" s="39"/>
      <c r="CD171" s="39"/>
      <c r="CE171" s="39"/>
      <c r="CF171" s="39"/>
      <c r="CG171" s="39"/>
      <c r="CH171" s="39"/>
      <c r="CI171" s="39"/>
    </row>
    <row r="172" spans="1:88">
      <c r="A172" s="23">
        <v>167</v>
      </c>
      <c r="B172" s="34" t="s">
        <v>47</v>
      </c>
      <c r="C172" s="34" t="s">
        <v>72</v>
      </c>
      <c r="D172" s="34" t="s">
        <v>49</v>
      </c>
      <c r="E172" s="39">
        <v>47.268999999999998</v>
      </c>
      <c r="F172" s="39">
        <v>6.5000000000000002E-2</v>
      </c>
      <c r="G172" s="39">
        <v>32.435000000000002</v>
      </c>
      <c r="H172" s="39">
        <v>3.425993692058984</v>
      </c>
      <c r="I172" s="37">
        <v>0.61588166140614697</v>
      </c>
      <c r="J172" s="37">
        <v>2.8718165913859317</v>
      </c>
      <c r="K172" s="48">
        <v>0.28699999999999998</v>
      </c>
      <c r="L172" s="48">
        <v>0.11899999999999999</v>
      </c>
      <c r="M172" s="48">
        <v>0.219</v>
      </c>
      <c r="N172" s="48">
        <v>10.083</v>
      </c>
      <c r="O172" s="48">
        <v>0.108</v>
      </c>
      <c r="P172" s="39">
        <v>5.2999999999999999E-2</v>
      </c>
      <c r="Q172" s="39">
        <v>1.121</v>
      </c>
      <c r="R172" s="36" t="s">
        <v>58</v>
      </c>
      <c r="S172" s="39"/>
      <c r="T172" s="8">
        <v>0.19410204680000001</v>
      </c>
      <c r="U172" s="49">
        <v>3.8958561468201705</v>
      </c>
      <c r="V172" s="9">
        <v>-0.47199999999999998</v>
      </c>
      <c r="W172" s="39">
        <v>98.811656446412258</v>
      </c>
      <c r="X172" s="39"/>
      <c r="Y172" s="40">
        <v>6.3970856687719762</v>
      </c>
      <c r="Z172" s="40">
        <v>1.6029143312280238</v>
      </c>
      <c r="AA172" s="40">
        <v>8</v>
      </c>
      <c r="AB172" s="40">
        <v>3.570476533167338</v>
      </c>
      <c r="AC172" s="40">
        <v>6.6178857962824172E-3</v>
      </c>
      <c r="AD172" s="40">
        <f t="shared" si="7"/>
        <v>0.38776252364493496</v>
      </c>
      <c r="AE172" s="40">
        <v>6.2725409077202574E-2</v>
      </c>
      <c r="AF172" s="40">
        <v>0.32503711456773238</v>
      </c>
      <c r="AG172" s="40">
        <v>3.2898271616873767E-2</v>
      </c>
      <c r="AH172" s="40">
        <v>2.4008291695588543E-2</v>
      </c>
      <c r="AI172" s="40">
        <v>0.10522177263672224</v>
      </c>
      <c r="AJ172" s="40">
        <v>4.1269852785577399</v>
      </c>
      <c r="AK172" s="40">
        <v>5.7464115198282789E-2</v>
      </c>
      <c r="AL172" s="40">
        <v>1.7408207704367349</v>
      </c>
      <c r="AM172" s="40">
        <v>9.4429472771386386E-3</v>
      </c>
      <c r="AN172" s="40">
        <v>0</v>
      </c>
      <c r="AO172" s="40">
        <v>1.8077278329121564</v>
      </c>
      <c r="AP172" s="40">
        <v>0.4797541824968492</v>
      </c>
      <c r="AQ172" s="40">
        <v>0</v>
      </c>
      <c r="AR172" s="40">
        <v>3.5198743518701239</v>
      </c>
      <c r="AS172" s="40">
        <v>3.9996285343669733</v>
      </c>
      <c r="AT172" s="40"/>
      <c r="AU172" s="40">
        <f t="shared" si="8"/>
        <v>0.19297922072875046</v>
      </c>
      <c r="AV172" s="41">
        <v>0.16623063037093699</v>
      </c>
      <c r="AW172" s="42">
        <v>6.1344344366496895</v>
      </c>
      <c r="AX172" s="43">
        <v>9.8152658121833714E-2</v>
      </c>
      <c r="AY172" s="44"/>
      <c r="AZ172" s="43"/>
      <c r="BA172" s="43"/>
      <c r="BB172" s="45"/>
      <c r="BC172" s="46"/>
      <c r="BD172" s="39"/>
      <c r="BE172" s="39"/>
      <c r="BF172" s="39"/>
      <c r="BG172" s="39"/>
      <c r="BH172" s="45"/>
      <c r="BI172" s="39"/>
      <c r="BJ172" s="39"/>
      <c r="BK172" s="39"/>
      <c r="BL172" s="39"/>
      <c r="BM172" s="39"/>
      <c r="BN172" s="46"/>
      <c r="BO172" s="39"/>
      <c r="BP172" s="39"/>
      <c r="BQ172" s="39"/>
      <c r="BR172" s="45"/>
      <c r="BS172" s="46"/>
      <c r="BT172" s="45"/>
      <c r="BU172" s="45"/>
      <c r="BV172" s="39"/>
      <c r="BW172" s="39"/>
      <c r="BX172" s="39"/>
      <c r="BY172" s="39"/>
      <c r="BZ172" s="39"/>
      <c r="CA172" s="39"/>
      <c r="CB172" s="39"/>
      <c r="CC172" s="39"/>
      <c r="CD172" s="39"/>
      <c r="CE172" s="39"/>
      <c r="CF172" s="39"/>
      <c r="CG172" s="39"/>
      <c r="CH172" s="39"/>
      <c r="CI172" s="39"/>
    </row>
    <row r="173" spans="1:88">
      <c r="A173" s="23">
        <v>168</v>
      </c>
      <c r="B173" s="34" t="s">
        <v>47</v>
      </c>
      <c r="C173" s="34" t="s">
        <v>72</v>
      </c>
      <c r="D173" s="34" t="s">
        <v>49</v>
      </c>
      <c r="E173" s="39">
        <v>46.180999999999997</v>
      </c>
      <c r="F173" s="39">
        <v>0.495</v>
      </c>
      <c r="G173" s="39">
        <v>29.306999999999999</v>
      </c>
      <c r="H173" s="39">
        <v>6.7419875885795797</v>
      </c>
      <c r="I173" s="37">
        <v>1.1838979112120005</v>
      </c>
      <c r="J173" s="37">
        <v>5.6767032116582037</v>
      </c>
      <c r="K173" s="48">
        <v>0.31900000000000001</v>
      </c>
      <c r="L173" s="48">
        <v>0.214</v>
      </c>
      <c r="M173" s="48">
        <v>1.7999999999999999E-2</v>
      </c>
      <c r="N173" s="48">
        <v>9.9640000000000004</v>
      </c>
      <c r="O173" s="48">
        <v>1.149</v>
      </c>
      <c r="P173" s="39">
        <v>3.4000000000000002E-2</v>
      </c>
      <c r="Q173" s="39">
        <v>0.56799999999999995</v>
      </c>
      <c r="R173" s="36" t="s">
        <v>58</v>
      </c>
      <c r="S173" s="36"/>
      <c r="T173" s="8">
        <v>7.4854675199999998E-2</v>
      </c>
      <c r="U173" s="49">
        <v>4.046224075134587</v>
      </c>
      <c r="V173" s="9">
        <v>-0.23983484732195479</v>
      </c>
      <c r="W173" s="39">
        <v>98.959845025882828</v>
      </c>
      <c r="X173" s="39"/>
      <c r="Y173" s="40">
        <v>6.4105985115076081</v>
      </c>
      <c r="Z173" s="40">
        <v>1.5894014884923919</v>
      </c>
      <c r="AA173" s="40">
        <v>8</v>
      </c>
      <c r="AB173" s="40">
        <v>3.2053074359737428</v>
      </c>
      <c r="AC173" s="40">
        <v>5.1694055416080985E-2</v>
      </c>
      <c r="AD173" s="40">
        <f t="shared" si="7"/>
        <v>0.78270236540158789</v>
      </c>
      <c r="AE173" s="40">
        <v>0.12367729482577523</v>
      </c>
      <c r="AF173" s="40">
        <v>0.65902507057581261</v>
      </c>
      <c r="AG173" s="40">
        <v>3.7506916505061723E-2</v>
      </c>
      <c r="AH173" s="40">
        <v>4.4285093342924131E-2</v>
      </c>
      <c r="AI173" s="40">
        <v>4.16220937017419E-2</v>
      </c>
      <c r="AJ173" s="40">
        <v>4.1631179603411388</v>
      </c>
      <c r="AK173" s="40">
        <v>4.84456299751278E-3</v>
      </c>
      <c r="AL173" s="40">
        <v>1.7645237364609025</v>
      </c>
      <c r="AM173" s="40">
        <v>0.10304652042176683</v>
      </c>
      <c r="AN173" s="40">
        <v>0</v>
      </c>
      <c r="AO173" s="40">
        <v>1.872414819880182</v>
      </c>
      <c r="AP173" s="40">
        <v>0.24933944366998356</v>
      </c>
      <c r="AQ173" s="40">
        <v>7.0577214751235131E-4</v>
      </c>
      <c r="AR173" s="40">
        <v>3.7497617248248991</v>
      </c>
      <c r="AS173" s="40">
        <v>3.9998069406423951</v>
      </c>
      <c r="AT173" s="40"/>
      <c r="AU173" s="40">
        <f t="shared" si="8"/>
        <v>0.18766705600094116</v>
      </c>
      <c r="AV173" s="41">
        <v>0.16483092962971699</v>
      </c>
      <c r="AW173" s="42">
        <v>6.469287088474152</v>
      </c>
      <c r="AX173" s="43">
        <v>9.8622198840828013E-2</v>
      </c>
      <c r="AY173" s="44"/>
      <c r="AZ173" s="43"/>
      <c r="BA173" s="43"/>
      <c r="BB173" s="45"/>
      <c r="BC173" s="46"/>
      <c r="BD173" s="39"/>
      <c r="BE173" s="39"/>
      <c r="BF173" s="39"/>
      <c r="BG173" s="39"/>
      <c r="BH173" s="45"/>
      <c r="BI173" s="39"/>
      <c r="BJ173" s="39"/>
      <c r="BK173" s="39"/>
      <c r="BL173" s="39"/>
      <c r="BM173" s="39"/>
      <c r="BN173" s="46"/>
      <c r="BO173" s="39"/>
      <c r="BP173" s="39"/>
      <c r="BQ173" s="39"/>
      <c r="BR173" s="45"/>
      <c r="BS173" s="46"/>
      <c r="BT173" s="45"/>
      <c r="BU173" s="45"/>
      <c r="BV173" s="39"/>
      <c r="BW173" s="39"/>
      <c r="BX173" s="39"/>
      <c r="BY173" s="39"/>
      <c r="BZ173" s="39"/>
      <c r="CA173" s="39"/>
      <c r="CB173" s="39"/>
      <c r="CC173" s="39"/>
      <c r="CD173" s="39"/>
      <c r="CE173" s="39"/>
      <c r="CF173" s="39"/>
      <c r="CG173" s="39"/>
      <c r="CH173" s="39"/>
      <c r="CI173" s="39"/>
    </row>
    <row r="174" spans="1:88">
      <c r="A174" s="23">
        <v>169</v>
      </c>
      <c r="B174" s="34" t="s">
        <v>47</v>
      </c>
      <c r="C174" s="34" t="s">
        <v>72</v>
      </c>
      <c r="D174" s="34" t="s">
        <v>49</v>
      </c>
      <c r="E174" s="39">
        <v>46.84</v>
      </c>
      <c r="F174" s="39">
        <v>0.48899999999999999</v>
      </c>
      <c r="G174" s="39">
        <v>29.050999999999998</v>
      </c>
      <c r="H174" s="39">
        <v>6.4899880523676137</v>
      </c>
      <c r="I174" s="37">
        <v>1.1436048558845804</v>
      </c>
      <c r="J174" s="37">
        <v>5.4609598103141392</v>
      </c>
      <c r="K174" s="48">
        <v>0.374</v>
      </c>
      <c r="L174" s="48">
        <v>0.19500000000000001</v>
      </c>
      <c r="M174" s="48">
        <v>3.5000000000000003E-2</v>
      </c>
      <c r="N174" s="48">
        <v>9.7620000000000005</v>
      </c>
      <c r="O174" s="48">
        <v>1.129</v>
      </c>
      <c r="P174" s="39">
        <v>4.2000000000000003E-2</v>
      </c>
      <c r="Q174" s="39">
        <v>0.61799999999999999</v>
      </c>
      <c r="R174" s="36" t="s">
        <v>58</v>
      </c>
      <c r="S174" s="36"/>
      <c r="T174" s="8">
        <v>8.3755315200000013E-2</v>
      </c>
      <c r="U174" s="49">
        <v>4.0379467822289241</v>
      </c>
      <c r="V174" s="9">
        <v>-0.26043617717749368</v>
      </c>
      <c r="W174" s="39">
        <v>98.959830586450124</v>
      </c>
      <c r="X174" s="39"/>
      <c r="Y174" s="40">
        <v>6.4796826799735339</v>
      </c>
      <c r="Z174" s="40">
        <v>1.5203173200264661</v>
      </c>
      <c r="AA174" s="40">
        <v>8</v>
      </c>
      <c r="AB174" s="40">
        <v>3.2161394276088675</v>
      </c>
      <c r="AC174" s="40">
        <v>5.0891572535867444E-2</v>
      </c>
      <c r="AD174" s="40">
        <f t="shared" si="7"/>
        <v>0.75085177467039421</v>
      </c>
      <c r="AE174" s="40">
        <v>0.11905655734398243</v>
      </c>
      <c r="AF174" s="40">
        <v>0.63179521732641175</v>
      </c>
      <c r="AG174" s="40">
        <v>4.3822170802198759E-2</v>
      </c>
      <c r="AH174" s="40">
        <v>4.0214253274799681E-2</v>
      </c>
      <c r="AI174" s="40">
        <v>4.6410791614675526E-2</v>
      </c>
      <c r="AJ174" s="40">
        <v>4.1483299905068041</v>
      </c>
      <c r="AK174" s="40">
        <v>9.3875389813526267E-3</v>
      </c>
      <c r="AL174" s="40">
        <v>1.7227973527824056</v>
      </c>
      <c r="AM174" s="40">
        <v>0.10090410883918918</v>
      </c>
      <c r="AN174" s="40">
        <v>0</v>
      </c>
      <c r="AO174" s="40">
        <v>1.8330890006029474</v>
      </c>
      <c r="AP174" s="40">
        <v>0.27035395792380584</v>
      </c>
      <c r="AQ174" s="40">
        <v>2.3444710110081979E-4</v>
      </c>
      <c r="AR174" s="40">
        <v>3.7292022644308576</v>
      </c>
      <c r="AS174" s="40">
        <v>3.9997906694557641</v>
      </c>
      <c r="AT174" s="40"/>
      <c r="AU174" s="40">
        <f t="shared" si="8"/>
        <v>0.18844168819098997</v>
      </c>
      <c r="AV174" s="41">
        <v>0.165426108588862</v>
      </c>
      <c r="AW174" s="42">
        <v>6.4279331349020126</v>
      </c>
      <c r="AX174" s="43">
        <v>9.8544623277456722E-2</v>
      </c>
      <c r="AY174" s="44"/>
      <c r="AZ174" s="43"/>
      <c r="BA174" s="43"/>
      <c r="BB174" s="45"/>
      <c r="BC174" s="46"/>
      <c r="BD174" s="39"/>
      <c r="BE174" s="39"/>
      <c r="BF174" s="39"/>
      <c r="BG174" s="39"/>
      <c r="BH174" s="45"/>
      <c r="BI174" s="39"/>
      <c r="BJ174" s="39"/>
      <c r="BK174" s="39"/>
      <c r="BL174" s="39"/>
      <c r="BM174" s="39"/>
      <c r="BN174" s="46"/>
      <c r="BO174" s="39"/>
      <c r="BP174" s="39"/>
      <c r="BQ174" s="39"/>
      <c r="BR174" s="45"/>
      <c r="BS174" s="46"/>
      <c r="BT174" s="45"/>
      <c r="BU174" s="45"/>
      <c r="BV174" s="39"/>
      <c r="BW174" s="39"/>
      <c r="BX174" s="39"/>
      <c r="BY174" s="39"/>
      <c r="BZ174" s="39"/>
      <c r="CA174" s="39"/>
      <c r="CB174" s="39"/>
      <c r="CC174" s="39"/>
      <c r="CD174" s="39"/>
      <c r="CE174" s="39"/>
      <c r="CF174" s="39"/>
      <c r="CG174" s="39"/>
      <c r="CH174" s="39"/>
      <c r="CI174" s="39"/>
    </row>
    <row r="175" spans="1:88">
      <c r="A175" s="23">
        <v>170</v>
      </c>
      <c r="B175" s="34" t="s">
        <v>47</v>
      </c>
      <c r="C175" s="34" t="s">
        <v>72</v>
      </c>
      <c r="D175" s="34" t="s">
        <v>49</v>
      </c>
      <c r="E175" s="39">
        <v>47.606999999999999</v>
      </c>
      <c r="F175" s="39">
        <v>0.45</v>
      </c>
      <c r="G175" s="39">
        <v>29.855</v>
      </c>
      <c r="H175" s="39">
        <v>4.9299909238515971</v>
      </c>
      <c r="I175" s="37">
        <v>0.87930629861144094</v>
      </c>
      <c r="J175" s="37">
        <v>4.1387814339384139</v>
      </c>
      <c r="K175" s="48">
        <v>0.32500000000000001</v>
      </c>
      <c r="L175" s="48">
        <v>0.23100000000000001</v>
      </c>
      <c r="M175" s="48">
        <v>0.10199999999999999</v>
      </c>
      <c r="N175" s="48">
        <v>9.7769999999999992</v>
      </c>
      <c r="O175" s="48">
        <v>0.97</v>
      </c>
      <c r="P175" s="39">
        <v>0.03</v>
      </c>
      <c r="Q175" s="39">
        <v>0.41099999999999998</v>
      </c>
      <c r="R175" s="36" t="s">
        <v>58</v>
      </c>
      <c r="S175" s="36"/>
      <c r="T175" s="8">
        <v>4.9337590799999997E-2</v>
      </c>
      <c r="U175" s="49">
        <v>4.1753014940482007</v>
      </c>
      <c r="V175" s="9">
        <v>-0.17372958416406004</v>
      </c>
      <c r="W175" s="39">
        <v>98.799997233233995</v>
      </c>
      <c r="X175" s="39"/>
      <c r="Y175" s="40">
        <v>6.5259183572037616</v>
      </c>
      <c r="Z175" s="40">
        <v>1.4740816427962384</v>
      </c>
      <c r="AA175" s="40">
        <v>8</v>
      </c>
      <c r="AB175" s="40">
        <v>3.3492101311757194</v>
      </c>
      <c r="AC175" s="40">
        <v>4.6407000061953529E-2</v>
      </c>
      <c r="AD175" s="40">
        <f t="shared" si="7"/>
        <v>0.56518475584934247</v>
      </c>
      <c r="AE175" s="40">
        <v>9.0709230558300921E-2</v>
      </c>
      <c r="AF175" s="40">
        <v>0.47447552529104153</v>
      </c>
      <c r="AG175" s="40">
        <v>3.7734588251201573E-2</v>
      </c>
      <c r="AH175" s="40">
        <v>4.7205363564473281E-2</v>
      </c>
      <c r="AI175" s="40">
        <v>2.7090592702138563E-2</v>
      </c>
      <c r="AJ175" s="40">
        <v>4.0728324316048283</v>
      </c>
      <c r="AK175" s="40">
        <v>2.7109271699630205E-2</v>
      </c>
      <c r="AL175" s="40">
        <v>1.709759309340924</v>
      </c>
      <c r="AM175" s="40">
        <v>8.5905429390239624E-2</v>
      </c>
      <c r="AN175" s="40">
        <v>0</v>
      </c>
      <c r="AO175" s="40">
        <v>1.8227740104307939</v>
      </c>
      <c r="AP175" s="40">
        <v>0.17816403839300754</v>
      </c>
      <c r="AQ175" s="40">
        <v>6.9694754285917824E-4</v>
      </c>
      <c r="AR175" s="40">
        <v>3.8210010646314476</v>
      </c>
      <c r="AS175" s="40">
        <v>3.9998620505673141</v>
      </c>
      <c r="AT175" s="40"/>
      <c r="AU175" s="40">
        <f t="shared" si="8"/>
        <v>0.19117789163658172</v>
      </c>
      <c r="AV175" s="41">
        <v>0.16708704773247501</v>
      </c>
      <c r="AW175" s="42">
        <v>6.6284454136528845</v>
      </c>
      <c r="AX175" s="43">
        <v>9.8723900671891407E-2</v>
      </c>
      <c r="AY175" s="44"/>
      <c r="AZ175" s="43"/>
      <c r="BA175" s="43"/>
      <c r="BB175" s="45"/>
      <c r="BC175" s="46"/>
      <c r="BD175" s="39"/>
      <c r="BE175" s="39"/>
      <c r="BF175" s="39"/>
      <c r="BG175" s="39"/>
      <c r="BH175" s="45"/>
      <c r="BI175" s="39"/>
      <c r="BJ175" s="39"/>
      <c r="BK175" s="39"/>
      <c r="BL175" s="39"/>
      <c r="BM175" s="39"/>
      <c r="BN175" s="46"/>
      <c r="BO175" s="39"/>
      <c r="BP175" s="39"/>
      <c r="BQ175" s="39"/>
      <c r="BR175" s="45"/>
      <c r="BS175" s="46"/>
      <c r="BT175" s="45"/>
      <c r="BU175" s="45"/>
      <c r="BV175" s="39"/>
      <c r="BW175" s="39"/>
      <c r="BX175" s="39"/>
      <c r="BY175" s="39"/>
      <c r="BZ175" s="39"/>
      <c r="CA175" s="39"/>
      <c r="CB175" s="39"/>
      <c r="CC175" s="39"/>
      <c r="CD175" s="39"/>
      <c r="CE175" s="39"/>
      <c r="CF175" s="39"/>
      <c r="CG175" s="39"/>
      <c r="CH175" s="39"/>
      <c r="CI175" s="39"/>
    </row>
    <row r="176" spans="1:88">
      <c r="A176" s="23">
        <v>171</v>
      </c>
      <c r="B176" s="34" t="s">
        <v>47</v>
      </c>
      <c r="C176" s="34" t="s">
        <v>73</v>
      </c>
      <c r="D176" s="34" t="s">
        <v>49</v>
      </c>
      <c r="E176" s="39">
        <v>45.433</v>
      </c>
      <c r="F176" s="39">
        <v>0.127</v>
      </c>
      <c r="G176" s="39">
        <v>28.359000000000002</v>
      </c>
      <c r="H176" s="39">
        <v>9.3249828137074573</v>
      </c>
      <c r="I176" s="37">
        <v>1.5955188652998349</v>
      </c>
      <c r="J176" s="37">
        <v>7.8893173697611898</v>
      </c>
      <c r="K176" s="48">
        <v>0.73299999999999998</v>
      </c>
      <c r="L176" s="48">
        <v>0.185</v>
      </c>
      <c r="M176" s="48">
        <v>0.29699999999999999</v>
      </c>
      <c r="N176" s="48">
        <v>9.7430000000000003</v>
      </c>
      <c r="O176" s="48">
        <v>0.76400000000000001</v>
      </c>
      <c r="P176" s="36" t="s">
        <v>58</v>
      </c>
      <c r="Q176" s="39">
        <v>1.2250000000000001</v>
      </c>
      <c r="R176" s="39">
        <v>8.0000000000000002E-3</v>
      </c>
      <c r="S176" s="39"/>
      <c r="T176" s="8">
        <v>0.22163925000000007</v>
      </c>
      <c r="U176" s="49">
        <v>3.7116244923954915</v>
      </c>
      <c r="V176" s="9">
        <v>-0.51759468057784441</v>
      </c>
      <c r="W176" s="39">
        <v>99.777505296878672</v>
      </c>
      <c r="X176" s="39"/>
      <c r="Y176" s="40">
        <v>6.3388966687426214</v>
      </c>
      <c r="Z176" s="40">
        <v>1.6611033312573786</v>
      </c>
      <c r="AA176" s="40">
        <v>8</v>
      </c>
      <c r="AB176" s="40">
        <v>3.002147836324264</v>
      </c>
      <c r="AC176" s="40">
        <v>1.3330490757622354E-2</v>
      </c>
      <c r="AD176" s="40">
        <f t="shared" si="7"/>
        <v>1.0880871316742013</v>
      </c>
      <c r="AE176" s="40">
        <v>0.16752694883449012</v>
      </c>
      <c r="AF176" s="40">
        <v>0.92056018283971131</v>
      </c>
      <c r="AG176" s="40">
        <v>8.6622689804617833E-2</v>
      </c>
      <c r="AH176" s="40">
        <v>3.8478889649525255E-2</v>
      </c>
      <c r="AI176" s="40">
        <v>0.12386787188642734</v>
      </c>
      <c r="AJ176" s="40">
        <v>4.3525349100966588</v>
      </c>
      <c r="AK176" s="40">
        <v>8.0342541169041159E-2</v>
      </c>
      <c r="AL176" s="40">
        <v>1.7341773140060739</v>
      </c>
      <c r="AM176" s="40">
        <v>6.8867397839733155E-2</v>
      </c>
      <c r="AN176" s="40">
        <v>1.7836326164351072E-4</v>
      </c>
      <c r="AO176" s="40">
        <v>1.8835656162764915</v>
      </c>
      <c r="AP176" s="40">
        <v>0.54048762048026999</v>
      </c>
      <c r="AQ176" s="40">
        <v>1.8916477132530397E-3</v>
      </c>
      <c r="AR176" s="40">
        <v>3.4572022412890204</v>
      </c>
      <c r="AS176" s="40">
        <v>3.9995815094825433</v>
      </c>
      <c r="AT176" s="40"/>
      <c r="AU176" s="40">
        <f t="shared" si="8"/>
        <v>0.18198370074806947</v>
      </c>
      <c r="AV176" s="41">
        <v>0.18207821435750099</v>
      </c>
      <c r="AW176" s="42">
        <v>6.0908201443761598</v>
      </c>
      <c r="AX176" s="43">
        <v>9.8476290256908072E-2</v>
      </c>
      <c r="AY176" s="44"/>
      <c r="AZ176" s="43"/>
      <c r="BA176" s="43"/>
      <c r="BB176" s="45"/>
      <c r="BC176" s="46"/>
      <c r="BD176" s="39"/>
      <c r="BE176" s="39"/>
      <c r="BF176" s="39"/>
      <c r="BG176" s="39"/>
      <c r="BH176" s="45"/>
      <c r="BI176" s="39"/>
      <c r="BJ176" s="39"/>
      <c r="BK176" s="39"/>
      <c r="BL176" s="39"/>
      <c r="BM176" s="39"/>
      <c r="BN176" s="46"/>
      <c r="BO176" s="39"/>
      <c r="BP176" s="39"/>
      <c r="BQ176" s="39"/>
      <c r="BR176" s="45"/>
      <c r="BS176" s="46"/>
      <c r="BT176" s="45"/>
      <c r="BU176" s="45"/>
      <c r="BV176" s="39"/>
      <c r="BW176" s="39"/>
      <c r="BX176" s="39"/>
      <c r="BY176" s="39"/>
      <c r="BZ176" s="39"/>
      <c r="CA176" s="39"/>
      <c r="CB176" s="39"/>
      <c r="CC176" s="39"/>
      <c r="CD176" s="39"/>
      <c r="CE176" s="39"/>
      <c r="CF176" s="39"/>
      <c r="CG176" s="39"/>
      <c r="CH176" s="39"/>
      <c r="CI176" s="39"/>
    </row>
    <row r="177" spans="1:88">
      <c r="A177" s="23">
        <v>172</v>
      </c>
      <c r="B177" s="34" t="s">
        <v>47</v>
      </c>
      <c r="C177" s="34" t="s">
        <v>73</v>
      </c>
      <c r="D177" s="34" t="s">
        <v>49</v>
      </c>
      <c r="E177" s="39">
        <v>45.962000000000003</v>
      </c>
      <c r="F177" s="39">
        <v>0.187</v>
      </c>
      <c r="G177" s="39">
        <v>29.184999999999999</v>
      </c>
      <c r="H177" s="39">
        <v>7.921985398713236</v>
      </c>
      <c r="I177" s="37">
        <v>1.3732909619995044</v>
      </c>
      <c r="J177" s="37">
        <v>6.686283069204328</v>
      </c>
      <c r="K177" s="48">
        <v>0.66800000000000004</v>
      </c>
      <c r="L177" s="48">
        <v>0.186</v>
      </c>
      <c r="M177" s="48">
        <v>0.26200000000000001</v>
      </c>
      <c r="N177" s="48">
        <v>9.9489999999999998</v>
      </c>
      <c r="O177" s="48">
        <v>0.746</v>
      </c>
      <c r="P177" s="39">
        <v>6.2E-2</v>
      </c>
      <c r="Q177" s="39">
        <v>1.1990000000000001</v>
      </c>
      <c r="R177" s="39">
        <v>8.9999999999999993E-3</v>
      </c>
      <c r="S177" s="39"/>
      <c r="T177" s="8">
        <v>0.21460325480000003</v>
      </c>
      <c r="U177" s="49">
        <v>3.7612801754096279</v>
      </c>
      <c r="V177" s="9">
        <v>-0.50687296301849594</v>
      </c>
      <c r="W177" s="39">
        <v>99.905584498394958</v>
      </c>
      <c r="X177" s="39"/>
      <c r="Y177" s="40">
        <v>6.3570668202507949</v>
      </c>
      <c r="Z177" s="40">
        <v>1.6429331797492051</v>
      </c>
      <c r="AA177" s="40">
        <v>8</v>
      </c>
      <c r="AB177" s="40">
        <v>3.1145054331360109</v>
      </c>
      <c r="AC177" s="40">
        <v>1.9458063849399434E-2</v>
      </c>
      <c r="AD177" s="40">
        <f t="shared" si="7"/>
        <v>0.91635828324270197</v>
      </c>
      <c r="AE177" s="40">
        <v>0.1429423433312291</v>
      </c>
      <c r="AF177" s="40">
        <v>0.77341593991147284</v>
      </c>
      <c r="AG177" s="40">
        <v>7.8256379862927439E-2</v>
      </c>
      <c r="AH177" s="40">
        <v>3.8351234466101454E-2</v>
      </c>
      <c r="AI177" s="40">
        <v>0.11889508706896217</v>
      </c>
      <c r="AJ177" s="40">
        <v>4.2858244816261024</v>
      </c>
      <c r="AK177" s="40">
        <v>7.0259653952464377E-2</v>
      </c>
      <c r="AL177" s="40">
        <v>1.75547977129593</v>
      </c>
      <c r="AM177" s="40">
        <v>6.6661447961266759E-2</v>
      </c>
      <c r="AN177" s="40">
        <v>1.414526190268167E-3</v>
      </c>
      <c r="AO177" s="40">
        <v>1.8938153993999296</v>
      </c>
      <c r="AP177" s="40">
        <v>0.52442627894856586</v>
      </c>
      <c r="AQ177" s="40">
        <v>2.1096401520443778E-3</v>
      </c>
      <c r="AR177" s="40">
        <v>3.4730580264098347</v>
      </c>
      <c r="AS177" s="40">
        <v>3.999593945510445</v>
      </c>
      <c r="AT177" s="40"/>
      <c r="AU177" s="40">
        <f t="shared" si="8"/>
        <v>0.18481949486015331</v>
      </c>
      <c r="AV177" s="41">
        <v>0.18559581504876499</v>
      </c>
      <c r="AW177" s="42">
        <v>6.1055114426177557</v>
      </c>
      <c r="AX177" s="43">
        <v>9.8468232236333275E-2</v>
      </c>
      <c r="AY177" s="44"/>
      <c r="AZ177" s="43"/>
      <c r="BA177" s="43"/>
      <c r="BB177" s="45"/>
      <c r="BC177" s="46"/>
      <c r="BD177" s="39"/>
      <c r="BE177" s="39"/>
      <c r="BF177" s="39"/>
      <c r="BG177" s="39"/>
      <c r="BH177" s="45"/>
      <c r="BI177" s="39"/>
      <c r="BJ177" s="39"/>
      <c r="BK177" s="39"/>
      <c r="BL177" s="39"/>
      <c r="BM177" s="39"/>
      <c r="BN177" s="46"/>
      <c r="BO177" s="39"/>
      <c r="BP177" s="39"/>
      <c r="BQ177" s="39"/>
      <c r="BR177" s="45"/>
      <c r="BS177" s="46"/>
      <c r="BT177" s="45"/>
      <c r="BU177" s="45"/>
      <c r="BV177" s="39"/>
      <c r="BW177" s="39"/>
      <c r="BX177" s="39"/>
      <c r="BY177" s="39"/>
      <c r="BZ177" s="39"/>
      <c r="CA177" s="39"/>
      <c r="CB177" s="39"/>
      <c r="CC177" s="39"/>
      <c r="CD177" s="39"/>
      <c r="CE177" s="39"/>
      <c r="CF177" s="39"/>
      <c r="CG177" s="39"/>
      <c r="CH177" s="39"/>
      <c r="CI177" s="39"/>
    </row>
    <row r="178" spans="1:88">
      <c r="A178" s="23">
        <v>173</v>
      </c>
      <c r="B178" s="34" t="s">
        <v>47</v>
      </c>
      <c r="C178" s="34" t="s">
        <v>73</v>
      </c>
      <c r="D178" s="34" t="s">
        <v>49</v>
      </c>
      <c r="E178" s="39">
        <v>46.341999999999999</v>
      </c>
      <c r="F178" s="39">
        <v>7.2999999999999995E-2</v>
      </c>
      <c r="G178" s="39">
        <v>30.515000000000001</v>
      </c>
      <c r="H178" s="39">
        <v>6.6499877426083049</v>
      </c>
      <c r="I178" s="37">
        <v>1.1662439548312125</v>
      </c>
      <c r="J178" s="37">
        <v>5.6005885900337242</v>
      </c>
      <c r="K178" s="48">
        <v>0.54400000000000004</v>
      </c>
      <c r="L178" s="48">
        <v>0.14099999999999999</v>
      </c>
      <c r="M178" s="48">
        <v>0.38300000000000001</v>
      </c>
      <c r="N178" s="48">
        <v>9.8040000000000003</v>
      </c>
      <c r="O178" s="48">
        <v>0.59799999999999998</v>
      </c>
      <c r="P178" s="39">
        <v>2.3E-2</v>
      </c>
      <c r="Q178" s="39">
        <v>1.117</v>
      </c>
      <c r="R178" s="39">
        <v>1.2999999999999999E-2</v>
      </c>
      <c r="S178" s="36"/>
      <c r="T178" s="8">
        <v>0.19307523720000003</v>
      </c>
      <c r="U178" s="49">
        <v>3.8416226764844748</v>
      </c>
      <c r="V178" s="9">
        <v>-0.47324925067583917</v>
      </c>
      <c r="W178" s="39">
        <v>99.883281207873608</v>
      </c>
      <c r="X178" s="39"/>
      <c r="Y178" s="40">
        <v>6.3473730849918972</v>
      </c>
      <c r="Z178" s="40">
        <v>1.6526269150081028</v>
      </c>
      <c r="AA178" s="40">
        <v>8</v>
      </c>
      <c r="AB178" s="40">
        <v>3.2733034123644025</v>
      </c>
      <c r="AC178" s="40">
        <v>7.5221549075347241E-3</v>
      </c>
      <c r="AD178" s="40">
        <f t="shared" si="7"/>
        <v>0.76175190014134819</v>
      </c>
      <c r="AE178" s="40">
        <v>0.12021236360624435</v>
      </c>
      <c r="AF178" s="40">
        <v>0.64153953653510387</v>
      </c>
      <c r="AG178" s="40">
        <v>6.3110785544034251E-2</v>
      </c>
      <c r="AH178" s="40">
        <v>2.8790347794856591E-2</v>
      </c>
      <c r="AI178" s="40">
        <v>0.10592917184188</v>
      </c>
      <c r="AJ178" s="40">
        <v>4.2404077725940565</v>
      </c>
      <c r="AK178" s="40">
        <v>0.101710288032232</v>
      </c>
      <c r="AL178" s="40">
        <v>1.71309361417106</v>
      </c>
      <c r="AM178" s="40">
        <v>5.2917399588994503E-2</v>
      </c>
      <c r="AN178" s="40">
        <v>1.4591540838778459E-3</v>
      </c>
      <c r="AO178" s="40">
        <v>1.8691804558761642</v>
      </c>
      <c r="AP178" s="40">
        <v>0.48381555947054544</v>
      </c>
      <c r="AQ178" s="40">
        <v>3.0176621845802516E-3</v>
      </c>
      <c r="AR178" s="40">
        <v>3.5127921680556389</v>
      </c>
      <c r="AS178" s="40">
        <v>3.9996253897107645</v>
      </c>
      <c r="AT178" s="40"/>
      <c r="AU178" s="40">
        <f t="shared" si="8"/>
        <v>0.18738106813416408</v>
      </c>
      <c r="AV178" s="41">
        <v>0.18646363427104001</v>
      </c>
      <c r="AW178" s="42">
        <v>6.1346347166359667</v>
      </c>
      <c r="AX178" s="43">
        <v>9.8248723974577512E-2</v>
      </c>
      <c r="AY178" s="44"/>
      <c r="AZ178" s="43"/>
      <c r="BA178" s="43"/>
      <c r="BB178" s="45"/>
      <c r="BC178" s="46"/>
      <c r="BD178" s="39"/>
      <c r="BE178" s="39"/>
      <c r="BF178" s="39"/>
      <c r="BG178" s="39"/>
      <c r="BH178" s="45"/>
      <c r="BI178" s="39"/>
      <c r="BJ178" s="39"/>
      <c r="BK178" s="39"/>
      <c r="BL178" s="39"/>
      <c r="BM178" s="39"/>
      <c r="BN178" s="46"/>
      <c r="BO178" s="39"/>
      <c r="BP178" s="39"/>
      <c r="BQ178" s="39"/>
      <c r="BR178" s="45"/>
      <c r="BS178" s="46"/>
      <c r="BT178" s="45"/>
      <c r="BU178" s="45"/>
      <c r="BV178" s="39"/>
      <c r="BW178" s="39"/>
      <c r="BX178" s="39"/>
      <c r="BY178" s="39"/>
      <c r="BZ178" s="39"/>
      <c r="CA178" s="39"/>
      <c r="CB178" s="39"/>
      <c r="CC178" s="39"/>
      <c r="CD178" s="39"/>
      <c r="CE178" s="39"/>
      <c r="CF178" s="39"/>
      <c r="CG178" s="39"/>
      <c r="CH178" s="39"/>
      <c r="CI178" s="39"/>
    </row>
    <row r="179" spans="1:88">
      <c r="A179" s="23">
        <v>174</v>
      </c>
      <c r="B179" s="34" t="s">
        <v>47</v>
      </c>
      <c r="C179" s="34" t="s">
        <v>73</v>
      </c>
      <c r="D179" s="34" t="s">
        <v>49</v>
      </c>
      <c r="E179" s="39">
        <v>46.896999999999998</v>
      </c>
      <c r="F179" s="39">
        <v>7.9000000000000001E-2</v>
      </c>
      <c r="G179" s="39">
        <v>30.963000000000001</v>
      </c>
      <c r="H179" s="39">
        <v>6.3799882403322217</v>
      </c>
      <c r="I179" s="37">
        <v>1.1205239876907491</v>
      </c>
      <c r="J179" s="37">
        <v>5.3717284176329958</v>
      </c>
      <c r="K179" s="48">
        <v>0.54700000000000004</v>
      </c>
      <c r="L179" s="48">
        <v>0.151</v>
      </c>
      <c r="M179" s="48">
        <v>0.38900000000000001</v>
      </c>
      <c r="N179" s="48">
        <v>10.081</v>
      </c>
      <c r="O179" s="48">
        <v>0.71899999999999997</v>
      </c>
      <c r="P179" s="39" t="s">
        <v>57</v>
      </c>
      <c r="Q179" s="39">
        <v>1.2250000000000001</v>
      </c>
      <c r="R179" s="36" t="s">
        <v>58</v>
      </c>
      <c r="S179" s="39"/>
      <c r="T179" s="8">
        <v>0.22163925000000007</v>
      </c>
      <c r="U179" s="49">
        <v>3.8470310306235089</v>
      </c>
      <c r="V179" s="9">
        <v>-0.51601512454591481</v>
      </c>
      <c r="W179" s="39">
        <v>101.13290756140131</v>
      </c>
      <c r="X179" s="39"/>
      <c r="Y179" s="40">
        <v>6.3456951706294618</v>
      </c>
      <c r="Z179" s="40">
        <v>1.6543048293705382</v>
      </c>
      <c r="AA179" s="40">
        <v>8</v>
      </c>
      <c r="AB179" s="40">
        <v>3.2834874288934079</v>
      </c>
      <c r="AC179" s="40">
        <v>8.0419504906420764E-3</v>
      </c>
      <c r="AD179" s="40">
        <f t="shared" si="7"/>
        <v>0.72198383678505018</v>
      </c>
      <c r="AE179" s="40">
        <v>0.11410266288545663</v>
      </c>
      <c r="AF179" s="40">
        <v>0.60788117389959351</v>
      </c>
      <c r="AG179" s="40">
        <v>6.2691246292216299E-2</v>
      </c>
      <c r="AH179" s="40">
        <v>3.0459280267614026E-2</v>
      </c>
      <c r="AI179" s="40">
        <v>0.12012974712994126</v>
      </c>
      <c r="AJ179" s="40">
        <v>4.2267934898588715</v>
      </c>
      <c r="AK179" s="40">
        <v>0.10205413420431955</v>
      </c>
      <c r="AL179" s="40">
        <v>1.7401885206027068</v>
      </c>
      <c r="AM179" s="40">
        <v>6.2855182527192077E-2</v>
      </c>
      <c r="AN179" s="40">
        <v>2.0757666883776628E-3</v>
      </c>
      <c r="AO179" s="40">
        <v>1.9071736040225962</v>
      </c>
      <c r="AP179" s="40">
        <v>0.52417661001466642</v>
      </c>
      <c r="AQ179" s="40">
        <v>2.2932011948624504E-4</v>
      </c>
      <c r="AR179" s="40">
        <v>3.4751882086907688</v>
      </c>
      <c r="AS179" s="40">
        <v>3.9995941388249214</v>
      </c>
      <c r="AT179" s="40"/>
      <c r="AU179" s="40">
        <f t="shared" si="8"/>
        <v>0.18770553816214003</v>
      </c>
      <c r="AV179" s="41">
        <v>0.18651088842594399</v>
      </c>
      <c r="AW179" s="42">
        <v>6.0964311897812973</v>
      </c>
      <c r="AX179" s="43">
        <v>9.8274452283467095E-2</v>
      </c>
      <c r="AY179" s="44"/>
      <c r="AZ179" s="43"/>
      <c r="BA179" s="43"/>
      <c r="BB179" s="45"/>
      <c r="BC179" s="46"/>
      <c r="BD179" s="39"/>
      <c r="BE179" s="39"/>
      <c r="BF179" s="39"/>
      <c r="BG179" s="39"/>
      <c r="BH179" s="45"/>
      <c r="BI179" s="39"/>
      <c r="BJ179" s="39"/>
      <c r="BK179" s="39"/>
      <c r="BL179" s="39"/>
      <c r="BM179" s="39"/>
      <c r="BN179" s="46"/>
      <c r="BO179" s="39"/>
      <c r="BP179" s="39"/>
      <c r="BQ179" s="39"/>
      <c r="BR179" s="45"/>
      <c r="BS179" s="46"/>
      <c r="BT179" s="45"/>
      <c r="BU179" s="45"/>
      <c r="BV179" s="39"/>
      <c r="BW179" s="39"/>
      <c r="BX179" s="39"/>
      <c r="BY179" s="39"/>
      <c r="BZ179" s="39"/>
      <c r="CA179" s="39"/>
      <c r="CB179" s="39"/>
      <c r="CC179" s="39"/>
      <c r="CD179" s="39"/>
      <c r="CE179" s="39"/>
      <c r="CF179" s="39"/>
      <c r="CG179" s="39"/>
      <c r="CH179" s="39"/>
      <c r="CI179" s="39"/>
    </row>
    <row r="180" spans="1:88">
      <c r="A180" s="23">
        <v>175</v>
      </c>
      <c r="B180" s="34" t="s">
        <v>47</v>
      </c>
      <c r="C180" s="34" t="s">
        <v>73</v>
      </c>
      <c r="D180" s="34" t="s">
        <v>49</v>
      </c>
      <c r="E180" s="39">
        <v>46.128</v>
      </c>
      <c r="F180" s="39">
        <v>3.6999999999999998E-2</v>
      </c>
      <c r="G180" s="39">
        <v>30.728000000000002</v>
      </c>
      <c r="H180" s="39">
        <v>6.8589873586163774</v>
      </c>
      <c r="I180" s="37">
        <v>1.1974349852888779</v>
      </c>
      <c r="J180" s="37">
        <v>5.7815221733780398</v>
      </c>
      <c r="K180" s="48">
        <v>0.56299999999999994</v>
      </c>
      <c r="L180" s="48">
        <v>0.155</v>
      </c>
      <c r="M180" s="48">
        <v>0.39300000000000002</v>
      </c>
      <c r="N180" s="48">
        <v>9.9990000000000006</v>
      </c>
      <c r="O180" s="48">
        <v>0.78500000000000003</v>
      </c>
      <c r="P180" s="39">
        <v>4.9000000000000002E-2</v>
      </c>
      <c r="Q180" s="39">
        <v>1.4870000000000001</v>
      </c>
      <c r="R180" s="36" t="s">
        <v>58</v>
      </c>
      <c r="S180" s="39"/>
      <c r="T180" s="8">
        <v>0.29818454120000004</v>
      </c>
      <c r="U180" s="49">
        <v>3.6837642302847624</v>
      </c>
      <c r="V180" s="9">
        <v>-0.62610526315789483</v>
      </c>
      <c r="W180" s="39">
        <v>100.63480066699378</v>
      </c>
      <c r="X180" s="39"/>
      <c r="Y180" s="40">
        <v>6.2975612365320561</v>
      </c>
      <c r="Z180" s="40">
        <v>1.7024387634679439</v>
      </c>
      <c r="AA180" s="40">
        <v>8</v>
      </c>
      <c r="AB180" s="40">
        <v>3.2417803115140185</v>
      </c>
      <c r="AC180" s="40">
        <v>3.8002280379799778E-3</v>
      </c>
      <c r="AD180" s="40">
        <f t="shared" si="7"/>
        <v>0.78314325449649147</v>
      </c>
      <c r="AE180" s="40">
        <v>0.12302693217191038</v>
      </c>
      <c r="AF180" s="40">
        <v>0.66011632232458106</v>
      </c>
      <c r="AG180" s="40">
        <v>6.5103090010531287E-2</v>
      </c>
      <c r="AH180" s="40">
        <v>3.1546270132624309E-2</v>
      </c>
      <c r="AI180" s="40">
        <v>0.16306570991523134</v>
      </c>
      <c r="AJ180" s="40">
        <v>4.288438864106876</v>
      </c>
      <c r="AK180" s="40">
        <v>0.10402726527467679</v>
      </c>
      <c r="AL180" s="40">
        <v>1.741497611136628</v>
      </c>
      <c r="AM180" s="40">
        <v>6.9239749538513667E-2</v>
      </c>
      <c r="AN180" s="40">
        <v>1.4544194577137306E-3</v>
      </c>
      <c r="AO180" s="40">
        <v>1.9162190454075323</v>
      </c>
      <c r="AP180" s="40">
        <v>0.64198687250624165</v>
      </c>
      <c r="AQ180" s="40">
        <v>0</v>
      </c>
      <c r="AR180" s="40">
        <v>3.3575160478044279</v>
      </c>
      <c r="AS180" s="40">
        <v>3.9995029203106696</v>
      </c>
      <c r="AT180" s="40"/>
      <c r="AU180" s="40">
        <f t="shared" si="8"/>
        <v>0.18637159544650328</v>
      </c>
      <c r="AV180" s="41">
        <v>0.18716813966642401</v>
      </c>
      <c r="AW180" s="42">
        <v>5.9945203721212295</v>
      </c>
      <c r="AX180" s="43">
        <v>9.8296722567956962E-2</v>
      </c>
      <c r="AY180" s="44"/>
      <c r="AZ180" s="43"/>
      <c r="BA180" s="43"/>
      <c r="BB180" s="45"/>
      <c r="BC180" s="46"/>
      <c r="BD180" s="39"/>
      <c r="BE180" s="39"/>
      <c r="BF180" s="39"/>
      <c r="BG180" s="39"/>
      <c r="BH180" s="45"/>
      <c r="BI180" s="39"/>
      <c r="BJ180" s="39"/>
      <c r="BK180" s="39"/>
      <c r="BL180" s="39"/>
      <c r="BM180" s="39"/>
      <c r="BN180" s="46"/>
      <c r="BO180" s="39"/>
      <c r="BP180" s="39"/>
      <c r="BQ180" s="39"/>
      <c r="BR180" s="45"/>
      <c r="BS180" s="46"/>
      <c r="BT180" s="45"/>
      <c r="BU180" s="45"/>
      <c r="BV180" s="39"/>
      <c r="BW180" s="39"/>
      <c r="BX180" s="39"/>
      <c r="BY180" s="39"/>
      <c r="BZ180" s="39"/>
      <c r="CA180" s="39"/>
      <c r="CB180" s="39"/>
      <c r="CC180" s="39"/>
      <c r="CD180" s="39"/>
      <c r="CE180" s="39"/>
      <c r="CF180" s="39"/>
      <c r="CG180" s="39"/>
      <c r="CH180" s="39"/>
      <c r="CI180" s="39"/>
    </row>
    <row r="181" spans="1:88">
      <c r="A181" s="23">
        <v>176</v>
      </c>
      <c r="B181" s="34" t="s">
        <v>47</v>
      </c>
      <c r="C181" s="34" t="s">
        <v>73</v>
      </c>
      <c r="D181" s="34" t="s">
        <v>49</v>
      </c>
      <c r="E181" s="39">
        <v>46.328000000000003</v>
      </c>
      <c r="F181" s="39">
        <v>6.7000000000000004E-2</v>
      </c>
      <c r="G181" s="39">
        <v>30.692</v>
      </c>
      <c r="H181" s="39">
        <v>6.3509882951032051</v>
      </c>
      <c r="I181" s="37">
        <v>1.1130109060162376</v>
      </c>
      <c r="J181" s="37">
        <v>5.3494888260245022</v>
      </c>
      <c r="K181" s="48">
        <v>0.55600000000000005</v>
      </c>
      <c r="L181" s="48">
        <v>0.161</v>
      </c>
      <c r="M181" s="48">
        <v>0.39900000000000002</v>
      </c>
      <c r="N181" s="48">
        <v>10.109</v>
      </c>
      <c r="O181" s="48">
        <v>0.70399999999999996</v>
      </c>
      <c r="P181" s="39">
        <v>2.8000000000000001E-2</v>
      </c>
      <c r="Q181" s="39">
        <v>1.528</v>
      </c>
      <c r="R181" s="39">
        <v>7.0000000000000001E-3</v>
      </c>
      <c r="S181" s="39"/>
      <c r="T181" s="8">
        <v>0.31109224320000001</v>
      </c>
      <c r="U181" s="49">
        <v>3.6628570379718846</v>
      </c>
      <c r="V181" s="9">
        <v>-0.6449479770845612</v>
      </c>
      <c r="W181" s="39">
        <v>100.40350103612808</v>
      </c>
      <c r="X181" s="39"/>
      <c r="Y181" s="40">
        <v>6.3244251361176378</v>
      </c>
      <c r="Z181" s="40">
        <v>1.6755748638823622</v>
      </c>
      <c r="AA181" s="40">
        <v>8</v>
      </c>
      <c r="AB181" s="40">
        <v>3.2625075201749176</v>
      </c>
      <c r="AC181" s="40">
        <v>6.8810143964275206E-3</v>
      </c>
      <c r="AD181" s="40">
        <f t="shared" si="7"/>
        <v>0.7250905794594118</v>
      </c>
      <c r="AE181" s="40">
        <v>0.11434505865843683</v>
      </c>
      <c r="AF181" s="40">
        <v>0.61074552080097499</v>
      </c>
      <c r="AG181" s="40">
        <v>6.4289156674364634E-2</v>
      </c>
      <c r="AH181" s="40">
        <v>3.2765132288335899E-2</v>
      </c>
      <c r="AI181" s="40">
        <v>0.17011258084846118</v>
      </c>
      <c r="AJ181" s="40">
        <v>4.2616459838419187</v>
      </c>
      <c r="AK181" s="40">
        <v>0.10560810673504134</v>
      </c>
      <c r="AL181" s="40">
        <v>1.7605332885626448</v>
      </c>
      <c r="AM181" s="40">
        <v>6.2090937985214173E-2</v>
      </c>
      <c r="AN181" s="40">
        <v>3.5485361378759669E-3</v>
      </c>
      <c r="AO181" s="40">
        <v>1.9317808694207763</v>
      </c>
      <c r="AP181" s="40">
        <v>0.65964194463598047</v>
      </c>
      <c r="AQ181" s="40">
        <v>1.6195097217528722E-3</v>
      </c>
      <c r="AR181" s="40">
        <v>3.3382277959261102</v>
      </c>
      <c r="AS181" s="40">
        <v>3.9994892502838435</v>
      </c>
      <c r="AT181" s="40"/>
      <c r="AU181" s="40">
        <f t="shared" si="8"/>
        <v>0.18722209948994242</v>
      </c>
      <c r="AV181" s="41">
        <v>0.18670876311408899</v>
      </c>
      <c r="AW181" s="42">
        <v>5.9813484866255333</v>
      </c>
      <c r="AX181" s="43">
        <v>9.8319285617750829E-2</v>
      </c>
      <c r="AY181" s="44"/>
      <c r="AZ181" s="43"/>
      <c r="BA181" s="43"/>
      <c r="BB181" s="45"/>
      <c r="BC181" s="46"/>
      <c r="BD181" s="39"/>
      <c r="BE181" s="39"/>
      <c r="BF181" s="39"/>
      <c r="BG181" s="39"/>
      <c r="BH181" s="45"/>
      <c r="BI181" s="39"/>
      <c r="BJ181" s="39"/>
      <c r="BK181" s="39"/>
      <c r="BL181" s="39"/>
      <c r="BM181" s="39"/>
      <c r="BN181" s="46"/>
      <c r="BO181" s="39"/>
      <c r="BP181" s="39"/>
      <c r="BQ181" s="39"/>
      <c r="BR181" s="45"/>
      <c r="BS181" s="46"/>
      <c r="BT181" s="45"/>
      <c r="BU181" s="45"/>
      <c r="BV181" s="39"/>
      <c r="BW181" s="39"/>
      <c r="BX181" s="39"/>
      <c r="BY181" s="39"/>
      <c r="BZ181" s="39"/>
      <c r="CA181" s="39"/>
      <c r="CB181" s="39"/>
      <c r="CC181" s="39"/>
      <c r="CD181" s="39"/>
      <c r="CE181" s="39"/>
      <c r="CF181" s="39"/>
      <c r="CG181" s="39"/>
      <c r="CH181" s="39"/>
      <c r="CI181" s="39"/>
    </row>
    <row r="182" spans="1:88">
      <c r="A182" s="23">
        <v>177</v>
      </c>
      <c r="B182" s="34" t="s">
        <v>47</v>
      </c>
      <c r="C182" s="34" t="s">
        <v>73</v>
      </c>
      <c r="D182" s="34" t="s">
        <v>49</v>
      </c>
      <c r="E182" s="39">
        <v>46.415999999999997</v>
      </c>
      <c r="F182" s="39">
        <v>4.9000000000000002E-2</v>
      </c>
      <c r="G182" s="39">
        <v>30.87</v>
      </c>
      <c r="H182" s="39">
        <v>6.4209881663667643</v>
      </c>
      <c r="I182" s="37">
        <v>1.1274614030785437</v>
      </c>
      <c r="J182" s="37">
        <v>5.4064859809107144</v>
      </c>
      <c r="K182" s="48">
        <v>0.42499999999999999</v>
      </c>
      <c r="L182" s="48">
        <v>0.157</v>
      </c>
      <c r="M182" s="48">
        <v>0.28499999999999998</v>
      </c>
      <c r="N182" s="48">
        <v>10.069000000000001</v>
      </c>
      <c r="O182" s="48">
        <v>0.67100000000000004</v>
      </c>
      <c r="P182" s="39">
        <v>4.4999999999999998E-2</v>
      </c>
      <c r="Q182" s="39">
        <v>1.1850000000000001</v>
      </c>
      <c r="R182" s="36" t="s">
        <v>58</v>
      </c>
      <c r="S182" s="36"/>
      <c r="T182" s="8">
        <v>0.21085653000000004</v>
      </c>
      <c r="U182" s="49">
        <v>3.8287229446951292</v>
      </c>
      <c r="V182" s="9">
        <v>-0.49894736842105264</v>
      </c>
      <c r="W182" s="39">
        <v>100.22257949026333</v>
      </c>
      <c r="X182" s="39"/>
      <c r="Y182" s="40">
        <v>6.3342888075176562</v>
      </c>
      <c r="Z182" s="40">
        <v>1.6657111924823438</v>
      </c>
      <c r="AA182" s="40">
        <v>8</v>
      </c>
      <c r="AB182" s="40">
        <v>3.2993249740528645</v>
      </c>
      <c r="AC182" s="40">
        <v>5.0306764804998703E-3</v>
      </c>
      <c r="AD182" s="40">
        <f t="shared" si="7"/>
        <v>0.73283376465436301</v>
      </c>
      <c r="AE182" s="40">
        <v>0.11579033499011183</v>
      </c>
      <c r="AF182" s="40">
        <v>0.61704342966425119</v>
      </c>
      <c r="AG182" s="40">
        <v>4.912522047957435E-2</v>
      </c>
      <c r="AH182" s="40">
        <v>3.1940252667020365E-2</v>
      </c>
      <c r="AI182" s="40">
        <v>0.11526221240287493</v>
      </c>
      <c r="AJ182" s="40">
        <v>4.2335171007371972</v>
      </c>
      <c r="AK182" s="40">
        <v>7.5408771649740261E-2</v>
      </c>
      <c r="AL182" s="40">
        <v>1.7529722080478962</v>
      </c>
      <c r="AM182" s="40">
        <v>5.9160348938200949E-2</v>
      </c>
      <c r="AN182" s="40">
        <v>1.2212127709918133E-3</v>
      </c>
      <c r="AO182" s="40">
        <v>1.8887625414068292</v>
      </c>
      <c r="AP182" s="40">
        <v>0.51139432541645891</v>
      </c>
      <c r="AQ182" s="40">
        <v>0</v>
      </c>
      <c r="AR182" s="40">
        <v>3.4882097105174674</v>
      </c>
      <c r="AS182" s="40">
        <v>3.9996040359339262</v>
      </c>
      <c r="AT182" s="40"/>
      <c r="AU182" s="40">
        <f t="shared" si="8"/>
        <v>0.18765346071850447</v>
      </c>
      <c r="AV182" s="41">
        <v>0.186957013458173</v>
      </c>
      <c r="AW182" s="42">
        <v>6.1108749059776963</v>
      </c>
      <c r="AX182" s="43">
        <v>9.8317002512886553E-2</v>
      </c>
      <c r="AY182" s="44"/>
      <c r="AZ182" s="43"/>
      <c r="BA182" s="43"/>
      <c r="BB182" s="45"/>
      <c r="BC182" s="46"/>
      <c r="BD182" s="39"/>
      <c r="BE182" s="39"/>
      <c r="BF182" s="39"/>
      <c r="BG182" s="39"/>
      <c r="BH182" s="45"/>
      <c r="BI182" s="39"/>
      <c r="BJ182" s="39"/>
      <c r="BK182" s="39"/>
      <c r="BL182" s="39"/>
      <c r="BM182" s="39"/>
      <c r="BN182" s="46"/>
      <c r="BO182" s="39"/>
      <c r="BP182" s="39"/>
      <c r="BQ182" s="39"/>
      <c r="BR182" s="45"/>
      <c r="BS182" s="46"/>
      <c r="BT182" s="45"/>
      <c r="BU182" s="45"/>
      <c r="BV182" s="39"/>
      <c r="BW182" s="39"/>
      <c r="BX182" s="39"/>
      <c r="BY182" s="39"/>
      <c r="BZ182" s="39"/>
      <c r="CA182" s="39"/>
      <c r="CB182" s="39"/>
      <c r="CC182" s="39"/>
      <c r="CD182" s="39"/>
      <c r="CE182" s="39"/>
      <c r="CF182" s="39"/>
      <c r="CG182" s="39"/>
      <c r="CH182" s="39"/>
      <c r="CI182" s="39"/>
    </row>
    <row r="183" spans="1:88">
      <c r="A183" s="23">
        <v>178</v>
      </c>
      <c r="B183" s="34" t="s">
        <v>47</v>
      </c>
      <c r="C183" s="34" t="s">
        <v>73</v>
      </c>
      <c r="D183" s="34" t="s">
        <v>49</v>
      </c>
      <c r="E183" s="39">
        <v>46.188000000000002</v>
      </c>
      <c r="F183" s="39">
        <v>5.0999999999999997E-2</v>
      </c>
      <c r="G183" s="39">
        <v>31.882000000000001</v>
      </c>
      <c r="H183" s="39">
        <v>6.2999883895703128</v>
      </c>
      <c r="I183" s="37">
        <v>1.1069734179581292</v>
      </c>
      <c r="J183" s="37">
        <v>5.3039215187276927</v>
      </c>
      <c r="K183" s="48">
        <v>0.57699999999999996</v>
      </c>
      <c r="L183" s="48">
        <v>0.159</v>
      </c>
      <c r="M183" s="48">
        <v>0.32200000000000001</v>
      </c>
      <c r="N183" s="48">
        <v>9.9879999999999995</v>
      </c>
      <c r="O183" s="48">
        <v>0.74199999999999999</v>
      </c>
      <c r="P183" s="39">
        <v>5.0999999999999997E-2</v>
      </c>
      <c r="Q183" s="39">
        <v>1.135</v>
      </c>
      <c r="R183" s="39">
        <v>1.6E-2</v>
      </c>
      <c r="S183" s="36"/>
      <c r="T183" s="8">
        <v>0.19771473000000001</v>
      </c>
      <c r="U183" s="49">
        <v>3.8848618982310121</v>
      </c>
      <c r="V183" s="9">
        <v>-0.48150515062937294</v>
      </c>
      <c r="W183" s="39">
        <v>101.09496641428748</v>
      </c>
      <c r="X183" s="39"/>
      <c r="Y183" s="40">
        <v>6.2512076983456515</v>
      </c>
      <c r="Z183" s="40">
        <v>1.7487923016543485</v>
      </c>
      <c r="AA183" s="40">
        <v>8</v>
      </c>
      <c r="AB183" s="40">
        <v>3.3367347228837767</v>
      </c>
      <c r="AC183" s="40">
        <v>5.1928419826710133E-3</v>
      </c>
      <c r="AD183" s="40">
        <f t="shared" si="7"/>
        <v>0.71309595773408707</v>
      </c>
      <c r="AE183" s="40">
        <v>0.11274893318822467</v>
      </c>
      <c r="AF183" s="40">
        <v>0.60034702454586242</v>
      </c>
      <c r="AG183" s="40">
        <v>6.614484724652632E-2</v>
      </c>
      <c r="AH183" s="40">
        <v>3.2080449249796035E-2</v>
      </c>
      <c r="AI183" s="40">
        <v>0.10718735257735311</v>
      </c>
      <c r="AJ183" s="40">
        <v>4.2604361716742112</v>
      </c>
      <c r="AK183" s="40">
        <v>8.4496262705043526E-2</v>
      </c>
      <c r="AL183" s="40">
        <v>1.7245343361840562</v>
      </c>
      <c r="AM183" s="40">
        <v>6.4880880367056318E-2</v>
      </c>
      <c r="AN183" s="40">
        <v>1.3264915897720695E-3</v>
      </c>
      <c r="AO183" s="40">
        <v>1.8752379708459284</v>
      </c>
      <c r="AP183" s="40">
        <v>0.48577821869376003</v>
      </c>
      <c r="AQ183" s="40">
        <v>3.669972157290655E-3</v>
      </c>
      <c r="AR183" s="40">
        <v>3.5101756792055299</v>
      </c>
      <c r="AS183" s="40">
        <v>3.9996238700565807</v>
      </c>
      <c r="AT183" s="40"/>
      <c r="AU183" s="40">
        <f t="shared" si="8"/>
        <v>0.18780626633989658</v>
      </c>
      <c r="AV183" s="41">
        <v>0.18750153317907001</v>
      </c>
      <c r="AW183" s="42">
        <v>6.1363581595523833</v>
      </c>
      <c r="AX183" s="43">
        <v>9.832590962999177E-2</v>
      </c>
      <c r="AY183" s="44"/>
      <c r="AZ183" s="43"/>
      <c r="BA183" s="43"/>
      <c r="BB183" s="45">
        <v>743.03984050187</v>
      </c>
      <c r="BC183" s="46">
        <v>18.629123979124</v>
      </c>
      <c r="BD183" s="39">
        <v>0.24819039622715</v>
      </c>
      <c r="BE183" s="39"/>
      <c r="BF183" s="39">
        <v>0.21253674644805001</v>
      </c>
      <c r="BG183" s="39">
        <v>0.17086506529206999</v>
      </c>
      <c r="BH183" s="45">
        <v>3313.3067847333</v>
      </c>
      <c r="BI183" s="39">
        <v>2.4472964618075999</v>
      </c>
      <c r="BJ183" s="39">
        <v>0.19096523357532999</v>
      </c>
      <c r="BK183" s="39">
        <v>0.68389817191694002</v>
      </c>
      <c r="BL183" s="39">
        <v>2.1689535364868999E-2</v>
      </c>
      <c r="BM183" s="39">
        <v>5.6892070315492997</v>
      </c>
      <c r="BN183" s="46">
        <v>32.014818168605998</v>
      </c>
      <c r="BO183" s="46">
        <v>17.277895016216</v>
      </c>
      <c r="BP183" s="39"/>
      <c r="BQ183" s="39"/>
      <c r="BR183" s="45">
        <v>265.09439337601998</v>
      </c>
      <c r="BS183" s="46">
        <v>14.869247275783</v>
      </c>
      <c r="BT183" s="45">
        <v>440.74138992310998</v>
      </c>
      <c r="BU183" s="39">
        <v>3.8269882363019998</v>
      </c>
      <c r="BV183" s="39">
        <v>6.6716130300635001E-3</v>
      </c>
      <c r="BW183" s="39">
        <v>4.1009008268372997E-2</v>
      </c>
      <c r="BX183" s="39"/>
      <c r="BY183" s="39"/>
      <c r="BZ183" s="39"/>
      <c r="CA183" s="39">
        <v>3.5692109327227002E-2</v>
      </c>
      <c r="CB183" s="39">
        <v>2.3406333828311001E-2</v>
      </c>
      <c r="CC183" s="39"/>
      <c r="CD183" s="39">
        <v>8.2302021230790001E-2</v>
      </c>
      <c r="CE183" s="39"/>
      <c r="CF183" s="39"/>
      <c r="CG183" s="39">
        <v>2.8483509036988999E-2</v>
      </c>
      <c r="CH183" s="39">
        <v>0.17295242841851999</v>
      </c>
      <c r="CI183" s="39">
        <v>4.2774630148002001E-2</v>
      </c>
      <c r="CJ183" s="47">
        <f>BN183/BM183</f>
        <v>5.6272900583629557</v>
      </c>
    </row>
    <row r="184" spans="1:88">
      <c r="A184" s="23">
        <v>179</v>
      </c>
      <c r="B184" s="34" t="s">
        <v>47</v>
      </c>
      <c r="C184" s="34" t="s">
        <v>74</v>
      </c>
      <c r="D184" s="34" t="s">
        <v>49</v>
      </c>
      <c r="E184" s="2">
        <v>45.158999999999999</v>
      </c>
      <c r="F184" s="2">
        <v>7.4999999999999997E-2</v>
      </c>
      <c r="G184" s="2">
        <v>29.321999999999999</v>
      </c>
      <c r="H184" s="2">
        <v>8.8919836223539939</v>
      </c>
      <c r="I184" s="37">
        <v>1.5235730622266048</v>
      </c>
      <c r="J184" s="37">
        <v>7.5210558042394267</v>
      </c>
      <c r="K184" s="48">
        <v>0.73499999999999999</v>
      </c>
      <c r="L184" s="48">
        <v>0.20599999999999999</v>
      </c>
      <c r="M184" s="48">
        <v>0.218</v>
      </c>
      <c r="N184" s="48">
        <v>10.153</v>
      </c>
      <c r="O184" s="48">
        <v>0.76200000000000001</v>
      </c>
      <c r="P184" s="36" t="s">
        <v>58</v>
      </c>
      <c r="Q184" s="39">
        <v>1.3169999999999999</v>
      </c>
      <c r="R184" s="39">
        <v>1.6E-2</v>
      </c>
      <c r="S184" s="36"/>
      <c r="T184" s="8">
        <v>0.24734787720000001</v>
      </c>
      <c r="U184" s="49">
        <v>3.6920113493822013</v>
      </c>
      <c r="V184" s="9">
        <v>-0.55813672957674132</v>
      </c>
      <c r="W184" s="39">
        <v>100.39185136347149</v>
      </c>
      <c r="X184" s="39"/>
      <c r="Y184" s="40">
        <v>6.2627061484392916</v>
      </c>
      <c r="Z184" s="40">
        <v>1.7372938515607084</v>
      </c>
      <c r="AA184" s="40">
        <v>8</v>
      </c>
      <c r="AB184" s="40">
        <v>3.0552593789555154</v>
      </c>
      <c r="AC184" s="40">
        <v>7.8249062209505855E-3</v>
      </c>
      <c r="AD184" s="40">
        <f t="shared" si="7"/>
        <v>1.0313112447609853</v>
      </c>
      <c r="AE184" s="40">
        <v>0.15900891764584646</v>
      </c>
      <c r="AF184" s="40">
        <v>0.87230232711513889</v>
      </c>
      <c r="AG184" s="40">
        <v>8.6335715106191646E-2</v>
      </c>
      <c r="AH184" s="40">
        <v>4.2588611805429423E-2</v>
      </c>
      <c r="AI184" s="40">
        <v>0.13740282208012444</v>
      </c>
      <c r="AJ184" s="40">
        <v>4.3607226789291964</v>
      </c>
      <c r="AK184" s="40">
        <v>5.861666007493968E-2</v>
      </c>
      <c r="AL184" s="40">
        <v>1.7962659813118509</v>
      </c>
      <c r="AM184" s="40">
        <v>6.8273276729610158E-2</v>
      </c>
      <c r="AN184" s="40">
        <v>1.7728862276913344E-4</v>
      </c>
      <c r="AO184" s="40">
        <v>1.9233332067391697</v>
      </c>
      <c r="AP184" s="40">
        <v>0.57757834004139941</v>
      </c>
      <c r="AQ184" s="40">
        <v>3.7605010668318142E-3</v>
      </c>
      <c r="AR184" s="40">
        <v>3.4182139496510087</v>
      </c>
      <c r="AS184" s="40">
        <v>3.9995527907592399</v>
      </c>
      <c r="AU184" s="40">
        <f t="shared" si="8"/>
        <v>0.18228647649229324</v>
      </c>
      <c r="AV184" s="41">
        <v>0.18883495562487401</v>
      </c>
      <c r="AW184" s="42">
        <v>6.0608962121375942</v>
      </c>
      <c r="AX184" s="43">
        <v>9.8553912133718669E-2</v>
      </c>
      <c r="AY184" s="44"/>
      <c r="AZ184" s="43"/>
      <c r="BA184" s="43"/>
      <c r="BB184" s="45"/>
      <c r="BC184" s="46">
        <v>37.272217286615003</v>
      </c>
      <c r="BD184" s="39">
        <v>5.5376354276775004</v>
      </c>
      <c r="BE184" s="39"/>
      <c r="BF184" s="39">
        <v>0.33217902186949999</v>
      </c>
      <c r="BG184" s="39">
        <v>0.16065956763582001</v>
      </c>
      <c r="BH184" s="45">
        <v>3602.7372344689002</v>
      </c>
      <c r="BI184" s="39">
        <v>0.93416830879368995</v>
      </c>
      <c r="BJ184" s="39">
        <v>1.4744656874868001</v>
      </c>
      <c r="BK184" s="39">
        <v>0.93146264529546996</v>
      </c>
      <c r="BL184" s="39">
        <v>9.4609637908971006E-2</v>
      </c>
      <c r="BM184" s="46">
        <v>20.430060835208</v>
      </c>
      <c r="BN184" s="46">
        <v>52.679053632955998</v>
      </c>
      <c r="BO184" s="39">
        <v>9.5533639919734004</v>
      </c>
      <c r="BP184" s="39">
        <v>3.8932336410873E-2</v>
      </c>
      <c r="BQ184" s="39">
        <v>9.0321940233852992E-3</v>
      </c>
      <c r="BR184" s="45">
        <v>402.95917455885001</v>
      </c>
      <c r="BS184" s="46">
        <v>29.709817631528001</v>
      </c>
      <c r="BT184" s="45">
        <v>234.79121585659999</v>
      </c>
      <c r="BU184" s="46">
        <v>21.135774078303001</v>
      </c>
      <c r="BV184" s="39"/>
      <c r="BW184" s="39">
        <v>4.2523012902919002E-2</v>
      </c>
      <c r="BX184" s="39"/>
      <c r="BY184" s="39"/>
      <c r="BZ184" s="39"/>
      <c r="CA184" s="39"/>
      <c r="CB184" s="39"/>
      <c r="CC184" s="39"/>
      <c r="CD184" s="39">
        <v>0.15941197778200999</v>
      </c>
      <c r="CE184" s="39">
        <v>4.1425532972772003E-2</v>
      </c>
      <c r="CF184" s="39">
        <v>0.16395996021869</v>
      </c>
      <c r="CG184" s="39">
        <v>6.1174912196296997E-2</v>
      </c>
      <c r="CH184" s="39">
        <v>0.1286577248039</v>
      </c>
      <c r="CI184" s="39">
        <v>4.8394831875716998E-2</v>
      </c>
      <c r="CJ184" s="47">
        <f>BN184/BM184</f>
        <v>2.5785069392535496</v>
      </c>
    </row>
    <row r="185" spans="1:88">
      <c r="A185" s="23">
        <v>180</v>
      </c>
      <c r="B185" s="34" t="s">
        <v>47</v>
      </c>
      <c r="C185" s="34" t="s">
        <v>74</v>
      </c>
      <c r="D185" s="34" t="s">
        <v>49</v>
      </c>
      <c r="E185" s="2">
        <v>45.838999999999999</v>
      </c>
      <c r="F185" s="2">
        <v>8.1000000000000003E-2</v>
      </c>
      <c r="G185" s="2">
        <v>30.805</v>
      </c>
      <c r="H185" s="2">
        <v>7.1849867654815478</v>
      </c>
      <c r="I185" s="37">
        <v>1.2512003664612672</v>
      </c>
      <c r="J185" s="37">
        <v>6.0591428982303883</v>
      </c>
      <c r="K185" s="48">
        <v>0.65300000000000002</v>
      </c>
      <c r="L185" s="48">
        <v>0.16200000000000001</v>
      </c>
      <c r="M185" s="48">
        <v>0.248</v>
      </c>
      <c r="N185" s="48">
        <v>10.359</v>
      </c>
      <c r="O185" s="48">
        <v>0.82</v>
      </c>
      <c r="P185" s="36" t="s">
        <v>58</v>
      </c>
      <c r="Q185" s="39">
        <v>1.111</v>
      </c>
      <c r="R185" s="39">
        <v>8.9999999999999993E-3</v>
      </c>
      <c r="S185" s="36"/>
      <c r="T185" s="8">
        <v>0.19153951080000001</v>
      </c>
      <c r="U185" s="49">
        <v>3.8569591789720019</v>
      </c>
      <c r="V185" s="9">
        <v>-0.4698203314395486</v>
      </c>
      <c r="W185" s="39">
        <v>101.03802162302411</v>
      </c>
      <c r="X185" s="39"/>
      <c r="Y185" s="40">
        <v>6.2620490573078671</v>
      </c>
      <c r="Z185" s="40">
        <v>1.7379509426921329</v>
      </c>
      <c r="AA185" s="40">
        <v>8</v>
      </c>
      <c r="AB185" s="40">
        <v>3.2217807322340235</v>
      </c>
      <c r="AC185" s="40">
        <v>8.3246600862442177E-3</v>
      </c>
      <c r="AD185" s="40">
        <f t="shared" si="7"/>
        <v>0.82088199668790574</v>
      </c>
      <c r="AE185" s="40">
        <v>0.12863189609215545</v>
      </c>
      <c r="AF185" s="40">
        <v>0.69225010059575032</v>
      </c>
      <c r="AG185" s="40">
        <v>7.5557911534447755E-2</v>
      </c>
      <c r="AH185" s="40">
        <v>3.2991714925217269E-2</v>
      </c>
      <c r="AI185" s="40">
        <v>0.10481162433121791</v>
      </c>
      <c r="AJ185" s="40">
        <v>4.2643486397990564</v>
      </c>
      <c r="AK185" s="40">
        <v>6.5687066735878125E-2</v>
      </c>
      <c r="AL185" s="40">
        <v>1.8053345949600925</v>
      </c>
      <c r="AM185" s="40">
        <v>7.2372444280245585E-2</v>
      </c>
      <c r="AN185" s="40">
        <v>3.6092329503537111E-3</v>
      </c>
      <c r="AO185" s="40">
        <v>1.94700333892657</v>
      </c>
      <c r="AP185" s="40">
        <v>0.47995751350242716</v>
      </c>
      <c r="AQ185" s="40">
        <v>2.0836839932554317E-3</v>
      </c>
      <c r="AR185" s="40">
        <v>3.5175871794354969</v>
      </c>
      <c r="AS185" s="40">
        <v>3.9996283769311796</v>
      </c>
      <c r="AU185" s="40">
        <f t="shared" si="8"/>
        <v>0.18581708544564293</v>
      </c>
      <c r="AV185" s="41">
        <v>0.18322829494135701</v>
      </c>
      <c r="AW185" s="42">
        <v>6.1421466196400809</v>
      </c>
      <c r="AX185" s="43">
        <v>9.8318550601097954E-2</v>
      </c>
      <c r="AY185" s="44"/>
      <c r="AZ185" s="43"/>
      <c r="BA185" s="43"/>
      <c r="BB185" s="45"/>
      <c r="BC185" s="46"/>
      <c r="BD185" s="39"/>
      <c r="BE185" s="39"/>
      <c r="BF185" s="39"/>
      <c r="BG185" s="39"/>
      <c r="BH185" s="45"/>
      <c r="BI185" s="39"/>
      <c r="BJ185" s="39"/>
      <c r="BK185" s="39"/>
      <c r="BL185" s="39"/>
      <c r="BM185" s="46"/>
      <c r="BN185" s="46"/>
      <c r="BO185" s="39"/>
      <c r="BP185" s="39"/>
      <c r="BQ185" s="39"/>
      <c r="BR185" s="45"/>
      <c r="BS185" s="46"/>
      <c r="BT185" s="45"/>
      <c r="BU185" s="46"/>
      <c r="BV185" s="39"/>
      <c r="BW185" s="39"/>
      <c r="BX185" s="39"/>
      <c r="BY185" s="39"/>
      <c r="BZ185" s="39"/>
      <c r="CA185" s="39"/>
      <c r="CB185" s="39"/>
      <c r="CC185" s="39"/>
      <c r="CD185" s="39"/>
      <c r="CE185" s="39"/>
      <c r="CF185" s="39"/>
      <c r="CG185" s="39"/>
      <c r="CH185" s="39"/>
      <c r="CI185" s="39"/>
    </row>
    <row r="186" spans="1:88">
      <c r="A186" s="23">
        <v>181</v>
      </c>
      <c r="B186" s="34" t="s">
        <v>47</v>
      </c>
      <c r="C186" s="34" t="s">
        <v>74</v>
      </c>
      <c r="D186" s="34" t="s">
        <v>49</v>
      </c>
      <c r="E186" s="2">
        <v>45.808</v>
      </c>
      <c r="F186" s="2">
        <v>4.2999999999999997E-2</v>
      </c>
      <c r="G186" s="2">
        <v>30.888000000000002</v>
      </c>
      <c r="H186" s="2">
        <v>6.7229876166457059</v>
      </c>
      <c r="I186" s="37">
        <v>1.1756029562444492</v>
      </c>
      <c r="J186" s="37">
        <v>5.6651671315434751</v>
      </c>
      <c r="K186" s="48">
        <v>0.54200000000000004</v>
      </c>
      <c r="L186" s="48">
        <v>0.113</v>
      </c>
      <c r="M186" s="48">
        <v>0.27200000000000002</v>
      </c>
      <c r="N186" s="48">
        <v>10.465</v>
      </c>
      <c r="O186" s="48">
        <v>0.77400000000000002</v>
      </c>
      <c r="P186" s="36" t="s">
        <v>58</v>
      </c>
      <c r="Q186" s="39">
        <v>0.84599999999999997</v>
      </c>
      <c r="R186" s="36" t="s">
        <v>58</v>
      </c>
      <c r="S186" s="36"/>
      <c r="T186" s="8">
        <v>0.12908335679999999</v>
      </c>
      <c r="U186" s="49">
        <v>3.9677000615584812</v>
      </c>
      <c r="V186" s="9">
        <v>-0.35666182803919794</v>
      </c>
      <c r="W186" s="39">
        <v>100.3568916781072</v>
      </c>
      <c r="X186" s="39"/>
      <c r="Y186" s="40">
        <v>6.2816747137884787</v>
      </c>
      <c r="Z186" s="40">
        <v>1.7183252862115213</v>
      </c>
      <c r="AA186" s="40">
        <v>8</v>
      </c>
      <c r="AB186" s="40">
        <v>3.2737317517400024</v>
      </c>
      <c r="AC186" s="40">
        <v>4.4361143038249493E-3</v>
      </c>
      <c r="AD186" s="40">
        <f t="shared" si="7"/>
        <v>0.77102749218209221</v>
      </c>
      <c r="AE186" s="40">
        <v>0.12132079844145809</v>
      </c>
      <c r="AF186" s="40">
        <v>0.64970669374063417</v>
      </c>
      <c r="AG186" s="40">
        <v>6.2953348084532137E-2</v>
      </c>
      <c r="AH186" s="40">
        <v>2.3100485195802822E-2</v>
      </c>
      <c r="AI186" s="40">
        <v>7.0904550838414432E-2</v>
      </c>
      <c r="AJ186" s="40">
        <v>4.2061537423446689</v>
      </c>
      <c r="AK186" s="40">
        <v>7.231857731514589E-2</v>
      </c>
      <c r="AL186" s="40">
        <v>1.8307619851164434</v>
      </c>
      <c r="AM186" s="40">
        <v>6.8572996987049536E-2</v>
      </c>
      <c r="AN186" s="40">
        <v>1.3440141528332048E-3</v>
      </c>
      <c r="AO186" s="40">
        <v>1.9729975735714718</v>
      </c>
      <c r="AP186" s="40">
        <v>0.36686973051455757</v>
      </c>
      <c r="AQ186" s="40">
        <v>4.6480642602019781E-4</v>
      </c>
      <c r="AR186" s="40">
        <v>3.6323814019680216</v>
      </c>
      <c r="AS186" s="40">
        <v>3.9997159389085994</v>
      </c>
      <c r="AU186" s="40">
        <f t="shared" si="8"/>
        <v>0.18673164307876117</v>
      </c>
      <c r="AV186" s="41">
        <v>0.18865206167318399</v>
      </c>
      <c r="AW186" s="42">
        <v>6.2610953143640469</v>
      </c>
      <c r="AX186" s="43">
        <v>9.8081455409227303E-2</v>
      </c>
      <c r="AY186" s="44"/>
      <c r="AZ186" s="43"/>
      <c r="BA186" s="43"/>
      <c r="BB186" s="45"/>
      <c r="BC186" s="46">
        <v>46.843355168354996</v>
      </c>
      <c r="BD186" s="39">
        <v>5.3403221716746998</v>
      </c>
      <c r="BE186" s="39"/>
      <c r="BF186" s="39">
        <v>0.58584846111469002</v>
      </c>
      <c r="BG186" s="39">
        <v>0.84093620165709004</v>
      </c>
      <c r="BH186" s="45">
        <v>3517.4345334086001</v>
      </c>
      <c r="BI186" s="39">
        <v>0.65353159586924003</v>
      </c>
      <c r="BJ186" s="39">
        <v>0.54023756135145995</v>
      </c>
      <c r="BK186" s="39">
        <v>0.76368210598385999</v>
      </c>
      <c r="BL186" s="39">
        <v>8.2798875814513007E-2</v>
      </c>
      <c r="BM186" s="46">
        <v>16.655088007547</v>
      </c>
      <c r="BN186" s="46">
        <v>42.636051502211998</v>
      </c>
      <c r="BO186" s="39">
        <v>7.7570300350431003</v>
      </c>
      <c r="BP186" s="39">
        <v>4.4792688776527999E-2</v>
      </c>
      <c r="BQ186" s="39">
        <v>2.3461092328855002E-2</v>
      </c>
      <c r="BR186" s="45">
        <v>420.32934490834998</v>
      </c>
      <c r="BS186" s="46">
        <v>26.377601162554001</v>
      </c>
      <c r="BT186" s="45">
        <v>224.57113769343999</v>
      </c>
      <c r="BU186" s="46">
        <v>14.478891902527</v>
      </c>
      <c r="BV186" s="39"/>
      <c r="BW186" s="39">
        <v>1.6399537729623E-2</v>
      </c>
      <c r="BX186" s="39">
        <v>1.2415930404878E-2</v>
      </c>
      <c r="BY186" s="39"/>
      <c r="BZ186" s="39"/>
      <c r="CA186" s="39">
        <v>4.5140784131200998E-2</v>
      </c>
      <c r="CB186" s="39"/>
      <c r="CC186" s="39">
        <v>8.7089569995506995E-3</v>
      </c>
      <c r="CD186" s="39">
        <v>9.4489716553242994E-2</v>
      </c>
      <c r="CE186" s="39">
        <v>1.8210821869303E-2</v>
      </c>
      <c r="CF186" s="39">
        <v>9.5208791226836995E-2</v>
      </c>
      <c r="CG186" s="39">
        <v>3.8401079342104003E-2</v>
      </c>
      <c r="CH186" s="39">
        <v>0.30539764890304999</v>
      </c>
      <c r="CI186" s="39">
        <v>4.1636171435761003E-2</v>
      </c>
      <c r="CJ186" s="47">
        <f>BN186/BM186</f>
        <v>2.5599415315543284</v>
      </c>
    </row>
    <row r="187" spans="1:88">
      <c r="A187" s="23">
        <v>182</v>
      </c>
      <c r="B187" s="34" t="s">
        <v>47</v>
      </c>
      <c r="C187" s="34" t="s">
        <v>74</v>
      </c>
      <c r="D187" s="34" t="s">
        <v>49</v>
      </c>
      <c r="E187" s="1">
        <v>45.826999999999998</v>
      </c>
      <c r="F187" s="1">
        <v>4.7E-2</v>
      </c>
      <c r="G187" s="1">
        <v>30.225999999999999</v>
      </c>
      <c r="H187" s="1">
        <v>6.6489877533140165</v>
      </c>
      <c r="I187" s="37">
        <v>1.1627479747945746</v>
      </c>
      <c r="J187" s="37">
        <v>5.6027343220721537</v>
      </c>
      <c r="K187" s="48">
        <v>0.55000000000000004</v>
      </c>
      <c r="L187" s="48">
        <v>0.151</v>
      </c>
      <c r="M187" s="48">
        <v>0.23200000000000001</v>
      </c>
      <c r="N187" s="48">
        <v>10.49</v>
      </c>
      <c r="O187" s="48">
        <v>0.76100000000000001</v>
      </c>
      <c r="P187" s="36" t="s">
        <v>58</v>
      </c>
      <c r="Q187" s="39">
        <v>1.0009999999999999</v>
      </c>
      <c r="R187" s="39">
        <v>6.0000000000000001E-3</v>
      </c>
      <c r="S187" s="36"/>
      <c r="T187" s="8">
        <v>0.16433897479999998</v>
      </c>
      <c r="U187" s="49">
        <v>3.8635134602491896</v>
      </c>
      <c r="V187" s="9">
        <v>-0.42282758938075166</v>
      </c>
      <c r="W187" s="39">
        <v>99.664507142535157</v>
      </c>
      <c r="X187" s="39"/>
      <c r="Y187" s="40">
        <v>6.3272801211077736</v>
      </c>
      <c r="Z187" s="40">
        <v>1.6727198788922264</v>
      </c>
      <c r="AA187" s="40">
        <v>8</v>
      </c>
      <c r="AB187" s="40">
        <v>3.2457718992540094</v>
      </c>
      <c r="AC187" s="40">
        <v>4.8819536495942183E-3</v>
      </c>
      <c r="AD187" s="40">
        <f t="shared" si="7"/>
        <v>0.76775845389850239</v>
      </c>
      <c r="AE187" s="40">
        <v>0.1208152351729599</v>
      </c>
      <c r="AF187" s="40">
        <v>0.6469432187255425</v>
      </c>
      <c r="AG187" s="40">
        <v>6.4319662494172175E-2</v>
      </c>
      <c r="AH187" s="40">
        <v>3.1080008371374711E-2</v>
      </c>
      <c r="AI187" s="40">
        <v>9.0887876028423298E-2</v>
      </c>
      <c r="AJ187" s="40">
        <v>4.2046998536960762</v>
      </c>
      <c r="AK187" s="40">
        <v>6.2105559163381133E-2</v>
      </c>
      <c r="AL187" s="40">
        <v>1.8476923596311277</v>
      </c>
      <c r="AM187" s="40">
        <v>6.7882581288603708E-2</v>
      </c>
      <c r="AN187" s="40">
        <v>1.7650571923393476E-4</v>
      </c>
      <c r="AO187" s="40">
        <v>1.9778570058023466</v>
      </c>
      <c r="AP187" s="40">
        <v>0.43705603014731198</v>
      </c>
      <c r="AQ187" s="40">
        <v>1.4039605343403828E-3</v>
      </c>
      <c r="AR187" s="40">
        <v>3.5612016041499719</v>
      </c>
      <c r="AS187" s="40">
        <v>3.9996615948316241</v>
      </c>
      <c r="AU187" s="40">
        <f t="shared" si="8"/>
        <v>0.18674781909139115</v>
      </c>
      <c r="AV187" s="41">
        <v>0.18978056038858099</v>
      </c>
      <c r="AW187" s="42">
        <v>6.1854164575323605</v>
      </c>
      <c r="AX187" s="43">
        <v>9.826281975372364E-2</v>
      </c>
      <c r="AY187" s="44"/>
      <c r="AZ187" s="43"/>
      <c r="BA187" s="43"/>
      <c r="BB187" s="45"/>
      <c r="BC187" s="46"/>
      <c r="BD187" s="39"/>
      <c r="BE187" s="39"/>
      <c r="BF187" s="39"/>
      <c r="BG187" s="39"/>
      <c r="BH187" s="45"/>
      <c r="BI187" s="39"/>
      <c r="BJ187" s="39"/>
      <c r="BK187" s="39"/>
      <c r="BL187" s="39"/>
      <c r="BM187" s="46"/>
      <c r="BN187" s="46"/>
      <c r="BO187" s="39"/>
      <c r="BP187" s="39"/>
      <c r="BQ187" s="39"/>
      <c r="BR187" s="45"/>
      <c r="BS187" s="46"/>
      <c r="BT187" s="45"/>
      <c r="BU187" s="46"/>
      <c r="BV187" s="39"/>
      <c r="BW187" s="39"/>
      <c r="BX187" s="39"/>
      <c r="BY187" s="39"/>
      <c r="BZ187" s="39"/>
      <c r="CA187" s="39"/>
      <c r="CB187" s="39"/>
      <c r="CC187" s="39"/>
      <c r="CD187" s="39"/>
      <c r="CE187" s="39"/>
      <c r="CF187" s="39"/>
      <c r="CG187" s="39"/>
      <c r="CH187" s="39"/>
      <c r="CI187" s="39"/>
    </row>
    <row r="188" spans="1:88">
      <c r="A188" s="23">
        <v>183</v>
      </c>
      <c r="B188" s="34" t="s">
        <v>47</v>
      </c>
      <c r="C188" s="34" t="s">
        <v>74</v>
      </c>
      <c r="D188" s="34" t="s">
        <v>49</v>
      </c>
      <c r="E188" s="1">
        <v>46.579000000000001</v>
      </c>
      <c r="F188" s="1">
        <v>5.7000000000000002E-2</v>
      </c>
      <c r="G188" s="1">
        <v>30.216000000000001</v>
      </c>
      <c r="H188" s="1">
        <v>6.5959878508248995</v>
      </c>
      <c r="I188" s="37">
        <v>1.1569853695012726</v>
      </c>
      <c r="J188" s="37">
        <v>5.5549196752804928</v>
      </c>
      <c r="K188" s="48">
        <v>0.57199999999999995</v>
      </c>
      <c r="L188" s="48">
        <v>0.12</v>
      </c>
      <c r="M188" s="48">
        <v>0.23400000000000001</v>
      </c>
      <c r="N188" s="48">
        <v>10.244999999999999</v>
      </c>
      <c r="O188" s="48">
        <v>0.82699999999999996</v>
      </c>
      <c r="P188" s="36" t="s">
        <v>58</v>
      </c>
      <c r="Q188" s="39">
        <v>0.86099999999999999</v>
      </c>
      <c r="R188" s="39">
        <v>5.0000000000000001E-3</v>
      </c>
      <c r="S188" s="36"/>
      <c r="T188" s="8">
        <v>0.13233811080000002</v>
      </c>
      <c r="U188" s="49">
        <v>3.963904822363872</v>
      </c>
      <c r="V188" s="9">
        <v>-0.36365457009799484</v>
      </c>
      <c r="W188" s="39">
        <v>100.20949340784766</v>
      </c>
      <c r="X188" s="39"/>
      <c r="Y188" s="40">
        <v>6.3814476011865615</v>
      </c>
      <c r="Z188" s="40">
        <v>1.6185523988134385</v>
      </c>
      <c r="AA188" s="40">
        <v>8</v>
      </c>
      <c r="AB188" s="40">
        <v>3.2603446764382502</v>
      </c>
      <c r="AC188" s="40">
        <v>5.8749484789143869E-3</v>
      </c>
      <c r="AD188" s="40">
        <f t="shared" si="7"/>
        <v>0.75575728639222917</v>
      </c>
      <c r="AE188" s="40">
        <v>0.11928817431877216</v>
      </c>
      <c r="AF188" s="40">
        <v>0.63646911207345702</v>
      </c>
      <c r="AG188" s="40">
        <v>6.6375913173223777E-2</v>
      </c>
      <c r="AH188" s="40">
        <v>2.4508618895848936E-2</v>
      </c>
      <c r="AI188" s="40">
        <v>7.2624595157595853E-2</v>
      </c>
      <c r="AJ188" s="40">
        <v>4.1854860385360624</v>
      </c>
      <c r="AK188" s="40">
        <v>6.2157245667009316E-2</v>
      </c>
      <c r="AL188" s="40">
        <v>1.790604000031472</v>
      </c>
      <c r="AM188" s="40">
        <v>7.320025836784777E-2</v>
      </c>
      <c r="AN188" s="40">
        <v>2.8606651177226264E-3</v>
      </c>
      <c r="AO188" s="40">
        <v>1.9288221691840517</v>
      </c>
      <c r="AP188" s="40">
        <v>0.37302642959897375</v>
      </c>
      <c r="AQ188" s="40">
        <v>1.1609327600694979E-3</v>
      </c>
      <c r="AR188" s="40">
        <v>3.6255238095205109</v>
      </c>
      <c r="AS188" s="40">
        <v>3.9997111718795542</v>
      </c>
      <c r="AU188" s="40">
        <f t="shared" si="8"/>
        <v>0.18742178065823359</v>
      </c>
      <c r="AV188" s="41">
        <v>0.18798028749381401</v>
      </c>
      <c r="AW188" s="42">
        <v>6.2552750512695869</v>
      </c>
      <c r="AX188" s="43">
        <v>9.812665097669182E-2</v>
      </c>
      <c r="AY188" s="44"/>
      <c r="AZ188" s="43"/>
      <c r="BA188" s="43"/>
      <c r="BB188" s="45"/>
      <c r="BC188" s="46">
        <v>48.306053165100998</v>
      </c>
      <c r="BD188" s="39">
        <v>6.4010313827776004</v>
      </c>
      <c r="BE188" s="39">
        <v>1.9650805839362</v>
      </c>
      <c r="BF188" s="39">
        <v>0.61438536114825004</v>
      </c>
      <c r="BG188" s="39">
        <v>0.81643446949592002</v>
      </c>
      <c r="BH188" s="45">
        <v>3221.9093894583998</v>
      </c>
      <c r="BI188" s="39">
        <v>0.64546060951364004</v>
      </c>
      <c r="BJ188" s="39">
        <v>4.668399873213E-2</v>
      </c>
      <c r="BK188" s="39"/>
      <c r="BL188" s="39">
        <v>4.9592031147770999E-2</v>
      </c>
      <c r="BM188" s="46">
        <v>19.33732903232</v>
      </c>
      <c r="BN188" s="46">
        <v>49.342945811543999</v>
      </c>
      <c r="BO188" s="39">
        <v>9.4451429600325003</v>
      </c>
      <c r="BP188" s="39"/>
      <c r="BQ188" s="39"/>
      <c r="BR188" s="45">
        <v>457.09165346676002</v>
      </c>
      <c r="BS188" s="46">
        <v>28.887502045287999</v>
      </c>
      <c r="BT188" s="45">
        <v>237.47033251011001</v>
      </c>
      <c r="BU188" s="46">
        <v>14.760325474727001</v>
      </c>
      <c r="BV188" s="39">
        <v>1.146799200118E-2</v>
      </c>
      <c r="BW188" s="39">
        <v>1.4398842843061E-2</v>
      </c>
      <c r="BX188" s="39"/>
      <c r="BY188" s="39">
        <v>0.13390763233019001</v>
      </c>
      <c r="BZ188" s="39">
        <v>7.3420073875601996E-2</v>
      </c>
      <c r="CA188" s="39"/>
      <c r="CB188" s="39"/>
      <c r="CC188" s="39">
        <v>7.8292479922255007E-3</v>
      </c>
      <c r="CD188" s="39"/>
      <c r="CE188" s="39"/>
      <c r="CF188" s="39">
        <v>6.5893080847457999E-2</v>
      </c>
      <c r="CG188" s="39"/>
      <c r="CH188" s="39"/>
      <c r="CI188" s="39">
        <v>1.1024606868090999E-2</v>
      </c>
      <c r="CJ188" s="47">
        <f>BN188/BM188</f>
        <v>2.5516939660629063</v>
      </c>
    </row>
    <row r="189" spans="1:88">
      <c r="A189" s="23">
        <v>184</v>
      </c>
      <c r="B189" s="34" t="s">
        <v>47</v>
      </c>
      <c r="C189" s="34" t="s">
        <v>74</v>
      </c>
      <c r="D189" s="34" t="s">
        <v>49</v>
      </c>
      <c r="E189" s="2">
        <v>46.034999999999997</v>
      </c>
      <c r="F189" s="2">
        <v>5.2999999999999999E-2</v>
      </c>
      <c r="G189" s="2">
        <v>31.327000000000002</v>
      </c>
      <c r="H189" s="2">
        <v>6.6719877111470032</v>
      </c>
      <c r="I189" s="37">
        <v>1.1679508352594583</v>
      </c>
      <c r="J189" s="37">
        <v>5.6210526887678869</v>
      </c>
      <c r="K189" s="48">
        <v>0.51</v>
      </c>
      <c r="L189" s="48">
        <v>0.13900000000000001</v>
      </c>
      <c r="M189" s="48">
        <v>0.23100000000000001</v>
      </c>
      <c r="N189" s="48">
        <v>10.516999999999999</v>
      </c>
      <c r="O189" s="48">
        <v>0.73799999999999999</v>
      </c>
      <c r="P189" s="36" t="s">
        <v>58</v>
      </c>
      <c r="Q189" s="39">
        <v>0.84</v>
      </c>
      <c r="R189" s="39">
        <v>7.0000000000000001E-3</v>
      </c>
      <c r="S189" s="36"/>
      <c r="T189" s="8">
        <v>0.12779088</v>
      </c>
      <c r="U189" s="49">
        <v>4.0017257338328989</v>
      </c>
      <c r="V189" s="9">
        <v>-0.35526376655824538</v>
      </c>
      <c r="W189" s="39">
        <v>100.988256371302</v>
      </c>
      <c r="X189" s="39"/>
      <c r="Y189" s="40">
        <v>6.2662635203276924</v>
      </c>
      <c r="Z189" s="40">
        <v>1.7337364796723076</v>
      </c>
      <c r="AA189" s="40">
        <v>8</v>
      </c>
      <c r="AB189" s="40">
        <v>3.2919449024064367</v>
      </c>
      <c r="AC189" s="40">
        <v>5.4274588125720509E-3</v>
      </c>
      <c r="AD189" s="40">
        <f t="shared" si="7"/>
        <v>0.75953744234555887</v>
      </c>
      <c r="AE189" s="40">
        <v>0.11964251848040651</v>
      </c>
      <c r="AF189" s="40">
        <v>0.63989492386515234</v>
      </c>
      <c r="AG189" s="40">
        <v>5.8799836219487811E-2</v>
      </c>
      <c r="AH189" s="40">
        <v>2.8206152717725301E-2</v>
      </c>
      <c r="AI189" s="40">
        <v>6.9677107704366317E-2</v>
      </c>
      <c r="AJ189" s="40">
        <v>4.2135929002061472</v>
      </c>
      <c r="AK189" s="40">
        <v>6.0964826785045938E-2</v>
      </c>
      <c r="AL189" s="40">
        <v>1.826294964304974</v>
      </c>
      <c r="AM189" s="40">
        <v>6.4901528696376609E-2</v>
      </c>
      <c r="AN189" s="40">
        <v>1.6241286659878591E-3</v>
      </c>
      <c r="AO189" s="40">
        <v>1.9537854484523844</v>
      </c>
      <c r="AP189" s="40">
        <v>0.36158232932256024</v>
      </c>
      <c r="AQ189" s="40">
        <v>1.6148290829005171E-3</v>
      </c>
      <c r="AR189" s="40">
        <v>3.6365228744493776</v>
      </c>
      <c r="AS189" s="40">
        <v>3.9997200328548383</v>
      </c>
      <c r="AU189" s="40">
        <f t="shared" si="8"/>
        <v>0.1869721324834564</v>
      </c>
      <c r="AV189" s="41">
        <v>0.187540886726932</v>
      </c>
      <c r="AW189" s="42">
        <v>6.2739849777741679</v>
      </c>
      <c r="AX189" s="43">
        <v>9.8204986860677579E-2</v>
      </c>
      <c r="AY189" s="44"/>
      <c r="AZ189" s="43"/>
      <c r="BA189" s="43"/>
      <c r="BB189" s="45"/>
      <c r="BC189" s="46"/>
      <c r="BD189" s="39"/>
      <c r="BE189" s="39"/>
      <c r="BF189" s="39"/>
      <c r="BG189" s="39"/>
      <c r="BH189" s="45"/>
      <c r="BI189" s="39"/>
      <c r="BJ189" s="39"/>
      <c r="BK189" s="39"/>
      <c r="BL189" s="39"/>
      <c r="BM189" s="45"/>
      <c r="BN189" s="46"/>
      <c r="BO189" s="39"/>
      <c r="BP189" s="39"/>
      <c r="BQ189" s="39"/>
      <c r="BR189" s="45"/>
      <c r="BS189" s="46"/>
      <c r="BT189" s="45"/>
      <c r="BU189" s="45"/>
      <c r="BV189" s="39"/>
      <c r="BW189" s="39"/>
      <c r="BX189" s="39"/>
      <c r="BY189" s="39"/>
      <c r="BZ189" s="39"/>
      <c r="CA189" s="39"/>
      <c r="CB189" s="39"/>
      <c r="CC189" s="39"/>
      <c r="CD189" s="39"/>
      <c r="CE189" s="39"/>
      <c r="CF189" s="39"/>
      <c r="CG189" s="39"/>
      <c r="CH189" s="39"/>
      <c r="CI189" s="39"/>
    </row>
    <row r="190" spans="1:88">
      <c r="A190" s="23">
        <v>185</v>
      </c>
      <c r="B190" s="34" t="s">
        <v>47</v>
      </c>
      <c r="C190" s="34" t="s">
        <v>74</v>
      </c>
      <c r="D190" s="34" t="s">
        <v>49</v>
      </c>
      <c r="E190" s="2">
        <v>46.311</v>
      </c>
      <c r="F190" s="2">
        <v>4.7E-2</v>
      </c>
      <c r="G190" s="2">
        <v>30.428999999999998</v>
      </c>
      <c r="H190" s="2">
        <v>6.5179879951023469</v>
      </c>
      <c r="I190" s="37">
        <v>1.1422281078036987</v>
      </c>
      <c r="J190" s="37">
        <v>5.4901985661320198</v>
      </c>
      <c r="K190" s="48">
        <v>0.51200000000000001</v>
      </c>
      <c r="L190" s="48">
        <v>0.13700000000000001</v>
      </c>
      <c r="M190" s="48">
        <v>0.28299999999999997</v>
      </c>
      <c r="N190" s="48">
        <v>10.518000000000001</v>
      </c>
      <c r="O190" s="48">
        <v>0.70199999999999996</v>
      </c>
      <c r="P190" s="36" t="s">
        <v>58</v>
      </c>
      <c r="Q190" s="39">
        <v>0.871</v>
      </c>
      <c r="R190" s="36" t="s">
        <v>58</v>
      </c>
      <c r="S190" s="36"/>
      <c r="T190" s="8">
        <v>0.13452664680000001</v>
      </c>
      <c r="U190" s="49">
        <v>3.9580923819730902</v>
      </c>
      <c r="V190" s="9">
        <v>-0.36673684210526314</v>
      </c>
      <c r="W190" s="39">
        <v>100.21330886060353</v>
      </c>
      <c r="X190" s="39"/>
      <c r="Y190" s="40">
        <v>6.3481292877018518</v>
      </c>
      <c r="Z190" s="40">
        <v>1.6518707122981482</v>
      </c>
      <c r="AA190" s="40">
        <v>8</v>
      </c>
      <c r="AB190" s="40">
        <v>3.2640505920117224</v>
      </c>
      <c r="AC190" s="40">
        <v>4.846850473114209E-3</v>
      </c>
      <c r="AD190" s="40">
        <f t="shared" si="7"/>
        <v>0.74722020463456951</v>
      </c>
      <c r="AE190" s="40">
        <v>0.11782974149097554</v>
      </c>
      <c r="AF190" s="40">
        <v>0.62939046314359393</v>
      </c>
      <c r="AG190" s="40">
        <v>5.9445228168427053E-2</v>
      </c>
      <c r="AH190" s="40">
        <v>2.7995660418176894E-2</v>
      </c>
      <c r="AI190" s="40">
        <v>7.3865164306991749E-2</v>
      </c>
      <c r="AJ190" s="40">
        <v>4.1774237000130023</v>
      </c>
      <c r="AK190" s="40">
        <v>7.5213343824241247E-2</v>
      </c>
      <c r="AL190" s="40">
        <v>1.8393031357177165</v>
      </c>
      <c r="AM190" s="40">
        <v>6.2169413988099428E-2</v>
      </c>
      <c r="AN190" s="40">
        <v>2.6285486001515037E-3</v>
      </c>
      <c r="AO190" s="40">
        <v>1.9793144421302089</v>
      </c>
      <c r="AP190" s="40">
        <v>0.3775610317347442</v>
      </c>
      <c r="AQ190" s="40">
        <v>0</v>
      </c>
      <c r="AR190" s="40">
        <v>3.6221466290782796</v>
      </c>
      <c r="AS190" s="40">
        <v>3.9997076608130238</v>
      </c>
      <c r="AU190" s="40">
        <f t="shared" si="8"/>
        <v>0.18721246728534074</v>
      </c>
      <c r="AV190" s="41">
        <v>0.186460849407972</v>
      </c>
      <c r="AW190" s="42">
        <v>6.2528317008594403</v>
      </c>
      <c r="AX190" s="43">
        <v>9.8191741134301846E-2</v>
      </c>
      <c r="AY190" s="44"/>
      <c r="AZ190" s="43"/>
      <c r="BA190" s="43"/>
      <c r="BB190" s="45"/>
      <c r="BC190" s="46"/>
      <c r="BD190" s="39"/>
      <c r="BE190" s="39"/>
      <c r="BF190" s="39"/>
      <c r="BG190" s="39"/>
      <c r="BH190" s="45"/>
      <c r="BI190" s="39"/>
      <c r="BJ190" s="39"/>
      <c r="BK190" s="39"/>
      <c r="BL190" s="39"/>
      <c r="BM190" s="45"/>
      <c r="BN190" s="46"/>
      <c r="BO190" s="39"/>
      <c r="BP190" s="39"/>
      <c r="BQ190" s="39"/>
      <c r="BR190" s="45"/>
      <c r="BS190" s="46"/>
      <c r="BT190" s="45"/>
      <c r="BU190" s="45"/>
      <c r="BV190" s="39"/>
      <c r="BW190" s="39"/>
      <c r="BX190" s="39"/>
      <c r="BY190" s="39"/>
      <c r="BZ190" s="39"/>
      <c r="CA190" s="39"/>
      <c r="CB190" s="39"/>
      <c r="CC190" s="39"/>
      <c r="CD190" s="39"/>
      <c r="CE190" s="39"/>
      <c r="CF190" s="39"/>
      <c r="CG190" s="39"/>
      <c r="CH190" s="39"/>
      <c r="CI190" s="39"/>
    </row>
    <row r="191" spans="1:88">
      <c r="A191" s="23">
        <v>186</v>
      </c>
      <c r="B191" s="34" t="s">
        <v>47</v>
      </c>
      <c r="C191" s="34" t="s">
        <v>74</v>
      </c>
      <c r="D191" s="34" t="s">
        <v>49</v>
      </c>
      <c r="E191" s="39">
        <v>46.686999999999998</v>
      </c>
      <c r="F191" s="39">
        <v>1.4E-2</v>
      </c>
      <c r="G191" s="39">
        <v>30.274999999999999</v>
      </c>
      <c r="H191" s="39">
        <v>6.36898826961081</v>
      </c>
      <c r="I191" s="37">
        <v>1.1189566193289773</v>
      </c>
      <c r="J191" s="37">
        <v>5.3621387822224786</v>
      </c>
      <c r="K191" s="48">
        <v>0.55000000000000004</v>
      </c>
      <c r="L191" s="48">
        <v>0.156</v>
      </c>
      <c r="M191" s="48">
        <v>0.219</v>
      </c>
      <c r="N191" s="48">
        <v>10.473000000000001</v>
      </c>
      <c r="O191" s="48">
        <v>0.72699999999999998</v>
      </c>
      <c r="P191" s="39">
        <v>4.1000000000000002E-2</v>
      </c>
      <c r="Q191" s="39">
        <v>0.70099999999999996</v>
      </c>
      <c r="R191" s="36" t="s">
        <v>58</v>
      </c>
      <c r="S191" s="39"/>
      <c r="T191" s="8">
        <v>9.9356094799999989E-2</v>
      </c>
      <c r="U191" s="49">
        <v>4.0442751855482264</v>
      </c>
      <c r="V191" s="9">
        <v>-0.29515789473684206</v>
      </c>
      <c r="W191" s="39">
        <v>100.18256878716284</v>
      </c>
      <c r="X191" s="39"/>
      <c r="Y191" s="40">
        <v>6.3914898465401695</v>
      </c>
      <c r="Z191" s="40">
        <v>1.6085101534598305</v>
      </c>
      <c r="AA191" s="40">
        <v>8</v>
      </c>
      <c r="AB191" s="40">
        <v>3.2762801468746172</v>
      </c>
      <c r="AC191" s="40">
        <v>1.4418973065742373E-3</v>
      </c>
      <c r="AD191" s="40">
        <f t="shared" si="7"/>
        <v>0.72920567165031591</v>
      </c>
      <c r="AE191" s="40">
        <v>0.11528156474630862</v>
      </c>
      <c r="AF191" s="40">
        <v>0.61392410690400734</v>
      </c>
      <c r="AG191" s="40">
        <v>6.377555664388454E-2</v>
      </c>
      <c r="AH191" s="40">
        <v>3.1837523548570175E-2</v>
      </c>
      <c r="AI191" s="40">
        <v>5.4484177019982996E-2</v>
      </c>
      <c r="AJ191" s="40">
        <v>4.1570249730439448</v>
      </c>
      <c r="AK191" s="40">
        <v>5.8129569582644584E-2</v>
      </c>
      <c r="AL191" s="40">
        <v>1.8290929648455889</v>
      </c>
      <c r="AM191" s="40">
        <v>6.4301129759352829E-2</v>
      </c>
      <c r="AN191" s="40">
        <v>2.9752139702518901E-3</v>
      </c>
      <c r="AO191" s="40">
        <v>1.9544988781578381</v>
      </c>
      <c r="AP191" s="40">
        <v>0.30348103615445515</v>
      </c>
      <c r="AQ191" s="40">
        <v>0</v>
      </c>
      <c r="AR191" s="40">
        <v>3.6962839835591406</v>
      </c>
      <c r="AS191" s="40">
        <v>3.9997650197135957</v>
      </c>
      <c r="AT191" s="40"/>
      <c r="AU191" s="40">
        <f t="shared" si="8"/>
        <v>0.18777820165373299</v>
      </c>
      <c r="AV191" s="41">
        <v>0.16069299001839199</v>
      </c>
      <c r="AW191" s="42">
        <v>6.3612751065258459</v>
      </c>
      <c r="AX191" s="43">
        <v>9.828887087738547E-2</v>
      </c>
      <c r="AY191" s="44"/>
      <c r="AZ191" s="43"/>
      <c r="BA191" s="43"/>
      <c r="BB191" s="45"/>
      <c r="BC191" s="46"/>
      <c r="BD191" s="39"/>
      <c r="BE191" s="39"/>
      <c r="BF191" s="39"/>
      <c r="BG191" s="39"/>
      <c r="BH191" s="45"/>
      <c r="BI191" s="39"/>
      <c r="BJ191" s="39"/>
      <c r="BK191" s="39"/>
      <c r="BL191" s="39"/>
      <c r="BM191" s="45"/>
      <c r="BN191" s="46"/>
      <c r="BO191" s="39"/>
      <c r="BP191" s="39"/>
      <c r="BQ191" s="39"/>
      <c r="BR191" s="45"/>
      <c r="BS191" s="46"/>
      <c r="BT191" s="45"/>
      <c r="BU191" s="45"/>
      <c r="BV191" s="39"/>
      <c r="BW191" s="39"/>
      <c r="BX191" s="39"/>
      <c r="BY191" s="39"/>
      <c r="BZ191" s="39"/>
      <c r="CA191" s="39"/>
      <c r="CB191" s="39"/>
      <c r="CC191" s="39"/>
      <c r="CD191" s="39"/>
      <c r="CE191" s="39"/>
      <c r="CF191" s="39"/>
      <c r="CG191" s="39"/>
      <c r="CH191" s="39"/>
      <c r="CI191" s="39"/>
    </row>
    <row r="192" spans="1:88">
      <c r="A192" s="23">
        <v>187</v>
      </c>
      <c r="B192" s="34" t="s">
        <v>47</v>
      </c>
      <c r="C192" s="34" t="s">
        <v>76</v>
      </c>
      <c r="D192" s="34" t="s">
        <v>49</v>
      </c>
      <c r="E192" s="39">
        <v>47.16</v>
      </c>
      <c r="F192" s="39">
        <v>0.23300000000000001</v>
      </c>
      <c r="G192" s="39">
        <v>29.812000000000001</v>
      </c>
      <c r="H192" s="39">
        <v>5.6659889451311152</v>
      </c>
      <c r="I192" s="37">
        <v>1.0008370149760717</v>
      </c>
      <c r="J192" s="37">
        <v>4.7654247784056665</v>
      </c>
      <c r="K192" s="57">
        <v>0.441</v>
      </c>
      <c r="L192" s="57">
        <v>0.28199999999999997</v>
      </c>
      <c r="M192" s="57">
        <v>0.252</v>
      </c>
      <c r="N192" s="57">
        <v>10.363</v>
      </c>
      <c r="O192" s="57">
        <v>0.373</v>
      </c>
      <c r="P192" s="39">
        <v>5.3999999999999999E-2</v>
      </c>
      <c r="Q192" s="2">
        <v>1.2649999999999999</v>
      </c>
      <c r="R192" s="36" t="s">
        <v>58</v>
      </c>
      <c r="S192" s="36"/>
      <c r="T192" s="8">
        <v>0.23266133</v>
      </c>
      <c r="U192" s="49">
        <v>3.7775564633678202</v>
      </c>
      <c r="V192" s="9">
        <v>-0.53263157894736834</v>
      </c>
      <c r="W192" s="39">
        <v>99.424848007802169</v>
      </c>
      <c r="X192" s="39"/>
      <c r="Y192" s="56">
        <v>6.4552910805865915</v>
      </c>
      <c r="Z192" s="56">
        <v>1.5447089194134085</v>
      </c>
      <c r="AA192" s="56">
        <v>8</v>
      </c>
      <c r="AB192" s="56">
        <v>3.2646676560039785</v>
      </c>
      <c r="AC192" s="56">
        <v>2.3993749166600898E-2</v>
      </c>
      <c r="AD192" s="56">
        <f t="shared" si="7"/>
        <v>0.64862132959702645</v>
      </c>
      <c r="AE192" s="56">
        <v>0.10309696255305584</v>
      </c>
      <c r="AF192" s="56">
        <v>0.54552436704397056</v>
      </c>
      <c r="AG192" s="56">
        <v>5.1128853733869155E-2</v>
      </c>
      <c r="AH192" s="56">
        <v>5.7543952342156403E-2</v>
      </c>
      <c r="AI192" s="56">
        <v>0.12756630814937578</v>
      </c>
      <c r="AJ192" s="56">
        <v>4.1735218489930075</v>
      </c>
      <c r="AK192" s="56">
        <v>6.6878947780901185E-2</v>
      </c>
      <c r="AL192" s="56">
        <v>1.8096145204861012</v>
      </c>
      <c r="AM192" s="56">
        <v>3.2985944419531947E-2</v>
      </c>
      <c r="AN192" s="56">
        <v>0</v>
      </c>
      <c r="AO192" s="56">
        <v>1.9094794126865342</v>
      </c>
      <c r="AP192" s="56">
        <v>0.54757040090811848</v>
      </c>
      <c r="AQ192" s="56">
        <v>0</v>
      </c>
      <c r="AR192" s="56">
        <v>3.4520056244960968</v>
      </c>
      <c r="AS192" s="56">
        <v>3.9995760254042154</v>
      </c>
      <c r="AT192" s="40"/>
      <c r="AU192" s="40">
        <f t="shared" si="8"/>
        <v>0.18898690650924851</v>
      </c>
      <c r="AV192" s="41">
        <v>0.16205401087087301</v>
      </c>
      <c r="AW192" s="42">
        <v>6.1061805960763644</v>
      </c>
      <c r="AX192" s="43">
        <v>9.8915802547442588E-2</v>
      </c>
      <c r="AY192" s="44"/>
      <c r="AZ192" s="43"/>
      <c r="BA192" s="43"/>
      <c r="BB192" s="45"/>
      <c r="BC192" s="46"/>
      <c r="BD192" s="39"/>
      <c r="BE192" s="39"/>
      <c r="BF192" s="39"/>
      <c r="BG192" s="39"/>
      <c r="BH192" s="45"/>
      <c r="BI192" s="39"/>
      <c r="BJ192" s="39"/>
      <c r="BK192" s="39"/>
      <c r="BL192" s="39"/>
      <c r="BM192" s="45"/>
      <c r="BN192" s="46"/>
      <c r="BO192" s="39"/>
      <c r="BP192" s="39"/>
      <c r="BQ192" s="39"/>
      <c r="BR192" s="45"/>
      <c r="BS192" s="46"/>
      <c r="BT192" s="45"/>
      <c r="BU192" s="45"/>
      <c r="BV192" s="39"/>
      <c r="BW192" s="39"/>
      <c r="BX192" s="39"/>
      <c r="BY192" s="39"/>
      <c r="BZ192" s="39"/>
      <c r="CA192" s="39"/>
      <c r="CB192" s="39"/>
      <c r="CC192" s="39"/>
      <c r="CD192" s="39"/>
      <c r="CE192" s="39"/>
      <c r="CF192" s="39"/>
      <c r="CG192" s="39"/>
      <c r="CH192" s="39"/>
      <c r="CI192" s="39"/>
    </row>
    <row r="193" spans="1:88">
      <c r="A193" s="23">
        <v>188</v>
      </c>
      <c r="B193" s="34" t="s">
        <v>47</v>
      </c>
      <c r="C193" s="34" t="s">
        <v>76</v>
      </c>
      <c r="D193" s="34" t="s">
        <v>49</v>
      </c>
      <c r="E193" s="39">
        <v>46.609000000000002</v>
      </c>
      <c r="F193" s="39">
        <v>0.17399999999999999</v>
      </c>
      <c r="G193" s="39">
        <v>26.798999999999999</v>
      </c>
      <c r="H193" s="39">
        <v>8.5689836694317059</v>
      </c>
      <c r="I193" s="37">
        <v>1.4761493346743919</v>
      </c>
      <c r="J193" s="37">
        <v>7.2407282435718301</v>
      </c>
      <c r="K193" s="57">
        <v>0.73</v>
      </c>
      <c r="L193" s="57">
        <v>0.40200000000000002</v>
      </c>
      <c r="M193" s="57">
        <v>0.183</v>
      </c>
      <c r="N193" s="57">
        <v>10.321999999999999</v>
      </c>
      <c r="O193" s="57">
        <v>0.55300000000000005</v>
      </c>
      <c r="P193" s="39">
        <v>7.6999999999999999E-2</v>
      </c>
      <c r="Q193" s="2">
        <v>1.228</v>
      </c>
      <c r="R193" s="36" t="s">
        <v>58</v>
      </c>
      <c r="S193" s="39"/>
      <c r="T193" s="8">
        <v>0.22245760320000002</v>
      </c>
      <c r="U193" s="49">
        <v>3.6986238767231874</v>
      </c>
      <c r="V193" s="9">
        <v>-0.51705263157894732</v>
      </c>
      <c r="W193" s="39">
        <v>99.120906426590466</v>
      </c>
      <c r="X193" s="39"/>
      <c r="Y193" s="56">
        <v>6.5236485307782797</v>
      </c>
      <c r="Z193" s="56">
        <v>1.4763514692217203</v>
      </c>
      <c r="AA193" s="56">
        <v>8</v>
      </c>
      <c r="AB193" s="56">
        <v>2.9443887614111777</v>
      </c>
      <c r="AC193" s="56">
        <v>1.8321886040530731E-2</v>
      </c>
      <c r="AD193" s="56">
        <f t="shared" si="7"/>
        <v>1.0030520755673271</v>
      </c>
      <c r="AE193" s="56">
        <v>0.15548608995172042</v>
      </c>
      <c r="AF193" s="56">
        <v>0.8475659856156067</v>
      </c>
      <c r="AG193" s="56">
        <v>8.6542425503934373E-2</v>
      </c>
      <c r="AH193" s="56">
        <v>8.3879410249295863E-2</v>
      </c>
      <c r="AI193" s="56">
        <v>0.12472047902808518</v>
      </c>
      <c r="AJ193" s="56">
        <v>4.2609050378003506</v>
      </c>
      <c r="AK193" s="56">
        <v>4.9661372325260786E-2</v>
      </c>
      <c r="AL193" s="56">
        <v>1.8430756648150524</v>
      </c>
      <c r="AM193" s="56">
        <v>5.0006212064831794E-2</v>
      </c>
      <c r="AN193" s="56">
        <v>0</v>
      </c>
      <c r="AO193" s="56">
        <v>1.9427432492051449</v>
      </c>
      <c r="AP193" s="56">
        <v>0.54353378154107257</v>
      </c>
      <c r="AQ193" s="56">
        <v>0</v>
      </c>
      <c r="AR193" s="56">
        <v>3.4560453693499511</v>
      </c>
      <c r="AS193" s="56">
        <v>3.9995791508910239</v>
      </c>
      <c r="AT193" s="40"/>
      <c r="AU193" s="40">
        <f t="shared" si="8"/>
        <v>0.18345012965425611</v>
      </c>
      <c r="AV193" s="41">
        <v>0.16395133738597101</v>
      </c>
      <c r="AW193" s="42">
        <v>6.1390088665947271</v>
      </c>
      <c r="AX193" s="43">
        <v>9.9506206347480752E-2</v>
      </c>
      <c r="AY193" s="44"/>
      <c r="AZ193" s="43"/>
      <c r="BA193" s="43"/>
      <c r="BB193" s="45"/>
      <c r="BC193" s="46"/>
      <c r="BD193" s="39"/>
      <c r="BE193" s="39"/>
      <c r="BF193" s="39"/>
      <c r="BG193" s="39"/>
      <c r="BH193" s="45"/>
      <c r="BI193" s="39"/>
      <c r="BJ193" s="39"/>
      <c r="BK193" s="39"/>
      <c r="BL193" s="39"/>
      <c r="BM193" s="45"/>
      <c r="BN193" s="46"/>
      <c r="BO193" s="39"/>
      <c r="BP193" s="39"/>
      <c r="BQ193" s="39"/>
      <c r="BR193" s="45"/>
      <c r="BS193" s="46"/>
      <c r="BT193" s="45"/>
      <c r="BU193" s="45"/>
      <c r="BV193" s="39"/>
      <c r="BW193" s="39"/>
      <c r="BX193" s="39"/>
      <c r="BY193" s="39"/>
      <c r="BZ193" s="39"/>
      <c r="CA193" s="39"/>
      <c r="CB193" s="39"/>
      <c r="CC193" s="39"/>
      <c r="CD193" s="39"/>
      <c r="CE193" s="39"/>
      <c r="CF193" s="39"/>
      <c r="CG193" s="39"/>
      <c r="CH193" s="39"/>
      <c r="CI193" s="39"/>
    </row>
    <row r="194" spans="1:88">
      <c r="A194" s="23">
        <v>189</v>
      </c>
      <c r="B194" s="34" t="s">
        <v>47</v>
      </c>
      <c r="C194" s="34" t="s">
        <v>76</v>
      </c>
      <c r="D194" s="34" t="s">
        <v>49</v>
      </c>
      <c r="E194" s="39">
        <v>47.280999999999999</v>
      </c>
      <c r="F194" s="39">
        <v>0.24399999999999999</v>
      </c>
      <c r="G194" s="39">
        <v>30.172999999999998</v>
      </c>
      <c r="H194" s="39">
        <v>5.8139886681220672</v>
      </c>
      <c r="I194" s="37">
        <v>1.0264266131301409</v>
      </c>
      <c r="J194" s="37">
        <v>4.8903986991994355</v>
      </c>
      <c r="K194" s="57">
        <v>0.46100000000000002</v>
      </c>
      <c r="L194" s="57">
        <v>0.28699999999999998</v>
      </c>
      <c r="M194" s="57">
        <v>0.27300000000000002</v>
      </c>
      <c r="N194" s="57">
        <v>10.42</v>
      </c>
      <c r="O194" s="57">
        <v>0.52400000000000002</v>
      </c>
      <c r="P194" s="39">
        <v>7.2999999999999995E-2</v>
      </c>
      <c r="Q194" s="2">
        <v>0.96099999999999997</v>
      </c>
      <c r="R194" s="36" t="s">
        <v>58</v>
      </c>
      <c r="S194" s="39"/>
      <c r="T194" s="8">
        <v>0.1548966708</v>
      </c>
      <c r="U194" s="49">
        <v>3.9490193055194833</v>
      </c>
      <c r="V194" s="9">
        <v>-0.4046315789473684</v>
      </c>
      <c r="W194" s="39">
        <v>100.24010970970168</v>
      </c>
      <c r="X194" s="39"/>
      <c r="Y194" s="56">
        <v>6.4316650591605162</v>
      </c>
      <c r="Z194" s="56">
        <v>1.5683349408394838</v>
      </c>
      <c r="AA194" s="56">
        <v>8</v>
      </c>
      <c r="AB194" s="56">
        <v>3.2690527650859513</v>
      </c>
      <c r="AC194" s="56">
        <v>2.4970472036299249E-2</v>
      </c>
      <c r="AD194" s="56">
        <f t="shared" si="7"/>
        <v>0.661430801413734</v>
      </c>
      <c r="AE194" s="56">
        <v>0.10507639096448686</v>
      </c>
      <c r="AF194" s="56">
        <v>0.55635441044924716</v>
      </c>
      <c r="AG194" s="56">
        <v>5.3115726351902114E-2</v>
      </c>
      <c r="AH194" s="56">
        <v>5.8200566052460025E-2</v>
      </c>
      <c r="AI194" s="56">
        <v>8.4401195193814532E-2</v>
      </c>
      <c r="AJ194" s="56">
        <v>4.1511715261341617</v>
      </c>
      <c r="AK194" s="56">
        <v>7.2002283578029236E-2</v>
      </c>
      <c r="AL194" s="56">
        <v>1.808268953008036</v>
      </c>
      <c r="AM194" s="56">
        <v>4.6051747055865254E-2</v>
      </c>
      <c r="AN194" s="56">
        <v>0</v>
      </c>
      <c r="AO194" s="56">
        <v>1.9263229836419304</v>
      </c>
      <c r="AP194" s="56">
        <v>0.41339722676012902</v>
      </c>
      <c r="AQ194" s="56">
        <v>0</v>
      </c>
      <c r="AR194" s="56">
        <v>3.5862826866869395</v>
      </c>
      <c r="AS194" s="56">
        <v>3.9996799134470686</v>
      </c>
      <c r="AT194" s="40"/>
      <c r="AU194" s="40">
        <f t="shared" si="8"/>
        <v>0.18886592609131897</v>
      </c>
      <c r="AV194" s="41">
        <v>0.16769873371390601</v>
      </c>
      <c r="AW194" s="42">
        <v>6.2449987018878046</v>
      </c>
      <c r="AX194" s="43">
        <v>9.8919305094752552E-2</v>
      </c>
      <c r="AY194" s="44"/>
      <c r="AZ194" s="43"/>
      <c r="BA194" s="43"/>
      <c r="BB194" s="45"/>
      <c r="BC194" s="46"/>
      <c r="BD194" s="39"/>
      <c r="BE194" s="39"/>
      <c r="BF194" s="39"/>
      <c r="BG194" s="39"/>
      <c r="BH194" s="45"/>
      <c r="BI194" s="39"/>
      <c r="BJ194" s="39"/>
      <c r="BK194" s="39"/>
      <c r="BL194" s="39"/>
      <c r="BM194" s="45"/>
      <c r="BN194" s="46"/>
      <c r="BO194" s="39"/>
      <c r="BP194" s="39"/>
      <c r="BQ194" s="39"/>
      <c r="BR194" s="45"/>
      <c r="BS194" s="46"/>
      <c r="BT194" s="45"/>
      <c r="BU194" s="45"/>
      <c r="BV194" s="39"/>
      <c r="BW194" s="39"/>
      <c r="BX194" s="39"/>
      <c r="BY194" s="39"/>
      <c r="BZ194" s="39"/>
      <c r="CA194" s="39"/>
      <c r="CB194" s="39"/>
      <c r="CC194" s="39"/>
      <c r="CD194" s="39"/>
      <c r="CE194" s="39"/>
      <c r="CF194" s="39"/>
      <c r="CG194" s="39"/>
      <c r="CH194" s="39"/>
      <c r="CI194" s="39"/>
    </row>
    <row r="195" spans="1:88">
      <c r="A195" s="23">
        <v>190</v>
      </c>
      <c r="B195" s="34" t="s">
        <v>47</v>
      </c>
      <c r="C195" s="34" t="s">
        <v>76</v>
      </c>
      <c r="D195" s="34" t="s">
        <v>49</v>
      </c>
      <c r="E195" s="39">
        <v>47.878999999999998</v>
      </c>
      <c r="F195" s="39">
        <v>9.8000000000000004E-2</v>
      </c>
      <c r="G195" s="39">
        <v>30.448</v>
      </c>
      <c r="H195" s="39">
        <v>5.2049898015851479</v>
      </c>
      <c r="I195" s="37">
        <v>0.92328548099284591</v>
      </c>
      <c r="J195" s="37">
        <v>4.3742073590913453</v>
      </c>
      <c r="K195" s="58">
        <v>0.36699999999999999</v>
      </c>
      <c r="L195" s="58">
        <v>0.26500000000000001</v>
      </c>
      <c r="M195" s="58">
        <v>0.16500000000000001</v>
      </c>
      <c r="N195" s="58">
        <v>10.509</v>
      </c>
      <c r="O195" s="58">
        <v>0.57499999999999996</v>
      </c>
      <c r="P195" s="39">
        <v>0.09</v>
      </c>
      <c r="Q195" s="1">
        <v>1.2010000000000001</v>
      </c>
      <c r="R195" s="36" t="s">
        <v>58</v>
      </c>
      <c r="S195" s="39"/>
      <c r="T195" s="8">
        <v>0.21514089480000004</v>
      </c>
      <c r="U195" s="49">
        <v>3.8595169021790801</v>
      </c>
      <c r="V195" s="9">
        <v>-0.50568421052631585</v>
      </c>
      <c r="W195" s="39">
        <v>100.37346642653696</v>
      </c>
      <c r="X195" s="39"/>
      <c r="Y195" s="56">
        <v>6.4773204939707272</v>
      </c>
      <c r="Z195" s="56">
        <v>1.5226795060292728</v>
      </c>
      <c r="AA195" s="56">
        <v>8</v>
      </c>
      <c r="AB195" s="56">
        <v>3.3320464946562431</v>
      </c>
      <c r="AC195" s="56">
        <v>9.9741650460406697E-3</v>
      </c>
      <c r="AD195" s="56">
        <f t="shared" si="7"/>
        <v>0.58890288248673694</v>
      </c>
      <c r="AE195" s="56">
        <v>9.3999771702211563E-2</v>
      </c>
      <c r="AF195" s="56">
        <v>0.49490311078452542</v>
      </c>
      <c r="AG195" s="56">
        <v>4.2053467621526106E-2</v>
      </c>
      <c r="AH195" s="56">
        <v>5.3444711192855487E-2</v>
      </c>
      <c r="AI195" s="56">
        <v>0.11658509541131991</v>
      </c>
      <c r="AJ195" s="56">
        <v>4.1430068164147222</v>
      </c>
      <c r="AK195" s="56">
        <v>4.3279388546194446E-2</v>
      </c>
      <c r="AL195" s="56">
        <v>1.8137200233695077</v>
      </c>
      <c r="AM195" s="56">
        <v>5.0256960244908166E-2</v>
      </c>
      <c r="AN195" s="56">
        <v>0</v>
      </c>
      <c r="AO195" s="56">
        <v>1.9072563721606102</v>
      </c>
      <c r="AP195" s="56">
        <v>0.5138078407903458</v>
      </c>
      <c r="AQ195" s="56">
        <v>0</v>
      </c>
      <c r="AR195" s="56">
        <v>3.4857943263990259</v>
      </c>
      <c r="AS195" s="56">
        <v>3.9996021671893716</v>
      </c>
      <c r="AT195" s="40"/>
      <c r="AU195" s="40">
        <f t="shared" si="8"/>
        <v>0.18993570590656053</v>
      </c>
      <c r="AV195" s="41">
        <v>0.166229788143229</v>
      </c>
      <c r="AW195" s="42">
        <v>6.1333309595096379</v>
      </c>
      <c r="AX195" s="43">
        <v>9.8820079679531325E-2</v>
      </c>
      <c r="AY195" s="44"/>
      <c r="AZ195" s="43"/>
      <c r="BA195" s="43"/>
      <c r="BB195" s="45"/>
      <c r="BC195" s="46"/>
      <c r="BD195" s="39"/>
      <c r="BE195" s="39"/>
      <c r="BF195" s="39"/>
      <c r="BG195" s="39"/>
      <c r="BH195" s="45"/>
      <c r="BI195" s="39"/>
      <c r="BJ195" s="39"/>
      <c r="BK195" s="39"/>
      <c r="BL195" s="39"/>
      <c r="BM195" s="45"/>
      <c r="BN195" s="46"/>
      <c r="BO195" s="39"/>
      <c r="BP195" s="39"/>
      <c r="BQ195" s="39"/>
      <c r="BR195" s="45"/>
      <c r="BS195" s="46"/>
      <c r="BT195" s="45"/>
      <c r="BU195" s="45"/>
      <c r="BV195" s="39"/>
      <c r="BW195" s="39"/>
      <c r="BX195" s="39"/>
      <c r="BY195" s="39"/>
      <c r="BZ195" s="39"/>
      <c r="CA195" s="39"/>
      <c r="CB195" s="39"/>
      <c r="CC195" s="39"/>
      <c r="CD195" s="39"/>
      <c r="CE195" s="39"/>
      <c r="CF195" s="39"/>
      <c r="CG195" s="39"/>
      <c r="CH195" s="39"/>
      <c r="CI195" s="39"/>
    </row>
    <row r="196" spans="1:88">
      <c r="A196" s="23">
        <v>191</v>
      </c>
      <c r="B196" s="34" t="s">
        <v>47</v>
      </c>
      <c r="C196" s="34" t="s">
        <v>76</v>
      </c>
      <c r="D196" s="34" t="s">
        <v>49</v>
      </c>
      <c r="E196" s="39">
        <v>46.841000000000001</v>
      </c>
      <c r="F196" s="39">
        <v>0.254</v>
      </c>
      <c r="G196" s="39">
        <v>29.427</v>
      </c>
      <c r="H196" s="39">
        <v>6.2439878680728196</v>
      </c>
      <c r="I196" s="37">
        <v>1.0992369423011819</v>
      </c>
      <c r="J196" s="37">
        <v>5.254882363216006</v>
      </c>
      <c r="K196" s="58">
        <v>0.48799999999999999</v>
      </c>
      <c r="L196" s="58">
        <v>0.32600000000000001</v>
      </c>
      <c r="M196" s="58">
        <v>0.24299999999999999</v>
      </c>
      <c r="N196" s="58">
        <v>10.249000000000001</v>
      </c>
      <c r="O196" s="58">
        <v>0.46100000000000002</v>
      </c>
      <c r="P196" s="39">
        <v>0.09</v>
      </c>
      <c r="Q196" s="1">
        <v>0.80300000000000005</v>
      </c>
      <c r="R196" s="36" t="s">
        <v>58</v>
      </c>
      <c r="S196" s="39"/>
      <c r="T196" s="8">
        <v>0.11993961320000002</v>
      </c>
      <c r="U196" s="49">
        <v>3.9709681556039609</v>
      </c>
      <c r="V196" s="9">
        <v>-0.33810526315789474</v>
      </c>
      <c r="W196" s="39">
        <v>99.198921811163217</v>
      </c>
      <c r="X196" s="39"/>
      <c r="Y196" s="56">
        <v>6.4493445930394637</v>
      </c>
      <c r="Z196" s="56">
        <v>1.5506554069605363</v>
      </c>
      <c r="AA196" s="56">
        <v>8</v>
      </c>
      <c r="AB196" s="56">
        <v>3.2245389293358198</v>
      </c>
      <c r="AC196" s="56">
        <v>2.6310148556963134E-2</v>
      </c>
      <c r="AD196" s="56">
        <f t="shared" si="7"/>
        <v>0.718993450381608</v>
      </c>
      <c r="AE196" s="56">
        <v>0.11389934249357786</v>
      </c>
      <c r="AF196" s="56">
        <v>0.60509410788803009</v>
      </c>
      <c r="AG196" s="56">
        <v>5.6910798505729408E-2</v>
      </c>
      <c r="AH196" s="56">
        <v>6.6913780853526547E-2</v>
      </c>
      <c r="AI196" s="56">
        <v>6.6148776345200139E-2</v>
      </c>
      <c r="AJ196" s="56">
        <v>4.1598158839788466</v>
      </c>
      <c r="AK196" s="56">
        <v>6.4869799375112558E-2</v>
      </c>
      <c r="AL196" s="56">
        <v>1.8002360642225659</v>
      </c>
      <c r="AM196" s="56">
        <v>4.1007982807050446E-2</v>
      </c>
      <c r="AN196" s="56">
        <v>0</v>
      </c>
      <c r="AO196" s="56">
        <v>1.9061138464047289</v>
      </c>
      <c r="AP196" s="56">
        <v>0.34963296586913117</v>
      </c>
      <c r="AQ196" s="56">
        <v>0</v>
      </c>
      <c r="AR196" s="56">
        <v>3.6500963191778117</v>
      </c>
      <c r="AS196" s="56">
        <v>3.9997292850469428</v>
      </c>
      <c r="AT196" s="40"/>
      <c r="AU196" s="40">
        <f t="shared" si="8"/>
        <v>0.18823409616583875</v>
      </c>
      <c r="AV196" s="41">
        <v>0.17034367141429599</v>
      </c>
      <c r="AW196" s="42">
        <v>6.3363323324623106</v>
      </c>
      <c r="AX196" s="43">
        <v>9.9140778537293972E-2</v>
      </c>
      <c r="AY196" s="44"/>
      <c r="AZ196" s="43"/>
      <c r="BA196" s="43"/>
      <c r="BB196" s="45"/>
      <c r="BC196" s="46"/>
      <c r="BD196" s="39"/>
      <c r="BE196" s="39"/>
      <c r="BF196" s="39"/>
      <c r="BG196" s="39"/>
      <c r="BH196" s="45"/>
      <c r="BI196" s="39"/>
      <c r="BJ196" s="39"/>
      <c r="BK196" s="39"/>
      <c r="BL196" s="39"/>
      <c r="BM196" s="45"/>
      <c r="BN196" s="46"/>
      <c r="BO196" s="39"/>
      <c r="BP196" s="39"/>
      <c r="BQ196" s="39"/>
      <c r="BR196" s="45"/>
      <c r="BS196" s="46"/>
      <c r="BT196" s="45"/>
      <c r="BU196" s="45"/>
      <c r="BV196" s="39"/>
      <c r="BW196" s="39"/>
      <c r="BX196" s="39"/>
      <c r="BY196" s="39"/>
      <c r="BZ196" s="39"/>
      <c r="CA196" s="39"/>
      <c r="CB196" s="39"/>
      <c r="CC196" s="39"/>
      <c r="CD196" s="39"/>
      <c r="CE196" s="39"/>
      <c r="CF196" s="39"/>
      <c r="CG196" s="39"/>
      <c r="CH196" s="39"/>
      <c r="CI196" s="39"/>
    </row>
    <row r="197" spans="1:88">
      <c r="A197" s="23">
        <v>192</v>
      </c>
      <c r="B197" s="34" t="s">
        <v>47</v>
      </c>
      <c r="C197" s="34" t="s">
        <v>76</v>
      </c>
      <c r="D197" s="34" t="s">
        <v>49</v>
      </c>
      <c r="E197" s="39">
        <v>46.49</v>
      </c>
      <c r="F197" s="39">
        <v>0.221</v>
      </c>
      <c r="G197" s="39">
        <v>29.239000000000001</v>
      </c>
      <c r="H197" s="39">
        <v>6.264987852744949</v>
      </c>
      <c r="I197" s="37">
        <v>1.1009286345636142</v>
      </c>
      <c r="J197" s="37">
        <v>5.2743601445624417</v>
      </c>
      <c r="K197" s="57">
        <v>0.51400000000000001</v>
      </c>
      <c r="L197" s="57">
        <v>0.28699999999999998</v>
      </c>
      <c r="M197" s="57">
        <v>0.222</v>
      </c>
      <c r="N197" s="57">
        <v>10.632999999999999</v>
      </c>
      <c r="O197" s="57">
        <v>0.48699999999999999</v>
      </c>
      <c r="P197" s="39">
        <v>7.0999999999999994E-2</v>
      </c>
      <c r="Q197" s="2">
        <v>0.65400000000000003</v>
      </c>
      <c r="R197" s="36" t="s">
        <v>58</v>
      </c>
      <c r="S197" s="39"/>
      <c r="T197" s="8">
        <v>9.0395356800000021E-2</v>
      </c>
      <c r="U197" s="49">
        <v>4.0163249324457322</v>
      </c>
      <c r="V197" s="9">
        <v>-0.2753684210526316</v>
      </c>
      <c r="W197" s="39">
        <v>98.953640647319133</v>
      </c>
      <c r="X197" s="39"/>
      <c r="Y197" s="56">
        <v>6.4384149267056454</v>
      </c>
      <c r="Z197" s="56">
        <v>1.5615850732943546</v>
      </c>
      <c r="AA197" s="56">
        <v>8</v>
      </c>
      <c r="AB197" s="56">
        <v>3.210822960783573</v>
      </c>
      <c r="AC197" s="56">
        <v>2.302564733716532E-2</v>
      </c>
      <c r="AD197" s="56">
        <f t="shared" si="7"/>
        <v>0.72562644660739484</v>
      </c>
      <c r="AE197" s="56">
        <v>0.11474111362137737</v>
      </c>
      <c r="AF197" s="56">
        <v>0.61088533298601744</v>
      </c>
      <c r="AG197" s="56">
        <v>6.0293149088189085E-2</v>
      </c>
      <c r="AH197" s="56">
        <v>5.9252933686396052E-2</v>
      </c>
      <c r="AI197" s="56">
        <v>5.0145883285042964E-2</v>
      </c>
      <c r="AJ197" s="56">
        <v>4.1291670207877607</v>
      </c>
      <c r="AK197" s="56">
        <v>5.9610017175828145E-2</v>
      </c>
      <c r="AL197" s="56">
        <v>1.8785976285948143</v>
      </c>
      <c r="AM197" s="56">
        <v>4.3573900153942552E-2</v>
      </c>
      <c r="AN197" s="56">
        <v>0</v>
      </c>
      <c r="AO197" s="56">
        <v>1.9817815459245851</v>
      </c>
      <c r="AP197" s="56">
        <v>0.28642081002519121</v>
      </c>
      <c r="AQ197" s="56">
        <v>0</v>
      </c>
      <c r="AR197" s="56">
        <v>3.7133574191359293</v>
      </c>
      <c r="AS197" s="56">
        <v>3.9997782291611204</v>
      </c>
      <c r="AT197" s="40"/>
      <c r="AU197" s="40">
        <f t="shared" si="8"/>
        <v>0.18782757978575282</v>
      </c>
      <c r="AV197" s="41">
        <v>0.172064313497717</v>
      </c>
      <c r="AW197" s="42">
        <v>6.4187819711926375</v>
      </c>
      <c r="AX197" s="43">
        <v>9.8905066668356412E-2</v>
      </c>
      <c r="AY197" s="44"/>
      <c r="AZ197" s="43"/>
      <c r="BA197" s="43"/>
      <c r="BB197" s="45"/>
      <c r="BC197" s="46"/>
      <c r="BD197" s="39"/>
      <c r="BE197" s="39"/>
      <c r="BF197" s="39"/>
      <c r="BG197" s="39"/>
      <c r="BH197" s="45"/>
      <c r="BI197" s="39"/>
      <c r="BJ197" s="39"/>
      <c r="BK197" s="39"/>
      <c r="BL197" s="39"/>
      <c r="BM197" s="45"/>
      <c r="BN197" s="46"/>
      <c r="BO197" s="39"/>
      <c r="BP197" s="39"/>
      <c r="BQ197" s="39"/>
      <c r="BR197" s="45"/>
      <c r="BS197" s="46"/>
      <c r="BT197" s="45"/>
      <c r="BU197" s="45"/>
      <c r="BV197" s="39"/>
      <c r="BW197" s="39"/>
      <c r="BX197" s="39"/>
      <c r="BY197" s="39"/>
      <c r="BZ197" s="39"/>
      <c r="CA197" s="39"/>
      <c r="CB197" s="39"/>
      <c r="CC197" s="39"/>
      <c r="CD197" s="39"/>
      <c r="CE197" s="39"/>
      <c r="CF197" s="39"/>
      <c r="CG197" s="39"/>
      <c r="CH197" s="39"/>
      <c r="CI197" s="39"/>
    </row>
    <row r="198" spans="1:88">
      <c r="A198" s="23">
        <v>193</v>
      </c>
      <c r="B198" s="34" t="s">
        <v>47</v>
      </c>
      <c r="C198" s="34" t="s">
        <v>76</v>
      </c>
      <c r="D198" s="34" t="s">
        <v>49</v>
      </c>
      <c r="E198" s="39">
        <v>46.792000000000002</v>
      </c>
      <c r="F198" s="39">
        <v>0.221</v>
      </c>
      <c r="G198" s="39">
        <v>28.329000000000001</v>
      </c>
      <c r="H198" s="39">
        <v>6.8709867284449864</v>
      </c>
      <c r="I198" s="37">
        <v>1.2011440525239276</v>
      </c>
      <c r="J198" s="37">
        <v>5.7901840836664045</v>
      </c>
      <c r="K198" s="57">
        <v>0.69499999999999995</v>
      </c>
      <c r="L198" s="57">
        <v>0.33100000000000002</v>
      </c>
      <c r="M198" s="57">
        <v>0.24</v>
      </c>
      <c r="N198" s="57">
        <v>10.44</v>
      </c>
      <c r="O198" s="57">
        <v>0.46100000000000002</v>
      </c>
      <c r="P198" s="39">
        <v>8.5000000000000006E-2</v>
      </c>
      <c r="Q198" s="2">
        <v>1.1299999999999999</v>
      </c>
      <c r="R198" s="36" t="s">
        <v>58</v>
      </c>
      <c r="S198" s="39"/>
      <c r="T198" s="8">
        <v>0.19642111999999998</v>
      </c>
      <c r="U198" s="49">
        <v>3.7867811494744994</v>
      </c>
      <c r="V198" s="9">
        <v>-0.47578947368421048</v>
      </c>
      <c r="W198" s="39">
        <v>99.137740931980588</v>
      </c>
      <c r="X198" s="39"/>
      <c r="Y198" s="56">
        <v>6.4860791719651374</v>
      </c>
      <c r="Z198" s="56">
        <v>1.5139208280348626</v>
      </c>
      <c r="AA198" s="56">
        <v>8</v>
      </c>
      <c r="AB198" s="56">
        <v>3.114123596578656</v>
      </c>
      <c r="AC198" s="56">
        <v>2.3046398681437066E-2</v>
      </c>
      <c r="AD198" s="56">
        <f t="shared" si="7"/>
        <v>0.79653192275412266</v>
      </c>
      <c r="AE198" s="56">
        <v>0.12529859754942119</v>
      </c>
      <c r="AF198" s="56">
        <v>0.67123332520470147</v>
      </c>
      <c r="AG198" s="56">
        <v>8.1598255668627218E-2</v>
      </c>
      <c r="AH198" s="56">
        <v>6.8398594326782275E-2</v>
      </c>
      <c r="AI198" s="56">
        <v>0.10906077188324961</v>
      </c>
      <c r="AJ198" s="56">
        <v>4.192759539892875</v>
      </c>
      <c r="AK198" s="56">
        <v>6.4501339844964714E-2</v>
      </c>
      <c r="AL198" s="56">
        <v>1.8461614425179889</v>
      </c>
      <c r="AM198" s="56">
        <v>4.1284746278465109E-2</v>
      </c>
      <c r="AN198" s="56">
        <v>0</v>
      </c>
      <c r="AO198" s="56">
        <v>1.9519475286414187</v>
      </c>
      <c r="AP198" s="56">
        <v>0.49533211398605981</v>
      </c>
      <c r="AQ198" s="56">
        <v>0</v>
      </c>
      <c r="AR198" s="56">
        <v>3.5042843586493162</v>
      </c>
      <c r="AS198" s="56">
        <v>3.9996164726353758</v>
      </c>
      <c r="AT198" s="40"/>
      <c r="AU198" s="40">
        <f t="shared" si="8"/>
        <v>0.18666921448098503</v>
      </c>
      <c r="AV198" s="41">
        <v>0.174744346144835</v>
      </c>
      <c r="AW198" s="42">
        <v>6.1672012418914024</v>
      </c>
      <c r="AX198" s="43">
        <v>9.9137898322928741E-2</v>
      </c>
      <c r="AY198" s="44"/>
      <c r="AZ198" s="43"/>
      <c r="BA198" s="43"/>
      <c r="BB198" s="45"/>
      <c r="BC198" s="46"/>
      <c r="BD198" s="39"/>
      <c r="BE198" s="39"/>
      <c r="BF198" s="39"/>
      <c r="BG198" s="39"/>
      <c r="BH198" s="45"/>
      <c r="BI198" s="39"/>
      <c r="BJ198" s="39"/>
      <c r="BK198" s="39"/>
      <c r="BL198" s="39"/>
      <c r="BM198" s="45"/>
      <c r="BN198" s="46"/>
      <c r="BO198" s="39"/>
      <c r="BP198" s="39"/>
      <c r="BQ198" s="39"/>
      <c r="BR198" s="45"/>
      <c r="BS198" s="46"/>
      <c r="BT198" s="45"/>
      <c r="BU198" s="45"/>
      <c r="BV198" s="39"/>
      <c r="BW198" s="39"/>
      <c r="BX198" s="39"/>
      <c r="BY198" s="39"/>
      <c r="BZ198" s="39"/>
      <c r="CA198" s="39"/>
      <c r="CB198" s="39"/>
      <c r="CC198" s="39"/>
      <c r="CD198" s="39"/>
      <c r="CE198" s="39"/>
      <c r="CF198" s="39"/>
      <c r="CG198" s="39"/>
      <c r="CH198" s="39"/>
      <c r="CI198" s="39"/>
    </row>
    <row r="199" spans="1:88">
      <c r="A199" s="23">
        <v>194</v>
      </c>
      <c r="B199" s="34" t="s">
        <v>47</v>
      </c>
      <c r="C199" s="34" t="s">
        <v>75</v>
      </c>
      <c r="D199" s="34" t="s">
        <v>49</v>
      </c>
      <c r="E199" s="39">
        <v>45.543999999999997</v>
      </c>
      <c r="F199" s="39">
        <v>0.125</v>
      </c>
      <c r="G199" s="39">
        <v>25.873999999999999</v>
      </c>
      <c r="H199" s="39">
        <v>11.503978819147783</v>
      </c>
      <c r="I199" s="37">
        <v>1.9388737889958505</v>
      </c>
      <c r="J199" s="37">
        <v>9.759358834030019</v>
      </c>
      <c r="K199" s="48">
        <v>0.82199999999999995</v>
      </c>
      <c r="L199" s="48">
        <v>0.69499999999999995</v>
      </c>
      <c r="M199" s="48">
        <v>0.21</v>
      </c>
      <c r="N199" s="48">
        <v>8.5990000000000002</v>
      </c>
      <c r="O199" s="48">
        <v>0.98399999999999999</v>
      </c>
      <c r="P199" s="39">
        <v>0.112</v>
      </c>
      <c r="Q199" s="39">
        <v>1.0960000000000001</v>
      </c>
      <c r="R199" s="36" t="s">
        <v>58</v>
      </c>
      <c r="S199" s="36"/>
      <c r="T199" s="8">
        <v>0.18772375680000003</v>
      </c>
      <c r="U199" s="49">
        <v>3.7150757826453562</v>
      </c>
      <c r="V199" s="9">
        <v>-0.46192498593393483</v>
      </c>
      <c r="W199" s="39">
        <v>99.202107176537254</v>
      </c>
      <c r="X199" s="39"/>
      <c r="Y199" s="40">
        <v>6.4432435717212213</v>
      </c>
      <c r="Z199" s="40">
        <v>1.5567564282787787</v>
      </c>
      <c r="AA199" s="40">
        <v>8</v>
      </c>
      <c r="AB199" s="40">
        <v>2.757367232472351</v>
      </c>
      <c r="AC199" s="40">
        <v>1.3304040275631869E-2</v>
      </c>
      <c r="AD199" s="40">
        <f t="shared" ref="AD199:AD262" si="9">AE199+AF199</f>
        <v>1.3611148907253157</v>
      </c>
      <c r="AE199" s="40">
        <v>0.2064255239193738</v>
      </c>
      <c r="AF199" s="40">
        <v>1.1546893668059419</v>
      </c>
      <c r="AG199" s="40">
        <v>9.8498729561104906E-2</v>
      </c>
      <c r="AH199" s="40">
        <v>0.14657730367754665</v>
      </c>
      <c r="AI199" s="40">
        <v>0.10638058201786138</v>
      </c>
      <c r="AJ199" s="40">
        <v>4.4832427787298119</v>
      </c>
      <c r="AK199" s="40">
        <v>5.7602260940265847E-2</v>
      </c>
      <c r="AL199" s="40">
        <v>1.5519576564358517</v>
      </c>
      <c r="AM199" s="40">
        <v>8.9938685137895116E-2</v>
      </c>
      <c r="AN199" s="40">
        <v>6.7520133800115E-3</v>
      </c>
      <c r="AO199" s="40">
        <v>1.706250615894024</v>
      </c>
      <c r="AP199" s="40">
        <v>0.49033324233715098</v>
      </c>
      <c r="AQ199" s="40">
        <v>4.7952514928296486E-4</v>
      </c>
      <c r="AR199" s="40">
        <v>3.5088075756915851</v>
      </c>
      <c r="AS199" s="40">
        <v>3.9996203431780191</v>
      </c>
      <c r="AT199" s="40"/>
      <c r="AU199" s="40">
        <f t="shared" ref="AU199:AU262" si="10">AE199/AF199</f>
        <v>0.17877147729382861</v>
      </c>
      <c r="AV199" s="41">
        <v>0.17844974374040601</v>
      </c>
      <c r="AW199" s="42">
        <v>6.2857049249500889</v>
      </c>
      <c r="AX199" s="43">
        <v>0.10144090690392371</v>
      </c>
      <c r="AY199" s="44"/>
      <c r="AZ199" s="43"/>
      <c r="BA199" s="43"/>
      <c r="BB199" s="45"/>
      <c r="BC199" s="46"/>
      <c r="BD199" s="39"/>
      <c r="BE199" s="39"/>
      <c r="BF199" s="39"/>
      <c r="BG199" s="39"/>
      <c r="BH199" s="45"/>
      <c r="BI199" s="39"/>
      <c r="BJ199" s="39"/>
      <c r="BK199" s="39"/>
      <c r="BL199" s="39"/>
      <c r="BM199" s="45"/>
      <c r="BN199" s="46"/>
      <c r="BO199" s="39"/>
      <c r="BP199" s="39"/>
      <c r="BQ199" s="39"/>
      <c r="BR199" s="45"/>
      <c r="BS199" s="46"/>
      <c r="BT199" s="45"/>
      <c r="BU199" s="45"/>
      <c r="BV199" s="39"/>
      <c r="BW199" s="39"/>
      <c r="BX199" s="39"/>
      <c r="BY199" s="39"/>
      <c r="BZ199" s="39"/>
      <c r="CA199" s="39"/>
      <c r="CB199" s="39"/>
      <c r="CC199" s="39"/>
      <c r="CD199" s="39"/>
      <c r="CE199" s="39"/>
      <c r="CF199" s="39"/>
      <c r="CG199" s="39"/>
      <c r="CH199" s="39"/>
      <c r="CI199" s="39"/>
    </row>
    <row r="200" spans="1:88">
      <c r="A200" s="23">
        <v>195</v>
      </c>
      <c r="B200" s="34" t="s">
        <v>47</v>
      </c>
      <c r="C200" s="34" t="s">
        <v>75</v>
      </c>
      <c r="D200" s="34" t="s">
        <v>49</v>
      </c>
      <c r="E200" s="39">
        <v>45.411999999999999</v>
      </c>
      <c r="F200" s="39">
        <v>0.14699999999999999</v>
      </c>
      <c r="G200" s="39">
        <v>27.641999999999999</v>
      </c>
      <c r="H200" s="39">
        <v>10.153981304058465</v>
      </c>
      <c r="I200" s="37">
        <v>1.7340506435400684</v>
      </c>
      <c r="J200" s="37">
        <v>8.593663440618208</v>
      </c>
      <c r="K200" s="48">
        <v>0.65900000000000003</v>
      </c>
      <c r="L200" s="48">
        <v>0.52500000000000002</v>
      </c>
      <c r="M200" s="48">
        <v>0.19</v>
      </c>
      <c r="N200" s="48">
        <v>8.9600000000000009</v>
      </c>
      <c r="O200" s="48">
        <v>0.79200000000000004</v>
      </c>
      <c r="P200" s="39">
        <v>8.9999999999999993E-3</v>
      </c>
      <c r="Q200" s="39">
        <v>0.874</v>
      </c>
      <c r="R200" s="39">
        <v>7.0000000000000001E-3</v>
      </c>
      <c r="S200" s="39"/>
      <c r="T200" s="8">
        <v>0.1351861248</v>
      </c>
      <c r="U200" s="49">
        <v>3.8549617339871802</v>
      </c>
      <c r="V200" s="9">
        <v>-0.3695795560319296</v>
      </c>
      <c r="W200" s="39">
        <v>99.165282386913532</v>
      </c>
      <c r="X200" s="39"/>
      <c r="Y200" s="40">
        <v>6.3705440645493541</v>
      </c>
      <c r="Z200" s="40">
        <v>1.6294559354506459</v>
      </c>
      <c r="AA200" s="40">
        <v>8</v>
      </c>
      <c r="AB200" s="40">
        <v>2.9406997512246189</v>
      </c>
      <c r="AC200" s="40">
        <v>1.5513985786541073E-2</v>
      </c>
      <c r="AD200" s="40">
        <f t="shared" si="9"/>
        <v>1.1912848680576709</v>
      </c>
      <c r="AE200" s="40">
        <v>0.18306619272486069</v>
      </c>
      <c r="AF200" s="40">
        <v>1.0082186753328102</v>
      </c>
      <c r="AG200" s="40">
        <v>7.8302700918251464E-2</v>
      </c>
      <c r="AH200" s="40">
        <v>0.10979277041275998</v>
      </c>
      <c r="AI200" s="40">
        <v>7.5963988710545993E-2</v>
      </c>
      <c r="AJ200" s="40">
        <v>4.4115580651103885</v>
      </c>
      <c r="AK200" s="40">
        <v>5.167807798102407E-2</v>
      </c>
      <c r="AL200" s="40">
        <v>1.6035128517431103</v>
      </c>
      <c r="AM200" s="40">
        <v>7.1780938756224114E-2</v>
      </c>
      <c r="AN200" s="40">
        <v>5.3800993748620584E-4</v>
      </c>
      <c r="AO200" s="40">
        <v>1.7275098784178446</v>
      </c>
      <c r="AP200" s="40">
        <v>0.38772582828172564</v>
      </c>
      <c r="AQ200" s="40">
        <v>1.6642246489057032E-3</v>
      </c>
      <c r="AR200" s="40">
        <v>3.6103097374505722</v>
      </c>
      <c r="AS200" s="40">
        <v>3.9996997903812037</v>
      </c>
      <c r="AT200" s="40"/>
      <c r="AU200" s="40">
        <f t="shared" si="10"/>
        <v>0.18157389582615205</v>
      </c>
      <c r="AV200" s="41">
        <v>0.18123014282807101</v>
      </c>
      <c r="AW200" s="42">
        <v>6.3501664844591375</v>
      </c>
      <c r="AX200" s="43">
        <v>0.10042894024677507</v>
      </c>
      <c r="AY200" s="44"/>
      <c r="AZ200" s="43"/>
      <c r="BA200" s="43"/>
      <c r="BB200" s="45"/>
      <c r="BC200" s="46"/>
      <c r="BD200" s="39"/>
      <c r="BE200" s="39"/>
      <c r="BF200" s="39"/>
      <c r="BG200" s="39"/>
      <c r="BH200" s="45"/>
      <c r="BI200" s="39"/>
      <c r="BJ200" s="39"/>
      <c r="BK200" s="39"/>
      <c r="BL200" s="39"/>
      <c r="BM200" s="45"/>
      <c r="BN200" s="46"/>
      <c r="BO200" s="39"/>
      <c r="BP200" s="39"/>
      <c r="BQ200" s="39"/>
      <c r="BR200" s="45"/>
      <c r="BS200" s="46"/>
      <c r="BT200" s="45"/>
      <c r="BU200" s="45"/>
      <c r="BV200" s="39"/>
      <c r="BW200" s="39"/>
      <c r="BX200" s="39"/>
      <c r="BY200" s="39"/>
      <c r="BZ200" s="39"/>
      <c r="CA200" s="39"/>
      <c r="CB200" s="39"/>
      <c r="CC200" s="39"/>
      <c r="CD200" s="39"/>
      <c r="CE200" s="39"/>
      <c r="CF200" s="39"/>
      <c r="CG200" s="39"/>
      <c r="CH200" s="39"/>
      <c r="CI200" s="39"/>
    </row>
    <row r="201" spans="1:88">
      <c r="A201" s="23">
        <v>196</v>
      </c>
      <c r="B201" s="34" t="s">
        <v>47</v>
      </c>
      <c r="C201" s="34" t="s">
        <v>75</v>
      </c>
      <c r="D201" s="34" t="s">
        <v>49</v>
      </c>
      <c r="E201" s="39">
        <v>45.552999999999997</v>
      </c>
      <c r="F201" s="39">
        <v>0.12</v>
      </c>
      <c r="G201" s="39">
        <v>28.815999999999999</v>
      </c>
      <c r="H201" s="39">
        <v>7.7449857390172232</v>
      </c>
      <c r="I201" s="37">
        <v>1.3445397473395169</v>
      </c>
      <c r="J201" s="37">
        <v>6.5351540690514529</v>
      </c>
      <c r="K201" s="48">
        <v>0.54200000000000004</v>
      </c>
      <c r="L201" s="48">
        <v>0.30499999999999999</v>
      </c>
      <c r="M201" s="48">
        <v>0.26300000000000001</v>
      </c>
      <c r="N201" s="48">
        <v>9.7970000000000006</v>
      </c>
      <c r="O201" s="48">
        <v>0.68799999999999994</v>
      </c>
      <c r="P201" s="36" t="s">
        <v>58</v>
      </c>
      <c r="Q201" s="39">
        <v>1.0720000000000001</v>
      </c>
      <c r="R201" s="39">
        <v>1.4999999999999999E-2</v>
      </c>
      <c r="S201" s="39"/>
      <c r="T201" s="8">
        <v>0.18168856320000004</v>
      </c>
      <c r="U201" s="49">
        <v>3.7697118683766782</v>
      </c>
      <c r="V201" s="9">
        <v>-0.45475318397819503</v>
      </c>
      <c r="W201" s="39">
        <v>98.54734106398945</v>
      </c>
      <c r="X201" s="39"/>
      <c r="Y201" s="40">
        <v>6.3744394915270313</v>
      </c>
      <c r="Z201" s="40">
        <v>1.6255605084729687</v>
      </c>
      <c r="AA201" s="40">
        <v>8</v>
      </c>
      <c r="AB201" s="40">
        <v>3.1268544285987305</v>
      </c>
      <c r="AC201" s="40">
        <v>1.2632997928512742E-2</v>
      </c>
      <c r="AD201" s="40">
        <f t="shared" si="9"/>
        <v>0.90639825385440598</v>
      </c>
      <c r="AE201" s="40">
        <v>0.14159213888515887</v>
      </c>
      <c r="AF201" s="40">
        <v>0.76480611496924711</v>
      </c>
      <c r="AG201" s="40">
        <v>6.4240622241823031E-2</v>
      </c>
      <c r="AH201" s="40">
        <v>6.3625821708775177E-2</v>
      </c>
      <c r="AI201" s="40">
        <v>0.10184093000136428</v>
      </c>
      <c r="AJ201" s="40">
        <v>4.275593054333612</v>
      </c>
      <c r="AK201" s="40">
        <v>7.1355528132410903E-2</v>
      </c>
      <c r="AL201" s="40">
        <v>1.7489470764753725</v>
      </c>
      <c r="AM201" s="40">
        <v>6.2200161858405101E-2</v>
      </c>
      <c r="AN201" s="40">
        <v>0</v>
      </c>
      <c r="AO201" s="40">
        <v>1.8825027664661886</v>
      </c>
      <c r="AP201" s="40">
        <v>0.47438091620529033</v>
      </c>
      <c r="AQ201" s="40">
        <v>3.5573311354434494E-3</v>
      </c>
      <c r="AR201" s="40">
        <v>3.5216944474563872</v>
      </c>
      <c r="AS201" s="40">
        <v>3.9996326947971208</v>
      </c>
      <c r="AT201" s="40"/>
      <c r="AU201" s="40">
        <f t="shared" si="10"/>
        <v>0.18513468461330529</v>
      </c>
      <c r="AV201" s="41">
        <v>0.18489135957423899</v>
      </c>
      <c r="AW201" s="42">
        <v>6.1853489999665854</v>
      </c>
      <c r="AX201" s="43">
        <v>9.9081633608682829E-2</v>
      </c>
      <c r="AY201" s="44"/>
      <c r="AZ201" s="43"/>
      <c r="BA201" s="43"/>
      <c r="BB201" s="45"/>
      <c r="BC201" s="46"/>
      <c r="BD201" s="39"/>
      <c r="BE201" s="39"/>
      <c r="BF201" s="39"/>
      <c r="BG201" s="39"/>
      <c r="BH201" s="45"/>
      <c r="BI201" s="39"/>
      <c r="BJ201" s="39"/>
      <c r="BK201" s="39"/>
      <c r="BL201" s="39"/>
      <c r="BM201" s="45"/>
      <c r="BN201" s="46"/>
      <c r="BO201" s="39"/>
      <c r="BP201" s="39"/>
      <c r="BQ201" s="39"/>
      <c r="BR201" s="45"/>
      <c r="BS201" s="46"/>
      <c r="BT201" s="45"/>
      <c r="BU201" s="45"/>
      <c r="BV201" s="39"/>
      <c r="BW201" s="39"/>
      <c r="BX201" s="39"/>
      <c r="BY201" s="39"/>
      <c r="BZ201" s="39"/>
      <c r="CA201" s="39"/>
      <c r="CB201" s="39"/>
      <c r="CC201" s="39"/>
      <c r="CD201" s="39"/>
      <c r="CE201" s="39"/>
      <c r="CF201" s="39"/>
      <c r="CG201" s="39"/>
      <c r="CH201" s="39"/>
      <c r="CI201" s="39"/>
    </row>
    <row r="202" spans="1:88">
      <c r="A202" s="23">
        <v>197</v>
      </c>
      <c r="B202" s="34" t="s">
        <v>47</v>
      </c>
      <c r="C202" s="34" t="s">
        <v>75</v>
      </c>
      <c r="D202" s="34" t="s">
        <v>49</v>
      </c>
      <c r="E202" s="39">
        <v>45.036999999999999</v>
      </c>
      <c r="F202" s="39">
        <v>0.17399999999999999</v>
      </c>
      <c r="G202" s="39">
        <v>29.847000000000001</v>
      </c>
      <c r="H202" s="39">
        <v>8.0909851023466732</v>
      </c>
      <c r="I202" s="37">
        <v>1.3966044737257364</v>
      </c>
      <c r="J202" s="37">
        <v>6.8343050182713236</v>
      </c>
      <c r="K202" s="48">
        <v>0.66700000000000004</v>
      </c>
      <c r="L202" s="48">
        <v>0.22600000000000001</v>
      </c>
      <c r="M202" s="48">
        <v>0.20699999999999999</v>
      </c>
      <c r="N202" s="48">
        <v>10.425000000000001</v>
      </c>
      <c r="O202" s="48">
        <v>0.71799999999999997</v>
      </c>
      <c r="P202" s="36" t="s">
        <v>58</v>
      </c>
      <c r="Q202" s="39">
        <v>0.96</v>
      </c>
      <c r="R202" s="39">
        <v>0</v>
      </c>
      <c r="S202" s="36"/>
      <c r="T202" s="8">
        <v>0.15466368</v>
      </c>
      <c r="U202" s="49">
        <v>3.8666706611852755</v>
      </c>
      <c r="V202" s="9">
        <v>-0.40421052631578946</v>
      </c>
      <c r="W202" s="39">
        <v>100.10903330686652</v>
      </c>
      <c r="X202" s="39"/>
      <c r="Y202" s="40">
        <v>6.2438195513118391</v>
      </c>
      <c r="Z202" s="40">
        <v>1.7561804486881609</v>
      </c>
      <c r="AA202" s="40">
        <v>8</v>
      </c>
      <c r="AB202" s="40">
        <v>3.1206450127729832</v>
      </c>
      <c r="AC202" s="40">
        <v>1.8148063808472354E-2</v>
      </c>
      <c r="AD202" s="40">
        <f t="shared" si="9"/>
        <v>0.93811416388181501</v>
      </c>
      <c r="AE202" s="40">
        <v>0.1457118244984511</v>
      </c>
      <c r="AF202" s="40">
        <v>0.79240233938336391</v>
      </c>
      <c r="AG202" s="40">
        <v>7.8323512695193456E-2</v>
      </c>
      <c r="AH202" s="40">
        <v>4.6708710135455425E-2</v>
      </c>
      <c r="AI202" s="40">
        <v>8.5889282720880145E-2</v>
      </c>
      <c r="AJ202" s="40">
        <v>4.2878287460147995</v>
      </c>
      <c r="AK202" s="40">
        <v>5.5641405569272009E-2</v>
      </c>
      <c r="AL202" s="40">
        <v>1.8438071460456456</v>
      </c>
      <c r="AM202" s="40">
        <v>6.4310722876130794E-2</v>
      </c>
      <c r="AN202" s="40">
        <v>0</v>
      </c>
      <c r="AO202" s="40">
        <v>1.9637592744910484</v>
      </c>
      <c r="AP202" s="40">
        <v>0.42088120058502831</v>
      </c>
      <c r="AQ202" s="40">
        <v>0</v>
      </c>
      <c r="AR202" s="40">
        <v>3.5787929181463793</v>
      </c>
      <c r="AS202" s="40">
        <v>3.9996741187314075</v>
      </c>
      <c r="AT202" s="40"/>
      <c r="AU202" s="40">
        <f t="shared" si="10"/>
        <v>0.18388616143137834</v>
      </c>
      <c r="AV202" s="41">
        <v>0.18359539788779</v>
      </c>
      <c r="AW202" s="42">
        <v>6.2219506165242802</v>
      </c>
      <c r="AX202" s="43">
        <v>9.8628267239124323E-2</v>
      </c>
      <c r="AY202" s="44"/>
      <c r="AZ202" s="43"/>
      <c r="BA202" s="43"/>
      <c r="BB202" s="45"/>
      <c r="BC202" s="46"/>
      <c r="BD202" s="39"/>
      <c r="BE202" s="39"/>
      <c r="BF202" s="39"/>
      <c r="BG202" s="39"/>
      <c r="BH202" s="45"/>
      <c r="BI202" s="39"/>
      <c r="BJ202" s="39"/>
      <c r="BK202" s="39"/>
      <c r="BL202" s="39"/>
      <c r="BM202" s="45"/>
      <c r="BN202" s="46"/>
      <c r="BO202" s="39"/>
      <c r="BP202" s="39"/>
      <c r="BQ202" s="39"/>
      <c r="BR202" s="45"/>
      <c r="BS202" s="46"/>
      <c r="BT202" s="45"/>
      <c r="BU202" s="45"/>
      <c r="BV202" s="39"/>
      <c r="BW202" s="39"/>
      <c r="BX202" s="39"/>
      <c r="BY202" s="39"/>
      <c r="BZ202" s="39"/>
      <c r="CA202" s="39"/>
      <c r="CB202" s="39"/>
      <c r="CC202" s="39"/>
      <c r="CD202" s="39"/>
      <c r="CE202" s="39"/>
      <c r="CF202" s="39"/>
      <c r="CG202" s="39"/>
      <c r="CH202" s="39"/>
      <c r="CI202" s="39"/>
    </row>
    <row r="203" spans="1:88">
      <c r="A203" s="23">
        <v>198</v>
      </c>
      <c r="B203" s="34" t="s">
        <v>47</v>
      </c>
      <c r="C203" s="34" t="s">
        <v>75</v>
      </c>
      <c r="D203" s="34" t="s">
        <v>49</v>
      </c>
      <c r="E203" s="39">
        <v>45.371000000000002</v>
      </c>
      <c r="F203" s="39">
        <v>0.1</v>
      </c>
      <c r="G203" s="39">
        <v>30.268000000000001</v>
      </c>
      <c r="H203" s="39">
        <v>7.5099861719427299</v>
      </c>
      <c r="I203" s="37">
        <v>1.3037695159050093</v>
      </c>
      <c r="J203" s="37">
        <v>6.3368400051604112</v>
      </c>
      <c r="K203" s="48">
        <v>0.54800000000000004</v>
      </c>
      <c r="L203" s="48">
        <v>0.183</v>
      </c>
      <c r="M203" s="48">
        <v>0.25600000000000001</v>
      </c>
      <c r="N203" s="48">
        <v>10.352</v>
      </c>
      <c r="O203" s="48">
        <v>0.81299999999999994</v>
      </c>
      <c r="P203" s="36" t="s">
        <v>58</v>
      </c>
      <c r="Q203" s="39">
        <v>0.94699999999999995</v>
      </c>
      <c r="R203" s="39">
        <v>0.01</v>
      </c>
      <c r="S203" s="39"/>
      <c r="T203" s="8">
        <v>0.1516484132</v>
      </c>
      <c r="U203" s="49">
        <v>3.8877461024687436</v>
      </c>
      <c r="V203" s="9">
        <v>-0.40099335072230541</v>
      </c>
      <c r="W203" s="39">
        <v>100.12701068601187</v>
      </c>
      <c r="X203" s="39"/>
      <c r="Y203" s="40">
        <v>6.264826999180225</v>
      </c>
      <c r="Z203" s="40">
        <v>1.735173000819775</v>
      </c>
      <c r="AA203" s="40">
        <v>8</v>
      </c>
      <c r="AB203" s="40">
        <v>3.190551229626597</v>
      </c>
      <c r="AC203" s="40">
        <v>1.0387974880860277E-2</v>
      </c>
      <c r="AD203" s="40">
        <f t="shared" si="9"/>
        <v>0.86724796031325491</v>
      </c>
      <c r="AE203" s="40">
        <v>0.13547901521538952</v>
      </c>
      <c r="AF203" s="40">
        <v>0.73176894509786539</v>
      </c>
      <c r="AG203" s="40">
        <v>6.4090952026527051E-2</v>
      </c>
      <c r="AH203" s="40">
        <v>3.7669544301834369E-2</v>
      </c>
      <c r="AI203" s="40">
        <v>8.387612308799218E-2</v>
      </c>
      <c r="AJ203" s="40">
        <v>4.2538237842370652</v>
      </c>
      <c r="AK203" s="40">
        <v>6.8535810585141174E-2</v>
      </c>
      <c r="AL203" s="40">
        <v>1.8235326136418784</v>
      </c>
      <c r="AM203" s="40">
        <v>7.252693660289955E-2</v>
      </c>
      <c r="AN203" s="40">
        <v>0</v>
      </c>
      <c r="AO203" s="40">
        <v>1.9645953608299191</v>
      </c>
      <c r="AP203" s="40">
        <v>0.41351199802900024</v>
      </c>
      <c r="AQ203" s="40">
        <v>2.3401233301548825E-3</v>
      </c>
      <c r="AR203" s="40">
        <v>3.5838277032224406</v>
      </c>
      <c r="AS203" s="40">
        <v>3.9996798245815959</v>
      </c>
      <c r="AT203" s="40"/>
      <c r="AU203" s="40">
        <f t="shared" si="10"/>
        <v>0.18513906079639772</v>
      </c>
      <c r="AV203" s="41">
        <v>0.18486631785889199</v>
      </c>
      <c r="AW203" s="42">
        <v>6.219939767497122</v>
      </c>
      <c r="AX203" s="43">
        <v>9.8419488039183545E-2</v>
      </c>
      <c r="AY203" s="44"/>
      <c r="AZ203" s="43"/>
      <c r="BA203" s="43"/>
      <c r="BB203" s="45"/>
      <c r="BC203" s="46"/>
      <c r="BD203" s="39"/>
      <c r="BE203" s="39"/>
      <c r="BF203" s="39"/>
      <c r="BG203" s="39"/>
      <c r="BH203" s="45"/>
      <c r="BI203" s="39"/>
      <c r="BJ203" s="39"/>
      <c r="BK203" s="39"/>
      <c r="BL203" s="39"/>
      <c r="BM203" s="45"/>
      <c r="BN203" s="46"/>
      <c r="BO203" s="39"/>
      <c r="BP203" s="39"/>
      <c r="BQ203" s="39"/>
      <c r="BR203" s="45"/>
      <c r="BS203" s="46"/>
      <c r="BT203" s="45"/>
      <c r="BU203" s="45"/>
      <c r="BV203" s="39"/>
      <c r="BW203" s="39"/>
      <c r="BX203" s="39"/>
      <c r="BY203" s="39"/>
      <c r="BZ203" s="39"/>
      <c r="CA203" s="39"/>
      <c r="CB203" s="39"/>
      <c r="CC203" s="39"/>
      <c r="CD203" s="39"/>
      <c r="CE203" s="39"/>
      <c r="CF203" s="39"/>
      <c r="CG203" s="39"/>
      <c r="CH203" s="39"/>
      <c r="CI203" s="39"/>
    </row>
    <row r="204" spans="1:88">
      <c r="A204" s="23">
        <v>199</v>
      </c>
      <c r="B204" s="34" t="s">
        <v>50</v>
      </c>
      <c r="C204" s="34" t="s">
        <v>77</v>
      </c>
      <c r="D204" s="34" t="s">
        <v>48</v>
      </c>
      <c r="E204" s="39">
        <v>38.671999999999997</v>
      </c>
      <c r="F204" s="39">
        <v>0.124</v>
      </c>
      <c r="G204" s="39">
        <v>23.196000000000002</v>
      </c>
      <c r="H204" s="39">
        <v>17.835971079233104</v>
      </c>
      <c r="I204" s="37">
        <v>2.2723858851320262</v>
      </c>
      <c r="J204" s="37">
        <v>15.791253237565826</v>
      </c>
      <c r="K204" s="48">
        <v>0.94899999999999995</v>
      </c>
      <c r="L204" s="48">
        <v>0.13600000000000001</v>
      </c>
      <c r="M204" s="48">
        <v>0.28100000000000003</v>
      </c>
      <c r="N204" s="48">
        <v>10.071</v>
      </c>
      <c r="O204" s="48">
        <v>1.1359999999999999</v>
      </c>
      <c r="P204" s="39">
        <v>2.7E-2</v>
      </c>
      <c r="Q204" s="39">
        <v>3.1349999999999998</v>
      </c>
      <c r="R204" s="39">
        <v>3.5000000000000003E-2</v>
      </c>
      <c r="S204" s="39"/>
      <c r="T204" s="8">
        <v>1.0151067299999998</v>
      </c>
      <c r="U204" s="49">
        <v>2.4381140390829166</v>
      </c>
      <c r="V204" s="9">
        <v>-0.61191047005152865</v>
      </c>
      <c r="W204" s="39">
        <v>97.950962111621124</v>
      </c>
      <c r="X204" s="39"/>
      <c r="Y204" s="40">
        <v>5.8911183158659108</v>
      </c>
      <c r="Z204" s="40">
        <v>2.1088816841340892</v>
      </c>
      <c r="AA204" s="40">
        <v>8</v>
      </c>
      <c r="AB204" s="40">
        <v>2.0556852788136535</v>
      </c>
      <c r="AC204" s="40">
        <v>1.4210944940771998E-2</v>
      </c>
      <c r="AD204" s="40">
        <f t="shared" si="9"/>
        <v>2.2723253518578326</v>
      </c>
      <c r="AE204" s="40">
        <v>0.26050956435858091</v>
      </c>
      <c r="AF204" s="40">
        <v>2.0118157874992515</v>
      </c>
      <c r="AG204" s="40">
        <v>0.12244829931177237</v>
      </c>
      <c r="AH204" s="40">
        <v>3.0885068291050331E-2</v>
      </c>
      <c r="AI204" s="40">
        <v>0.61941620910431583</v>
      </c>
      <c r="AJ204" s="40">
        <v>5.1149711523193968</v>
      </c>
      <c r="AK204" s="40">
        <v>8.2995450965890782E-2</v>
      </c>
      <c r="AL204" s="40">
        <v>1.9571866668958413</v>
      </c>
      <c r="AM204" s="40">
        <v>0.11180404098231046</v>
      </c>
      <c r="AN204" s="40">
        <v>1.7526967017941614E-3</v>
      </c>
      <c r="AO204" s="40">
        <v>2.153738855545837</v>
      </c>
      <c r="AP204" s="40">
        <v>1.5102403247126355</v>
      </c>
      <c r="AQ204" s="40">
        <v>9.0360197521331693E-3</v>
      </c>
      <c r="AR204" s="40">
        <v>2.4795543017313264</v>
      </c>
      <c r="AS204" s="40">
        <v>3.9988306461960947</v>
      </c>
      <c r="AT204" s="40"/>
      <c r="AU204" s="40">
        <f t="shared" si="10"/>
        <v>0.12948977037425591</v>
      </c>
      <c r="AV204" s="41">
        <v>0.13024392923502601</v>
      </c>
      <c r="AW204" s="42">
        <v>4.3638018053595653</v>
      </c>
      <c r="AX204" s="43">
        <v>0.17349024465584417</v>
      </c>
      <c r="AY204" s="44">
        <v>1756.5604830681866</v>
      </c>
      <c r="AZ204" s="44">
        <v>346.24148242616661</v>
      </c>
      <c r="BA204" s="43"/>
      <c r="BB204" s="71"/>
      <c r="BC204" s="72"/>
      <c r="BD204" s="73"/>
      <c r="BE204" s="73"/>
      <c r="BF204" s="73"/>
      <c r="BG204" s="73"/>
      <c r="BH204" s="71"/>
      <c r="BI204" s="73"/>
      <c r="BJ204" s="73"/>
      <c r="BK204" s="73"/>
      <c r="BL204" s="73"/>
      <c r="BM204" s="71"/>
      <c r="BN204" s="72"/>
      <c r="BO204" s="73"/>
      <c r="BP204" s="73"/>
      <c r="BQ204" s="73"/>
      <c r="BR204" s="71"/>
      <c r="BS204" s="72"/>
      <c r="BT204" s="71"/>
      <c r="BU204" s="71"/>
      <c r="BV204" s="73"/>
      <c r="BW204" s="73"/>
      <c r="BX204" s="73"/>
      <c r="BY204" s="73"/>
      <c r="BZ204" s="73"/>
      <c r="CA204" s="73"/>
      <c r="CB204" s="73"/>
      <c r="CC204" s="73"/>
      <c r="CD204" s="73"/>
      <c r="CE204" s="73"/>
      <c r="CF204" s="73"/>
      <c r="CG204" s="73"/>
      <c r="CH204" s="73"/>
      <c r="CI204" s="73"/>
    </row>
    <row r="205" spans="1:88">
      <c r="A205" s="23">
        <v>200</v>
      </c>
      <c r="B205" s="34" t="s">
        <v>50</v>
      </c>
      <c r="C205" s="34" t="s">
        <v>77</v>
      </c>
      <c r="D205" s="34" t="s">
        <v>48</v>
      </c>
      <c r="E205" s="39">
        <v>39.713000000000001</v>
      </c>
      <c r="F205" s="39">
        <v>8.5999999999999993E-2</v>
      </c>
      <c r="G205" s="39">
        <v>24.04</v>
      </c>
      <c r="H205" s="39">
        <v>16.753972003154352</v>
      </c>
      <c r="I205" s="37">
        <v>2.3019317562644632</v>
      </c>
      <c r="J205" s="37">
        <v>14.68266846129972</v>
      </c>
      <c r="K205" s="48">
        <v>0.97299999999999998</v>
      </c>
      <c r="L205" s="48">
        <v>0.16800000000000001</v>
      </c>
      <c r="M205" s="48">
        <v>0.26</v>
      </c>
      <c r="N205" s="48">
        <v>10.192</v>
      </c>
      <c r="O205" s="48">
        <v>0.98299999999999998</v>
      </c>
      <c r="P205" s="36" t="s">
        <v>58</v>
      </c>
      <c r="Q205" s="39">
        <v>3.0609999999999999</v>
      </c>
      <c r="R205" s="39">
        <v>2.8000000000000001E-2</v>
      </c>
      <c r="S205" s="39"/>
      <c r="T205" s="8">
        <v>0.97420243080000013</v>
      </c>
      <c r="U205" s="49">
        <v>2.5460765962015928</v>
      </c>
      <c r="V205" s="9">
        <v>-0.66505384890596453</v>
      </c>
      <c r="W205" s="39">
        <v>98.713718915174923</v>
      </c>
      <c r="X205" s="39"/>
      <c r="Y205" s="40">
        <v>5.9422716760667011</v>
      </c>
      <c r="Z205" s="40">
        <v>2.0577283239332989</v>
      </c>
      <c r="AA205" s="40">
        <v>8</v>
      </c>
      <c r="AB205" s="40">
        <v>2.1817254927963781</v>
      </c>
      <c r="AC205" s="40">
        <v>9.6809598418943175E-3</v>
      </c>
      <c r="AD205" s="40">
        <f t="shared" si="9"/>
        <v>2.0965750021939291</v>
      </c>
      <c r="AE205" s="40">
        <v>0.25921058345193376</v>
      </c>
      <c r="AF205" s="40">
        <v>1.8373644187419953</v>
      </c>
      <c r="AG205" s="40">
        <v>0.12331561725713623</v>
      </c>
      <c r="AH205" s="40">
        <v>3.747465428405191E-2</v>
      </c>
      <c r="AI205" s="40">
        <v>0.58390038746924622</v>
      </c>
      <c r="AJ205" s="40">
        <v>5.0326721138426356</v>
      </c>
      <c r="AK205" s="40">
        <v>7.5429288790675716E-2</v>
      </c>
      <c r="AL205" s="40">
        <v>1.9455292440935767</v>
      </c>
      <c r="AM205" s="40">
        <v>9.5027954900921502E-2</v>
      </c>
      <c r="AN205" s="40">
        <v>0</v>
      </c>
      <c r="AO205" s="40">
        <v>2.115986487785174</v>
      </c>
      <c r="AP205" s="40">
        <v>1.4484067572688346</v>
      </c>
      <c r="AQ205" s="40">
        <v>7.1004496851518988E-3</v>
      </c>
      <c r="AR205" s="40">
        <v>2.5433713159383644</v>
      </c>
      <c r="AS205" s="40">
        <v>3.9988785228923511</v>
      </c>
      <c r="AT205" s="40"/>
      <c r="AU205" s="40">
        <f t="shared" si="10"/>
        <v>0.14107739368840602</v>
      </c>
      <c r="AV205" s="41">
        <v>0.141749013199893</v>
      </c>
      <c r="AW205" s="42">
        <v>4.3987712825284842</v>
      </c>
      <c r="AX205" s="43">
        <v>0.17375981597716672</v>
      </c>
      <c r="AY205" s="44">
        <v>1621.2757113649213</v>
      </c>
      <c r="AZ205" s="44">
        <v>320.05989464686218</v>
      </c>
      <c r="BA205" s="43"/>
      <c r="BB205" s="71"/>
      <c r="BC205" s="72"/>
      <c r="BD205" s="73"/>
      <c r="BE205" s="73"/>
      <c r="BF205" s="73"/>
      <c r="BG205" s="73"/>
      <c r="BH205" s="71"/>
      <c r="BI205" s="73"/>
      <c r="BJ205" s="73"/>
      <c r="BK205" s="73"/>
      <c r="BL205" s="73"/>
      <c r="BM205" s="71"/>
      <c r="BN205" s="72"/>
      <c r="BO205" s="73"/>
      <c r="BP205" s="73"/>
      <c r="BQ205" s="73"/>
      <c r="BR205" s="71"/>
      <c r="BS205" s="72"/>
      <c r="BT205" s="71"/>
      <c r="BU205" s="71"/>
      <c r="BV205" s="73"/>
      <c r="BW205" s="73"/>
      <c r="BX205" s="73"/>
      <c r="BY205" s="73"/>
      <c r="BZ205" s="73"/>
      <c r="CA205" s="73"/>
      <c r="CB205" s="73"/>
      <c r="CC205" s="73"/>
      <c r="CD205" s="73"/>
      <c r="CE205" s="73"/>
      <c r="CF205" s="73"/>
      <c r="CG205" s="73"/>
      <c r="CH205" s="73"/>
      <c r="CI205" s="73"/>
    </row>
    <row r="206" spans="1:88">
      <c r="A206" s="23">
        <v>201</v>
      </c>
      <c r="B206" s="34" t="s">
        <v>50</v>
      </c>
      <c r="C206" s="34" t="s">
        <v>77</v>
      </c>
      <c r="D206" s="34" t="s">
        <v>48</v>
      </c>
      <c r="E206" s="39">
        <v>40.220999999999997</v>
      </c>
      <c r="F206" s="39">
        <v>9.4E-2</v>
      </c>
      <c r="G206" s="39">
        <v>24.048999999999999</v>
      </c>
      <c r="H206" s="39">
        <v>16.599972050309439</v>
      </c>
      <c r="I206" s="37">
        <v>2.3990201326253655</v>
      </c>
      <c r="J206" s="37">
        <v>14.441307318323092</v>
      </c>
      <c r="K206" s="48">
        <v>1.0429999999999999</v>
      </c>
      <c r="L206" s="48">
        <v>0.17799999999999999</v>
      </c>
      <c r="M206" s="48">
        <v>0.45300000000000001</v>
      </c>
      <c r="N206" s="48">
        <v>9.9239999999999995</v>
      </c>
      <c r="O206" s="48">
        <v>1.1599999999999999</v>
      </c>
      <c r="P206" s="39">
        <v>4.2000000000000003E-2</v>
      </c>
      <c r="Q206" s="39">
        <v>2.2879999999999998</v>
      </c>
      <c r="R206" s="39">
        <v>1.7999999999999999E-2</v>
      </c>
      <c r="S206" s="39"/>
      <c r="T206" s="8">
        <v>0.59589221119999991</v>
      </c>
      <c r="U206" s="49">
        <v>2.9246017940081077</v>
      </c>
      <c r="V206" s="9">
        <v>-0.5094736842105263</v>
      </c>
      <c r="W206" s="39">
        <v>98.863391319593262</v>
      </c>
      <c r="X206" s="39"/>
      <c r="Y206" s="40">
        <v>6.0039718279293357</v>
      </c>
      <c r="Z206" s="40">
        <v>1.9960281720706643</v>
      </c>
      <c r="AA206" s="40">
        <v>8</v>
      </c>
      <c r="AB206" s="40">
        <v>2.2349271713640908</v>
      </c>
      <c r="AC206" s="40">
        <v>1.0556350337523227E-2</v>
      </c>
      <c r="AD206" s="40">
        <f t="shared" si="9"/>
        <v>2.072364138453735</v>
      </c>
      <c r="AE206" s="40">
        <v>0.26950085780144861</v>
      </c>
      <c r="AF206" s="40">
        <v>1.8028632806522866</v>
      </c>
      <c r="AG206" s="40">
        <v>0.131872889796602</v>
      </c>
      <c r="AH206" s="40">
        <v>3.9610865286448874E-2</v>
      </c>
      <c r="AI206" s="40">
        <v>0.35630608340871667</v>
      </c>
      <c r="AJ206" s="40">
        <v>4.8456374986471173</v>
      </c>
      <c r="AK206" s="40">
        <v>0.1311084976188833</v>
      </c>
      <c r="AL206" s="40">
        <v>1.8898662869864482</v>
      </c>
      <c r="AM206" s="40">
        <v>0.11187210971773193</v>
      </c>
      <c r="AN206" s="40">
        <v>2.6716340215056306E-3</v>
      </c>
      <c r="AO206" s="40">
        <v>2.1355185283445692</v>
      </c>
      <c r="AP206" s="40">
        <v>1.0800632937467274</v>
      </c>
      <c r="AQ206" s="40">
        <v>4.5537197782854633E-3</v>
      </c>
      <c r="AR206" s="40">
        <v>2.9145467115455377</v>
      </c>
      <c r="AS206" s="40">
        <v>3.9991637250705505</v>
      </c>
      <c r="AT206" s="40"/>
      <c r="AU206" s="40">
        <f t="shared" si="10"/>
        <v>0.14948491141488088</v>
      </c>
      <c r="AV206" s="41">
        <v>0.14986608674443899</v>
      </c>
      <c r="AW206" s="42">
        <v>4.5868111745894788</v>
      </c>
      <c r="AX206" s="43">
        <v>0.1738268753250507</v>
      </c>
      <c r="AY206" s="44">
        <v>1051.6349734261967</v>
      </c>
      <c r="AZ206" s="44">
        <v>207.68727218094693</v>
      </c>
      <c r="BA206" s="43"/>
      <c r="BB206" s="71"/>
      <c r="BC206" s="72"/>
      <c r="BD206" s="73"/>
      <c r="BE206" s="73"/>
      <c r="BF206" s="73"/>
      <c r="BG206" s="73"/>
      <c r="BH206" s="71"/>
      <c r="BI206" s="73"/>
      <c r="BJ206" s="73"/>
      <c r="BK206" s="73"/>
      <c r="BL206" s="73"/>
      <c r="BM206" s="71"/>
      <c r="BN206" s="72"/>
      <c r="BO206" s="73"/>
      <c r="BP206" s="73"/>
      <c r="BQ206" s="73"/>
      <c r="BR206" s="71"/>
      <c r="BS206" s="72"/>
      <c r="BT206" s="71"/>
      <c r="BU206" s="71"/>
      <c r="BV206" s="73"/>
      <c r="BW206" s="73"/>
      <c r="BX206" s="73"/>
      <c r="BY206" s="73"/>
      <c r="BZ206" s="73"/>
      <c r="CA206" s="73"/>
      <c r="CB206" s="73"/>
      <c r="CC206" s="73"/>
      <c r="CD206" s="73"/>
      <c r="CE206" s="73"/>
      <c r="CF206" s="73"/>
      <c r="CG206" s="73"/>
      <c r="CH206" s="73"/>
      <c r="CI206" s="73"/>
    </row>
    <row r="207" spans="1:88">
      <c r="A207" s="23">
        <v>202</v>
      </c>
      <c r="B207" s="34" t="s">
        <v>50</v>
      </c>
      <c r="C207" s="34" t="s">
        <v>77</v>
      </c>
      <c r="D207" s="34" t="s">
        <v>48</v>
      </c>
      <c r="E207" s="39">
        <v>41.465000000000003</v>
      </c>
      <c r="F207" s="39">
        <v>7.0000000000000007E-2</v>
      </c>
      <c r="G207" s="39">
        <v>25.111999999999998</v>
      </c>
      <c r="H207" s="39">
        <v>13.62997588157123</v>
      </c>
      <c r="I207" s="37">
        <v>2.1270078799880574</v>
      </c>
      <c r="J207" s="37">
        <v>11.716070769752694</v>
      </c>
      <c r="K207" s="48">
        <v>0.92100000000000004</v>
      </c>
      <c r="L207" s="48">
        <v>0.18</v>
      </c>
      <c r="M207" s="48">
        <v>0.59199999999999997</v>
      </c>
      <c r="N207" s="48">
        <v>9.9550000000000001</v>
      </c>
      <c r="O207" s="48">
        <v>1.085</v>
      </c>
      <c r="P207" s="39">
        <v>9.5000000000000001E-2</v>
      </c>
      <c r="Q207" s="39">
        <v>2.0609999999999999</v>
      </c>
      <c r="R207" s="39">
        <v>8.9999999999999993E-3</v>
      </c>
      <c r="S207" s="39"/>
      <c r="T207" s="8">
        <v>0.50177683080000002</v>
      </c>
      <c r="U207" s="49">
        <v>3.0780070553928152</v>
      </c>
      <c r="V207" s="9">
        <v>-0.5569782261763907</v>
      </c>
      <c r="W207" s="39">
        <v>98.098042204494021</v>
      </c>
      <c r="X207" s="39"/>
      <c r="Y207" s="40">
        <v>6.1232907888036259</v>
      </c>
      <c r="Z207" s="40">
        <v>1.8767092111963741</v>
      </c>
      <c r="AA207" s="40">
        <v>8</v>
      </c>
      <c r="AB207" s="40">
        <v>2.493881662779466</v>
      </c>
      <c r="AC207" s="40">
        <v>7.7768086653652721E-3</v>
      </c>
      <c r="AD207" s="40">
        <f t="shared" si="9"/>
        <v>1.6833383800677773</v>
      </c>
      <c r="AE207" s="40">
        <v>0.23638112261322358</v>
      </c>
      <c r="AF207" s="40">
        <v>1.4469572574545537</v>
      </c>
      <c r="AG207" s="40">
        <v>0.11519888555970881</v>
      </c>
      <c r="AH207" s="40">
        <v>3.9626367695813187E-2</v>
      </c>
      <c r="AI207" s="40">
        <v>0.29681344211498345</v>
      </c>
      <c r="AJ207" s="40">
        <v>4.636635546883114</v>
      </c>
      <c r="AK207" s="40">
        <v>0.16950081013220994</v>
      </c>
      <c r="AL207" s="40">
        <v>1.8754393295485738</v>
      </c>
      <c r="AM207" s="40">
        <v>0.10351684091772159</v>
      </c>
      <c r="AN207" s="40">
        <v>5.9781762232118865E-3</v>
      </c>
      <c r="AO207" s="40">
        <v>2.1544351568217173</v>
      </c>
      <c r="AP207" s="40">
        <v>0.96247312390116191</v>
      </c>
      <c r="AQ207" s="40">
        <v>2.2524426341341114E-3</v>
      </c>
      <c r="AR207" s="40">
        <v>3.0345292066354546</v>
      </c>
      <c r="AS207" s="40">
        <v>3.9992547731707506</v>
      </c>
      <c r="AT207" s="40"/>
      <c r="AU207" s="40">
        <f t="shared" si="10"/>
        <v>0.1633642745115074</v>
      </c>
      <c r="AV207" s="41">
        <v>0.16344612973957101</v>
      </c>
      <c r="AW207" s="42">
        <v>4.6541251865494191</v>
      </c>
      <c r="AX207" s="43">
        <v>0.17381442344467324</v>
      </c>
      <c r="AY207" s="44">
        <v>900.62841287400238</v>
      </c>
      <c r="AZ207" s="44">
        <v>177.8533881861099</v>
      </c>
      <c r="BA207" s="43"/>
      <c r="BB207" s="71"/>
      <c r="BC207" s="72">
        <v>60.114578153343999</v>
      </c>
      <c r="BD207" s="73">
        <v>5.2691229507164001</v>
      </c>
      <c r="BE207" s="73">
        <v>0.24187536783145999</v>
      </c>
      <c r="BF207" s="73">
        <v>2.4146761066096998</v>
      </c>
      <c r="BG207" s="73">
        <v>0.37104329886637999</v>
      </c>
      <c r="BH207" s="71">
        <v>5517.1047639670996</v>
      </c>
      <c r="BI207" s="73">
        <v>0.70939139047832001</v>
      </c>
      <c r="BJ207" s="73">
        <v>1.7592628751904E-2</v>
      </c>
      <c r="BK207" s="73">
        <v>0.73359889579974003</v>
      </c>
      <c r="BL207" s="73">
        <v>0.32592648340653002</v>
      </c>
      <c r="BM207" s="71">
        <v>170.99042158258999</v>
      </c>
      <c r="BN207" s="71">
        <v>143.97905491334001</v>
      </c>
      <c r="BO207" s="73">
        <v>6.2970791829876998</v>
      </c>
      <c r="BP207" s="73">
        <v>3.5417832239570998E-2</v>
      </c>
      <c r="BQ207" s="73">
        <v>6.9788885036493997E-2</v>
      </c>
      <c r="BR207" s="71">
        <v>620.90698062654997</v>
      </c>
      <c r="BS207" s="72">
        <v>61.436921116209</v>
      </c>
      <c r="BT207" s="71">
        <v>1528.2376501486001</v>
      </c>
      <c r="BU207" s="73">
        <v>6.7100953349754997</v>
      </c>
      <c r="BV207" s="73">
        <v>3.2289504749550002E-2</v>
      </c>
      <c r="BW207" s="73"/>
      <c r="BX207" s="73"/>
      <c r="BY207" s="73"/>
      <c r="BZ207" s="73">
        <v>0.36578655820752998</v>
      </c>
      <c r="CA207" s="73"/>
      <c r="CB207" s="73">
        <v>6.4679594561130996E-2</v>
      </c>
      <c r="CC207" s="73">
        <v>6.7081516155737004E-3</v>
      </c>
      <c r="CD207" s="73"/>
      <c r="CE207" s="73"/>
      <c r="CF207" s="73">
        <v>3.2825457332182E-2</v>
      </c>
      <c r="CG207" s="73">
        <v>3.1420439758437002E-2</v>
      </c>
      <c r="CH207" s="73">
        <v>0.17072722154653</v>
      </c>
      <c r="CI207" s="73">
        <v>9.6147384696587998E-2</v>
      </c>
      <c r="CJ207" s="47">
        <f>BN207/BM207</f>
        <v>0.84202994285148758</v>
      </c>
    </row>
    <row r="208" spans="1:88">
      <c r="A208" s="23">
        <v>203</v>
      </c>
      <c r="B208" s="34" t="s">
        <v>50</v>
      </c>
      <c r="C208" s="34" t="s">
        <v>77</v>
      </c>
      <c r="D208" s="34" t="s">
        <v>48</v>
      </c>
      <c r="E208" s="39">
        <v>41.043999999999997</v>
      </c>
      <c r="F208" s="39">
        <v>0.121</v>
      </c>
      <c r="G208" s="39">
        <v>25.547000000000001</v>
      </c>
      <c r="H208" s="39">
        <v>13.543976085160729</v>
      </c>
      <c r="I208" s="37">
        <v>2.1016003388831068</v>
      </c>
      <c r="J208" s="37">
        <v>11.652932958601872</v>
      </c>
      <c r="K208" s="48">
        <v>0.84099999999999997</v>
      </c>
      <c r="L208" s="48">
        <v>0.17799999999999999</v>
      </c>
      <c r="M208" s="48">
        <v>0.59199999999999997</v>
      </c>
      <c r="N208" s="48">
        <v>10.028</v>
      </c>
      <c r="O208" s="48">
        <v>1.0660000000000001</v>
      </c>
      <c r="P208" s="39">
        <v>0.11</v>
      </c>
      <c r="Q208" s="39">
        <v>2.2269999999999999</v>
      </c>
      <c r="R208" s="39">
        <v>0.02</v>
      </c>
      <c r="S208" s="39"/>
      <c r="T208" s="8">
        <v>0.56984386919999996</v>
      </c>
      <c r="U208" s="49">
        <v>2.9973793784436267</v>
      </c>
      <c r="V208" s="9">
        <v>-0.52951905784827058</v>
      </c>
      <c r="W208" s="39">
        <v>98.153559317368206</v>
      </c>
      <c r="X208" s="39"/>
      <c r="Y208" s="40">
        <v>6.0598398508990421</v>
      </c>
      <c r="Z208" s="40">
        <v>1.9401601491009579</v>
      </c>
      <c r="AA208" s="40">
        <v>8</v>
      </c>
      <c r="AB208" s="40">
        <v>2.5052006289236974</v>
      </c>
      <c r="AC208" s="40">
        <v>1.3439929722790157E-2</v>
      </c>
      <c r="AD208" s="40">
        <f t="shared" si="9"/>
        <v>1.6723637873209705</v>
      </c>
      <c r="AE208" s="40">
        <v>0.23350816730269061</v>
      </c>
      <c r="AF208" s="40">
        <v>1.4388556200182798</v>
      </c>
      <c r="AG208" s="40">
        <v>0.10517024770005733</v>
      </c>
      <c r="AH208" s="40">
        <v>3.9177797372590799E-2</v>
      </c>
      <c r="AI208" s="40">
        <v>0.33700558238026646</v>
      </c>
      <c r="AJ208" s="40">
        <v>4.6723579734203717</v>
      </c>
      <c r="AK208" s="40">
        <v>0.16946500615486676</v>
      </c>
      <c r="AL208" s="40">
        <v>1.888792865736129</v>
      </c>
      <c r="AM208" s="40">
        <v>0.10168262046078427</v>
      </c>
      <c r="AN208" s="40">
        <v>6.9206366167273636E-3</v>
      </c>
      <c r="AO208" s="40">
        <v>2.1668611289685074</v>
      </c>
      <c r="AP208" s="40">
        <v>1.0397743263678034</v>
      </c>
      <c r="AQ208" s="40">
        <v>5.0043707697953925E-3</v>
      </c>
      <c r="AR208" s="40">
        <v>2.9544162230060063</v>
      </c>
      <c r="AS208" s="40">
        <v>3.999194920143605</v>
      </c>
      <c r="AT208" s="40"/>
      <c r="AU208" s="40">
        <f t="shared" si="10"/>
        <v>0.16228742067930627</v>
      </c>
      <c r="AV208" s="41">
        <v>0.162501002625492</v>
      </c>
      <c r="AW208" s="42">
        <v>4.608419314536718</v>
      </c>
      <c r="AX208" s="43">
        <v>0.17378942729208635</v>
      </c>
      <c r="AY208" s="44">
        <v>1000.5416381125999</v>
      </c>
      <c r="AZ208" s="44">
        <v>197.55569915532874</v>
      </c>
      <c r="BA208" s="43"/>
      <c r="BB208" s="71"/>
      <c r="BC208" s="72"/>
      <c r="BD208" s="73"/>
      <c r="BE208" s="73"/>
      <c r="BF208" s="73"/>
      <c r="BG208" s="73"/>
      <c r="BH208" s="71"/>
      <c r="BI208" s="73"/>
      <c r="BJ208" s="73"/>
      <c r="BK208" s="73"/>
      <c r="BL208" s="73"/>
      <c r="BM208" s="71"/>
      <c r="BN208" s="71"/>
      <c r="BO208" s="73"/>
      <c r="BP208" s="73"/>
      <c r="BQ208" s="73"/>
      <c r="BR208" s="71"/>
      <c r="BS208" s="72"/>
      <c r="BT208" s="71"/>
      <c r="BU208" s="73"/>
      <c r="BV208" s="73"/>
      <c r="BW208" s="73"/>
      <c r="BX208" s="73"/>
      <c r="BY208" s="73"/>
      <c r="BZ208" s="73"/>
      <c r="CA208" s="73"/>
      <c r="CB208" s="73"/>
      <c r="CC208" s="73"/>
      <c r="CD208" s="73"/>
      <c r="CE208" s="73"/>
      <c r="CF208" s="73"/>
      <c r="CG208" s="73"/>
      <c r="CH208" s="73"/>
      <c r="CI208" s="73"/>
    </row>
    <row r="209" spans="1:88">
      <c r="A209" s="23">
        <v>204</v>
      </c>
      <c r="B209" s="34" t="s">
        <v>50</v>
      </c>
      <c r="C209" s="34" t="s">
        <v>77</v>
      </c>
      <c r="D209" s="34" t="s">
        <v>48</v>
      </c>
      <c r="E209" s="39">
        <v>40.847999999999999</v>
      </c>
      <c r="F209" s="39">
        <v>0.08</v>
      </c>
      <c r="G209" s="39">
        <v>25.259</v>
      </c>
      <c r="H209" s="39">
        <v>14.525974611807664</v>
      </c>
      <c r="I209" s="37">
        <v>2.2124924956085623</v>
      </c>
      <c r="J209" s="37">
        <v>12.535149501545659</v>
      </c>
      <c r="K209" s="48">
        <v>0.79400000000000004</v>
      </c>
      <c r="L209" s="48">
        <v>0.17299999999999999</v>
      </c>
      <c r="M209" s="48">
        <v>0.626</v>
      </c>
      <c r="N209" s="48">
        <v>9.7050000000000001</v>
      </c>
      <c r="O209" s="48">
        <v>1.06</v>
      </c>
      <c r="P209" s="39">
        <v>6.5000000000000002E-2</v>
      </c>
      <c r="Q209" s="39">
        <v>2.3820000000000001</v>
      </c>
      <c r="R209" s="39">
        <v>2.1999999999999999E-2</v>
      </c>
      <c r="S209" s="39"/>
      <c r="T209" s="8">
        <v>0.63712211520000017</v>
      </c>
      <c r="U209" s="49">
        <v>2.9180298165020884</v>
      </c>
      <c r="V209" s="9">
        <v>-0.52115850340035064</v>
      </c>
      <c r="W209" s="39">
        <v>98.308882241477761</v>
      </c>
      <c r="X209" s="39"/>
      <c r="Y209" s="40">
        <v>6.0388839036356847</v>
      </c>
      <c r="Z209" s="40">
        <v>1.9611160963643153</v>
      </c>
      <c r="AA209" s="40">
        <v>8</v>
      </c>
      <c r="AB209" s="40">
        <v>2.439947795189485</v>
      </c>
      <c r="AC209" s="40">
        <v>8.8976645742744227E-3</v>
      </c>
      <c r="AD209" s="40">
        <f t="shared" si="9"/>
        <v>1.795991283659184</v>
      </c>
      <c r="AE209" s="40">
        <v>0.24615471952678103</v>
      </c>
      <c r="AF209" s="40">
        <v>1.549836564132403</v>
      </c>
      <c r="AG209" s="40">
        <v>9.9424134376259021E-2</v>
      </c>
      <c r="AH209" s="40">
        <v>3.8127693312827782E-2</v>
      </c>
      <c r="AI209" s="40">
        <v>0.37729261973605721</v>
      </c>
      <c r="AJ209" s="40">
        <v>4.7596811908480881</v>
      </c>
      <c r="AK209" s="40">
        <v>0.17943496460124594</v>
      </c>
      <c r="AL209" s="40">
        <v>1.8303745273819525</v>
      </c>
      <c r="AM209" s="40">
        <v>0.1012441189942811</v>
      </c>
      <c r="AN209" s="40">
        <v>4.0948795618923409E-3</v>
      </c>
      <c r="AO209" s="40">
        <v>2.1151484905393718</v>
      </c>
      <c r="AP209" s="40">
        <v>1.1136149307014453</v>
      </c>
      <c r="AQ209" s="40">
        <v>5.5120935413906771E-3</v>
      </c>
      <c r="AR209" s="40">
        <v>2.8800107223568325</v>
      </c>
      <c r="AS209" s="40">
        <v>3.9991377465996685</v>
      </c>
      <c r="AT209" s="40"/>
      <c r="AU209" s="40">
        <f t="shared" si="10"/>
        <v>0.15882624350431312</v>
      </c>
      <c r="AV209" s="41">
        <v>0.15917380639418299</v>
      </c>
      <c r="AW209" s="42">
        <v>4.5674524749123613</v>
      </c>
      <c r="AX209" s="43">
        <v>0.17378507381027486</v>
      </c>
      <c r="AY209" s="44">
        <v>1099.507078806839</v>
      </c>
      <c r="AZ209" s="44">
        <v>217.09037269428239</v>
      </c>
      <c r="BA209" s="43"/>
      <c r="BB209" s="71"/>
      <c r="BC209" s="72"/>
      <c r="BD209" s="73"/>
      <c r="BE209" s="73"/>
      <c r="BF209" s="73"/>
      <c r="BG209" s="73"/>
      <c r="BH209" s="71"/>
      <c r="BI209" s="73"/>
      <c r="BJ209" s="73"/>
      <c r="BK209" s="73"/>
      <c r="BL209" s="73"/>
      <c r="BM209" s="71"/>
      <c r="BN209" s="71"/>
      <c r="BO209" s="73"/>
      <c r="BP209" s="73"/>
      <c r="BQ209" s="73"/>
      <c r="BR209" s="71"/>
      <c r="BS209" s="72"/>
      <c r="BT209" s="71"/>
      <c r="BU209" s="73"/>
      <c r="BV209" s="73"/>
      <c r="BW209" s="73"/>
      <c r="BX209" s="73"/>
      <c r="BY209" s="73"/>
      <c r="BZ209" s="73"/>
      <c r="CA209" s="73"/>
      <c r="CB209" s="73"/>
      <c r="CC209" s="73"/>
      <c r="CD209" s="73"/>
      <c r="CE209" s="73"/>
      <c r="CF209" s="73"/>
      <c r="CG209" s="73"/>
      <c r="CH209" s="73"/>
      <c r="CI209" s="73"/>
    </row>
    <row r="210" spans="1:88">
      <c r="A210" s="23">
        <v>205</v>
      </c>
      <c r="B210" s="34" t="s">
        <v>50</v>
      </c>
      <c r="C210" s="34" t="s">
        <v>77</v>
      </c>
      <c r="D210" s="34" t="s">
        <v>48</v>
      </c>
      <c r="E210" s="39">
        <v>38.567</v>
      </c>
      <c r="F210" s="39">
        <v>0.17899999999999999</v>
      </c>
      <c r="G210" s="39">
        <v>23.824000000000002</v>
      </c>
      <c r="H210" s="39">
        <v>17.294971665255282</v>
      </c>
      <c r="I210" s="37">
        <v>2.3923249857740418</v>
      </c>
      <c r="J210" s="37">
        <v>15.142331300128919</v>
      </c>
      <c r="K210" s="48">
        <v>1.0940000000000001</v>
      </c>
      <c r="L210" s="48">
        <v>0.14599999999999999</v>
      </c>
      <c r="M210" s="48">
        <v>0.37</v>
      </c>
      <c r="N210" s="48">
        <v>9.8870000000000005</v>
      </c>
      <c r="O210" s="48">
        <v>1.0069999999999999</v>
      </c>
      <c r="P210" s="39">
        <v>8.0000000000000002E-3</v>
      </c>
      <c r="Q210" s="39">
        <v>2.379</v>
      </c>
      <c r="R210" s="39">
        <v>2.7E-2</v>
      </c>
      <c r="S210" s="39"/>
      <c r="T210" s="8">
        <v>0.63578584680000005</v>
      </c>
      <c r="U210" s="49">
        <v>2.7951739043389017</v>
      </c>
      <c r="V210" s="9">
        <v>-1.4606176717284709</v>
      </c>
      <c r="W210" s="39">
        <v>97.445839253249545</v>
      </c>
      <c r="X210" s="39"/>
      <c r="Y210" s="40">
        <v>5.8801366844319087</v>
      </c>
      <c r="Z210" s="40">
        <v>2.1198633155680913</v>
      </c>
      <c r="AA210" s="40">
        <v>8</v>
      </c>
      <c r="AB210" s="40">
        <v>2.161103698181388</v>
      </c>
      <c r="AC210" s="40">
        <v>2.0531692636948127E-2</v>
      </c>
      <c r="AD210" s="40">
        <f t="shared" si="9"/>
        <v>2.2052825664078406</v>
      </c>
      <c r="AE210" s="40">
        <v>0.27449359637280452</v>
      </c>
      <c r="AF210" s="40">
        <v>1.9307889700350362</v>
      </c>
      <c r="AG210" s="40">
        <v>0.14127792859400043</v>
      </c>
      <c r="AH210" s="40">
        <v>3.3184323227526208E-2</v>
      </c>
      <c r="AI210" s="40">
        <v>0.38828638831160189</v>
      </c>
      <c r="AJ210" s="40">
        <v>4.9496665973593057</v>
      </c>
      <c r="AK210" s="40">
        <v>0.10937552352324612</v>
      </c>
      <c r="AL210" s="40">
        <v>1.9230679867922926</v>
      </c>
      <c r="AM210" s="40">
        <v>9.9192558311323314E-2</v>
      </c>
      <c r="AN210" s="40">
        <v>5.1976070614651027E-4</v>
      </c>
      <c r="AO210" s="40">
        <v>2.132155829333009</v>
      </c>
      <c r="AP210" s="40">
        <v>1.1470263915071004</v>
      </c>
      <c r="AQ210" s="40">
        <v>6.9765922781561658E-3</v>
      </c>
      <c r="AR210" s="40">
        <v>2.8451088928795758</v>
      </c>
      <c r="AS210" s="40">
        <v>3.9991118766648324</v>
      </c>
      <c r="AT210" s="40"/>
      <c r="AU210" s="40">
        <f t="shared" si="10"/>
        <v>0.14216654467827394</v>
      </c>
      <c r="AV210" s="41">
        <v>0.14275152344591999</v>
      </c>
      <c r="AW210" s="42">
        <v>4.5450974260645554</v>
      </c>
      <c r="AX210" s="43">
        <v>0.17358811555945586</v>
      </c>
      <c r="AY210" s="44">
        <v>1157.2691264277814</v>
      </c>
      <c r="AZ210" s="44">
        <v>228.24252533267583</v>
      </c>
      <c r="BA210" s="43"/>
      <c r="BB210" s="71"/>
      <c r="BC210" s="72">
        <v>35.632804746636999</v>
      </c>
      <c r="BD210" s="73">
        <v>4.4564922201900004</v>
      </c>
      <c r="BE210" s="73">
        <v>0.94895320186035004</v>
      </c>
      <c r="BF210" s="73">
        <v>2.9250744318397999</v>
      </c>
      <c r="BG210" s="73">
        <v>1.5666783008953</v>
      </c>
      <c r="BH210" s="71">
        <v>5248.9824669743002</v>
      </c>
      <c r="BI210" s="73">
        <v>0.81696415893847996</v>
      </c>
      <c r="BJ210" s="73">
        <v>7.4650803994532E-2</v>
      </c>
      <c r="BK210" s="73">
        <v>1.2581582200354</v>
      </c>
      <c r="BL210" s="73">
        <v>8.5014036029902998E-2</v>
      </c>
      <c r="BM210" s="71">
        <v>121.44020260286</v>
      </c>
      <c r="BN210" s="71">
        <v>178.31062862827</v>
      </c>
      <c r="BO210" s="73">
        <v>6.9325111737813998</v>
      </c>
      <c r="BP210" s="73">
        <v>4.9547085276694998E-2</v>
      </c>
      <c r="BQ210" s="73">
        <v>6.0999853949178999E-2</v>
      </c>
      <c r="BR210" s="71">
        <v>552.87772544437996</v>
      </c>
      <c r="BS210" s="72">
        <v>54.69926416957</v>
      </c>
      <c r="BT210" s="71">
        <v>1030.4537671559999</v>
      </c>
      <c r="BU210" s="73">
        <v>4.6510866353431997</v>
      </c>
      <c r="BV210" s="73"/>
      <c r="BW210" s="73">
        <v>1.6121451349825001E-2</v>
      </c>
      <c r="BX210" s="73"/>
      <c r="BY210" s="73"/>
      <c r="BZ210" s="73">
        <v>2.1824833153008E-2</v>
      </c>
      <c r="CA210" s="73"/>
      <c r="CB210" s="73">
        <v>9.6144842369874001E-2</v>
      </c>
      <c r="CC210" s="73"/>
      <c r="CD210" s="73">
        <v>2.0559434691124999E-2</v>
      </c>
      <c r="CE210" s="73">
        <v>1.9326363020544E-2</v>
      </c>
      <c r="CF210" s="73">
        <v>4.0180916599470998E-2</v>
      </c>
      <c r="CG210" s="73"/>
      <c r="CH210" s="73">
        <v>6.0500285888155002E-2</v>
      </c>
      <c r="CI210" s="73">
        <v>2.3733756596956E-2</v>
      </c>
      <c r="CJ210" s="47">
        <f>BN210/BM210</f>
        <v>1.4682998282816655</v>
      </c>
    </row>
    <row r="211" spans="1:88">
      <c r="A211" s="23">
        <v>206</v>
      </c>
      <c r="B211" s="34" t="s">
        <v>50</v>
      </c>
      <c r="C211" s="34" t="s">
        <v>78</v>
      </c>
      <c r="D211" s="34" t="s">
        <v>48</v>
      </c>
      <c r="E211" s="39">
        <v>40.79</v>
      </c>
      <c r="F211" s="39">
        <v>9.8000000000000004E-2</v>
      </c>
      <c r="G211" s="39">
        <v>25.315000000000001</v>
      </c>
      <c r="H211" s="39">
        <v>16.298969618539047</v>
      </c>
      <c r="I211" s="37">
        <v>2.2603776187653519</v>
      </c>
      <c r="J211" s="37">
        <v>14.265056947176728</v>
      </c>
      <c r="K211" s="48">
        <v>0.89800000000000002</v>
      </c>
      <c r="L211" s="48">
        <v>0.16200000000000001</v>
      </c>
      <c r="M211" s="48">
        <v>0.25600000000000001</v>
      </c>
      <c r="N211" s="48">
        <v>9.7959999999999994</v>
      </c>
      <c r="O211" s="48">
        <v>0.98199999999999998</v>
      </c>
      <c r="P211" s="39">
        <v>1.4E-2</v>
      </c>
      <c r="Q211" s="39">
        <v>3.7480000000000002</v>
      </c>
      <c r="R211" s="39">
        <v>2.1999999999999999E-2</v>
      </c>
      <c r="S211" s="39"/>
      <c r="T211" s="8">
        <v>1.3854496992000003</v>
      </c>
      <c r="U211" s="49">
        <v>2.3451434346632101</v>
      </c>
      <c r="V211" s="9">
        <v>-1.4046920771310274</v>
      </c>
      <c r="W211" s="39">
        <v>100.73995811768991</v>
      </c>
      <c r="X211" s="39"/>
      <c r="Y211" s="40">
        <v>5.9212191161895298</v>
      </c>
      <c r="Z211" s="40">
        <v>2.0787808838104702</v>
      </c>
      <c r="AA211" s="40">
        <v>8</v>
      </c>
      <c r="AB211" s="40">
        <v>2.2522471660535137</v>
      </c>
      <c r="AC211" s="40">
        <v>1.0702461212344201E-2</v>
      </c>
      <c r="AD211" s="40">
        <f t="shared" si="9"/>
        <v>1.978747637157112</v>
      </c>
      <c r="AE211" s="40">
        <v>0.24693286956289368</v>
      </c>
      <c r="AF211" s="40">
        <v>1.7318147675942184</v>
      </c>
      <c r="AG211" s="40">
        <v>0.11041274243173357</v>
      </c>
      <c r="AH211" s="40">
        <v>3.5057503602746364E-2</v>
      </c>
      <c r="AI211" s="40">
        <v>0.80559717900652927</v>
      </c>
      <c r="AJ211" s="40">
        <v>5.1927646894639787</v>
      </c>
      <c r="AK211" s="40">
        <v>7.205170291891938E-2</v>
      </c>
      <c r="AL211" s="40">
        <v>1.814114707215579</v>
      </c>
      <c r="AM211" s="40">
        <v>9.2097315713448369E-2</v>
      </c>
      <c r="AN211" s="40">
        <v>0</v>
      </c>
      <c r="AO211" s="40">
        <v>1.9782637258479467</v>
      </c>
      <c r="AP211" s="40">
        <v>1.7205385761787124</v>
      </c>
      <c r="AQ211" s="40">
        <v>5.4123780398085157E-3</v>
      </c>
      <c r="AR211" s="40">
        <v>2.2727168615615914</v>
      </c>
      <c r="AS211" s="40">
        <v>3.9986678157801121</v>
      </c>
      <c r="AT211" s="40"/>
      <c r="AU211" s="40">
        <f t="shared" si="10"/>
        <v>0.14258619003805176</v>
      </c>
      <c r="AV211" s="41">
        <v>0.18978247178907401</v>
      </c>
      <c r="AW211" s="42">
        <v>4.2751520020256653</v>
      </c>
      <c r="AX211" s="43">
        <v>0.1737607036870954</v>
      </c>
      <c r="AY211" s="44">
        <v>2155.1092841645664</v>
      </c>
      <c r="AZ211" s="44">
        <v>425.44066979122033</v>
      </c>
      <c r="BA211" s="43"/>
      <c r="BB211" s="71"/>
      <c r="BC211" s="72"/>
      <c r="BD211" s="73"/>
      <c r="BE211" s="73"/>
      <c r="BF211" s="73"/>
      <c r="BG211" s="73"/>
      <c r="BH211" s="71"/>
      <c r="BI211" s="73"/>
      <c r="BJ211" s="73"/>
      <c r="BK211" s="73"/>
      <c r="BL211" s="73"/>
      <c r="BM211" s="72"/>
      <c r="BN211" s="72"/>
      <c r="BO211" s="73"/>
      <c r="BP211" s="73"/>
      <c r="BQ211" s="73"/>
      <c r="BR211" s="71"/>
      <c r="BS211" s="72"/>
      <c r="BT211" s="71"/>
      <c r="BU211" s="72"/>
      <c r="BV211" s="73"/>
      <c r="BW211" s="73"/>
      <c r="BX211" s="73"/>
      <c r="BY211" s="73"/>
      <c r="BZ211" s="73"/>
      <c r="CA211" s="73"/>
      <c r="CB211" s="73"/>
      <c r="CC211" s="73"/>
      <c r="CD211" s="73"/>
      <c r="CE211" s="73"/>
      <c r="CF211" s="73"/>
      <c r="CG211" s="73"/>
      <c r="CH211" s="73"/>
      <c r="CI211" s="73"/>
    </row>
    <row r="212" spans="1:88">
      <c r="A212" s="23">
        <v>207</v>
      </c>
      <c r="B212" s="34" t="s">
        <v>50</v>
      </c>
      <c r="C212" s="34" t="s">
        <v>78</v>
      </c>
      <c r="D212" s="34" t="s">
        <v>48</v>
      </c>
      <c r="E212" s="39">
        <v>39.979999999999997</v>
      </c>
      <c r="F212" s="39">
        <v>0.192</v>
      </c>
      <c r="G212" s="39">
        <v>23.326000000000001</v>
      </c>
      <c r="H212" s="39">
        <v>17.935966650205263</v>
      </c>
      <c r="I212" s="37">
        <v>2.1121631865274031</v>
      </c>
      <c r="J212" s="37">
        <v>16.035418957023975</v>
      </c>
      <c r="K212" s="48">
        <v>1.0049999999999999</v>
      </c>
      <c r="L212" s="48">
        <v>0.107</v>
      </c>
      <c r="M212" s="48">
        <v>0.28599999999999998</v>
      </c>
      <c r="N212" s="48">
        <v>9.8040000000000003</v>
      </c>
      <c r="O212" s="48">
        <v>0.88200000000000001</v>
      </c>
      <c r="P212" s="39">
        <v>1.7000000000000001E-2</v>
      </c>
      <c r="Q212" s="39">
        <v>4.2050000000000001</v>
      </c>
      <c r="R212" s="39">
        <v>0.02</v>
      </c>
      <c r="S212" s="39"/>
      <c r="T212" s="8">
        <v>1.6981219700000001</v>
      </c>
      <c r="U212" s="49">
        <v>2.0462078101883705</v>
      </c>
      <c r="V212" s="9">
        <v>-1.2385414403353883</v>
      </c>
      <c r="W212" s="39">
        <v>99.944872590716201</v>
      </c>
      <c r="X212" s="39"/>
      <c r="Y212" s="40">
        <v>5.9224481191060754</v>
      </c>
      <c r="Z212" s="40">
        <v>2.0775518808939246</v>
      </c>
      <c r="AA212" s="40">
        <v>8</v>
      </c>
      <c r="AB212" s="40">
        <v>1.9948852072786156</v>
      </c>
      <c r="AC212" s="40">
        <v>2.139734374034084E-2</v>
      </c>
      <c r="AD212" s="40">
        <f t="shared" si="9"/>
        <v>2.2220598038143571</v>
      </c>
      <c r="AE212" s="40">
        <v>0.23546503245660744</v>
      </c>
      <c r="AF212" s="40">
        <v>1.9865947713577496</v>
      </c>
      <c r="AG212" s="40">
        <v>0.12609851439952555</v>
      </c>
      <c r="AH212" s="40">
        <v>2.362929685815069E-2</v>
      </c>
      <c r="AI212" s="40">
        <v>1.0076207511165258</v>
      </c>
      <c r="AJ212" s="40">
        <v>5.3956909172075154</v>
      </c>
      <c r="AK212" s="40">
        <v>8.2143152350323809E-2</v>
      </c>
      <c r="AL212" s="40">
        <v>1.8527649158996999</v>
      </c>
      <c r="AM212" s="40">
        <v>8.4412180251177776E-2</v>
      </c>
      <c r="AN212" s="40">
        <v>1.3256218783113025E-3</v>
      </c>
      <c r="AO212" s="40">
        <v>2.0206458703795125</v>
      </c>
      <c r="AP212" s="40">
        <v>1.9698442099252202</v>
      </c>
      <c r="AQ212" s="40">
        <v>5.0210724283362056E-3</v>
      </c>
      <c r="AR212" s="40">
        <v>2.0236095002474088</v>
      </c>
      <c r="AS212" s="40">
        <v>3.9984747826009652</v>
      </c>
      <c r="AT212" s="40"/>
      <c r="AU212" s="40">
        <f t="shared" si="10"/>
        <v>0.11852695670575912</v>
      </c>
      <c r="AV212" s="41">
        <v>0.18058558162878299</v>
      </c>
      <c r="AW212" s="42">
        <v>4.155632128004985</v>
      </c>
      <c r="AX212" s="43">
        <v>0.17327856758771309</v>
      </c>
      <c r="AY212" s="44">
        <v>2835.9016047105188</v>
      </c>
      <c r="AZ212" s="44">
        <v>558.3119688571212</v>
      </c>
      <c r="BA212" s="43"/>
      <c r="BB212" s="71"/>
      <c r="BC212" s="72"/>
      <c r="BD212" s="73"/>
      <c r="BE212" s="73"/>
      <c r="BF212" s="73"/>
      <c r="BG212" s="73"/>
      <c r="BH212" s="71"/>
      <c r="BI212" s="73"/>
      <c r="BJ212" s="73"/>
      <c r="BK212" s="73"/>
      <c r="BL212" s="73"/>
      <c r="BM212" s="72"/>
      <c r="BN212" s="72"/>
      <c r="BO212" s="73"/>
      <c r="BP212" s="73"/>
      <c r="BQ212" s="73"/>
      <c r="BR212" s="71"/>
      <c r="BS212" s="72"/>
      <c r="BT212" s="71"/>
      <c r="BU212" s="72"/>
      <c r="BV212" s="73"/>
      <c r="BW212" s="73"/>
      <c r="BX212" s="73"/>
      <c r="BY212" s="73"/>
      <c r="BZ212" s="73"/>
      <c r="CA212" s="73"/>
      <c r="CB212" s="73"/>
      <c r="CC212" s="73"/>
      <c r="CD212" s="73"/>
      <c r="CE212" s="73"/>
      <c r="CF212" s="73"/>
      <c r="CG212" s="73"/>
      <c r="CH212" s="73"/>
      <c r="CI212" s="73"/>
    </row>
    <row r="213" spans="1:88">
      <c r="A213" s="23">
        <v>208</v>
      </c>
      <c r="B213" s="34" t="s">
        <v>50</v>
      </c>
      <c r="C213" s="34" t="s">
        <v>78</v>
      </c>
      <c r="D213" s="34" t="s">
        <v>48</v>
      </c>
      <c r="E213" s="39">
        <v>39.616999999999997</v>
      </c>
      <c r="F213" s="39">
        <v>0.115</v>
      </c>
      <c r="G213" s="39">
        <v>23.756</v>
      </c>
      <c r="H213" s="39">
        <v>18.111966365015327</v>
      </c>
      <c r="I213" s="37">
        <v>2.2095981729904355</v>
      </c>
      <c r="J213" s="37">
        <v>16.123745598115754</v>
      </c>
      <c r="K213" s="48">
        <v>0.92500000000000004</v>
      </c>
      <c r="L213" s="48">
        <v>0.13600000000000001</v>
      </c>
      <c r="M213" s="48">
        <v>0.28399999999999997</v>
      </c>
      <c r="N213" s="48">
        <v>9.7449999999999992</v>
      </c>
      <c r="O213" s="48">
        <v>0.84399999999999997</v>
      </c>
      <c r="P213" s="39">
        <v>2.5000000000000001E-2</v>
      </c>
      <c r="Q213" s="39">
        <v>3.9279999999999999</v>
      </c>
      <c r="R213" s="39">
        <v>4.0000000000000001E-3</v>
      </c>
      <c r="S213" s="36"/>
      <c r="T213" s="8">
        <v>1.5048733632</v>
      </c>
      <c r="U213" s="49">
        <v>2.1718711886197277</v>
      </c>
      <c r="V213" s="9">
        <v>-1.2043315226831075</v>
      </c>
      <c r="W213" s="39">
        <v>99.752290982637021</v>
      </c>
      <c r="X213" s="39"/>
      <c r="Y213" s="40">
        <v>5.8827984608610722</v>
      </c>
      <c r="Z213" s="40">
        <v>2.1172015391389278</v>
      </c>
      <c r="AA213" s="40">
        <v>8</v>
      </c>
      <c r="AB213" s="40">
        <v>2.0402896618434427</v>
      </c>
      <c r="AC213" s="40">
        <v>1.2846960375956274E-2</v>
      </c>
      <c r="AD213" s="40">
        <f t="shared" si="9"/>
        <v>2.2492645530990165</v>
      </c>
      <c r="AE213" s="40">
        <v>0.24691994092401859</v>
      </c>
      <c r="AF213" s="40">
        <v>2.0023446121749982</v>
      </c>
      <c r="AG213" s="40">
        <v>0.11634013154264716</v>
      </c>
      <c r="AH213" s="40">
        <v>3.0105776874332118E-2</v>
      </c>
      <c r="AI213" s="40">
        <v>0.89510109120267201</v>
      </c>
      <c r="AJ213" s="40">
        <v>5.3439481749380668</v>
      </c>
      <c r="AK213" s="40">
        <v>8.1765026499059965E-2</v>
      </c>
      <c r="AL213" s="40">
        <v>1.8460470626652663</v>
      </c>
      <c r="AM213" s="40">
        <v>8.0969766824401768E-2</v>
      </c>
      <c r="AN213" s="40">
        <v>2.7209009573693544E-3</v>
      </c>
      <c r="AO213" s="40">
        <v>2.011502756946097</v>
      </c>
      <c r="AP213" s="40">
        <v>1.8445110813183627</v>
      </c>
      <c r="AQ213" s="40">
        <v>1.0066312097157888E-3</v>
      </c>
      <c r="AR213" s="40">
        <v>2.1530541134164478</v>
      </c>
      <c r="AS213" s="40">
        <v>3.9985718259445262</v>
      </c>
      <c r="AT213" s="40"/>
      <c r="AU213" s="40">
        <f t="shared" si="10"/>
        <v>0.12331540705963086</v>
      </c>
      <c r="AV213" s="41">
        <v>0.18421846407964801</v>
      </c>
      <c r="AW213" s="42">
        <v>4.2167221998904205</v>
      </c>
      <c r="AX213" s="43">
        <v>0.173540366564092</v>
      </c>
      <c r="AY213" s="44">
        <v>2464.6934568241704</v>
      </c>
      <c r="AZ213" s="44">
        <v>485.95047189245565</v>
      </c>
      <c r="BA213" s="43"/>
      <c r="BB213" s="71"/>
      <c r="BC213" s="72"/>
      <c r="BD213" s="73"/>
      <c r="BE213" s="73"/>
      <c r="BF213" s="73"/>
      <c r="BG213" s="73"/>
      <c r="BH213" s="71"/>
      <c r="BI213" s="73"/>
      <c r="BJ213" s="73"/>
      <c r="BK213" s="73"/>
      <c r="BL213" s="73"/>
      <c r="BM213" s="72"/>
      <c r="BN213" s="72"/>
      <c r="BO213" s="73"/>
      <c r="BP213" s="73"/>
      <c r="BQ213" s="73"/>
      <c r="BR213" s="71"/>
      <c r="BS213" s="72"/>
      <c r="BT213" s="71"/>
      <c r="BU213" s="72"/>
      <c r="BV213" s="73"/>
      <c r="BW213" s="73"/>
      <c r="BX213" s="73"/>
      <c r="BY213" s="73"/>
      <c r="BZ213" s="73"/>
      <c r="CA213" s="73"/>
      <c r="CB213" s="73"/>
      <c r="CC213" s="73"/>
      <c r="CD213" s="73"/>
      <c r="CE213" s="73"/>
      <c r="CF213" s="73"/>
      <c r="CG213" s="73"/>
      <c r="CH213" s="73"/>
      <c r="CI213" s="73"/>
    </row>
    <row r="214" spans="1:88">
      <c r="A214" s="23">
        <v>209</v>
      </c>
      <c r="B214" s="34" t="s">
        <v>50</v>
      </c>
      <c r="C214" s="34" t="s">
        <v>78</v>
      </c>
      <c r="D214" s="34" t="s">
        <v>48</v>
      </c>
      <c r="E214" s="39">
        <v>39.462000000000003</v>
      </c>
      <c r="F214" s="39">
        <v>0.11700000000000001</v>
      </c>
      <c r="G214" s="39">
        <v>24.363</v>
      </c>
      <c r="H214" s="39">
        <v>17.520967487784453</v>
      </c>
      <c r="I214" s="37">
        <v>2.1955166113994138</v>
      </c>
      <c r="J214" s="37">
        <v>15.545417465062657</v>
      </c>
      <c r="K214" s="48">
        <v>1.0840000000000001</v>
      </c>
      <c r="L214" s="48">
        <v>0.14299999999999999</v>
      </c>
      <c r="M214" s="48">
        <v>0.27900000000000003</v>
      </c>
      <c r="N214" s="48">
        <v>9.5960000000000001</v>
      </c>
      <c r="O214" s="48">
        <v>0.86099999999999999</v>
      </c>
      <c r="P214" s="39">
        <v>0.03</v>
      </c>
      <c r="Q214" s="39">
        <v>3.9550000000000001</v>
      </c>
      <c r="R214" s="39">
        <v>1.4999999999999999E-2</v>
      </c>
      <c r="S214" s="39"/>
      <c r="T214" s="8">
        <v>1.5232049700000001</v>
      </c>
      <c r="U214" s="49">
        <v>2.1659251824513945</v>
      </c>
      <c r="V214" s="9">
        <v>-1.1514440437822056</v>
      </c>
      <c r="W214" s="39">
        <v>99.680416308093157</v>
      </c>
      <c r="X214" s="39"/>
      <c r="Y214" s="40">
        <v>5.8458074997483802</v>
      </c>
      <c r="Z214" s="40">
        <v>2.1541925002516198</v>
      </c>
      <c r="AA214" s="40">
        <v>8</v>
      </c>
      <c r="AB214" s="40">
        <v>2.099360225446345</v>
      </c>
      <c r="AC214" s="40">
        <v>1.3039214786080345E-2</v>
      </c>
      <c r="AD214" s="40">
        <f t="shared" si="9"/>
        <v>2.1706815188864588</v>
      </c>
      <c r="AE214" s="40">
        <v>0.24476122764077726</v>
      </c>
      <c r="AF214" s="40">
        <v>1.9259202912456814</v>
      </c>
      <c r="AG214" s="40">
        <v>0.13601291022579826</v>
      </c>
      <c r="AH214" s="40">
        <v>3.1579845494904585E-2</v>
      </c>
      <c r="AI214" s="40">
        <v>0.9038440694690979</v>
      </c>
      <c r="AJ214" s="40">
        <v>5.3545177843086851</v>
      </c>
      <c r="AK214" s="40">
        <v>8.0133936632039118E-2</v>
      </c>
      <c r="AL214" s="40">
        <v>1.813485960213792</v>
      </c>
      <c r="AM214" s="40">
        <v>8.2403683737312633E-2</v>
      </c>
      <c r="AN214" s="40">
        <v>2.7775378609161648E-3</v>
      </c>
      <c r="AO214" s="40">
        <v>1.9788011184440597</v>
      </c>
      <c r="AP214" s="40">
        <v>1.8527606170205786</v>
      </c>
      <c r="AQ214" s="40">
        <v>3.7658645221956386E-3</v>
      </c>
      <c r="AR214" s="40">
        <v>2.1420389569243445</v>
      </c>
      <c r="AS214" s="40">
        <v>3.9985654384671188</v>
      </c>
      <c r="AT214" s="40"/>
      <c r="AU214" s="40">
        <f t="shared" si="10"/>
        <v>0.12708793232687018</v>
      </c>
      <c r="AV214" s="41">
        <v>0.18384214683163799</v>
      </c>
      <c r="AW214" s="42">
        <v>4.214257790388948</v>
      </c>
      <c r="AX214" s="43">
        <v>0.17361973884886606</v>
      </c>
      <c r="AY214" s="44">
        <v>2478.9892058967289</v>
      </c>
      <c r="AZ214" s="44">
        <v>488.98658829333431</v>
      </c>
      <c r="BA214" s="43"/>
      <c r="BB214" s="71"/>
      <c r="BC214" s="72"/>
      <c r="BD214" s="73"/>
      <c r="BE214" s="73"/>
      <c r="BF214" s="73"/>
      <c r="BG214" s="73"/>
      <c r="BH214" s="71"/>
      <c r="BI214" s="73"/>
      <c r="BJ214" s="73"/>
      <c r="BK214" s="73"/>
      <c r="BL214" s="73"/>
      <c r="BM214" s="72"/>
      <c r="BN214" s="72"/>
      <c r="BO214" s="73"/>
      <c r="BP214" s="73"/>
      <c r="BQ214" s="73"/>
      <c r="BR214" s="71"/>
      <c r="BS214" s="72"/>
      <c r="BT214" s="71"/>
      <c r="BU214" s="72"/>
      <c r="BV214" s="73"/>
      <c r="BW214" s="73"/>
      <c r="BX214" s="73"/>
      <c r="BY214" s="73"/>
      <c r="BZ214" s="73"/>
      <c r="CA214" s="73"/>
      <c r="CB214" s="73"/>
      <c r="CC214" s="73"/>
      <c r="CD214" s="73"/>
      <c r="CE214" s="73"/>
      <c r="CF214" s="73"/>
      <c r="CG214" s="73"/>
      <c r="CH214" s="73"/>
      <c r="CI214" s="73"/>
    </row>
    <row r="215" spans="1:88">
      <c r="A215" s="23">
        <v>210</v>
      </c>
      <c r="B215" s="34" t="s">
        <v>50</v>
      </c>
      <c r="C215" s="34" t="s">
        <v>78</v>
      </c>
      <c r="D215" s="34" t="s">
        <v>48</v>
      </c>
      <c r="E215" s="39">
        <v>40.268000000000001</v>
      </c>
      <c r="F215" s="39">
        <v>0.13300000000000001</v>
      </c>
      <c r="G215" s="39">
        <v>24.742000000000001</v>
      </c>
      <c r="H215" s="39">
        <v>17.024968424129227</v>
      </c>
      <c r="I215" s="37">
        <v>2.1871012002389572</v>
      </c>
      <c r="J215" s="37">
        <v>15.056990681035348</v>
      </c>
      <c r="K215" s="48">
        <v>1.077</v>
      </c>
      <c r="L215" s="48">
        <v>0.13500000000000001</v>
      </c>
      <c r="M215" s="48">
        <v>0.28799999999999998</v>
      </c>
      <c r="N215" s="48">
        <v>9.7149999999999999</v>
      </c>
      <c r="O215" s="48">
        <v>0.97099999999999997</v>
      </c>
      <c r="P215" s="39">
        <v>2.1000000000000001E-2</v>
      </c>
      <c r="Q215" s="39">
        <v>4.0709999999999997</v>
      </c>
      <c r="R215" s="39">
        <v>1.2999999999999999E-2</v>
      </c>
      <c r="S215" s="36"/>
      <c r="T215" s="8">
        <v>1.6032037667999997</v>
      </c>
      <c r="U215" s="49">
        <v>2.169817337668237</v>
      </c>
      <c r="V215" s="9">
        <v>-1.2275499156036085</v>
      </c>
      <c r="W215" s="39">
        <v>100.72307426138249</v>
      </c>
      <c r="X215" s="39"/>
      <c r="Y215" s="40">
        <v>5.880337595693562</v>
      </c>
      <c r="Z215" s="40">
        <v>2.119662404306438</v>
      </c>
      <c r="AA215" s="40">
        <v>8</v>
      </c>
      <c r="AB215" s="40">
        <v>2.1386021567160931</v>
      </c>
      <c r="AC215" s="40">
        <v>1.4611473027070939E-2</v>
      </c>
      <c r="AD215" s="40">
        <f t="shared" si="9"/>
        <v>2.0792235014428275</v>
      </c>
      <c r="AE215" s="40">
        <v>0.24035411207952953</v>
      </c>
      <c r="AF215" s="40">
        <v>1.8388693893632979</v>
      </c>
      <c r="AG215" s="40">
        <v>0.13321199626342645</v>
      </c>
      <c r="AH215" s="40">
        <v>2.938898005642002E-2</v>
      </c>
      <c r="AI215" s="40">
        <v>0.93777936341565005</v>
      </c>
      <c r="AJ215" s="40">
        <v>5.3328174709214879</v>
      </c>
      <c r="AK215" s="40">
        <v>8.1542034867867916E-2</v>
      </c>
      <c r="AL215" s="40">
        <v>1.8098540149759834</v>
      </c>
      <c r="AM215" s="40">
        <v>9.1609283692567239E-2</v>
      </c>
      <c r="AN215" s="40">
        <v>6.2227749292670083E-4</v>
      </c>
      <c r="AO215" s="40">
        <v>1.9836276110293454</v>
      </c>
      <c r="AP215" s="40">
        <v>1.8799690841702548</v>
      </c>
      <c r="AQ215" s="40">
        <v>3.2173148803617256E-3</v>
      </c>
      <c r="AR215" s="40">
        <v>2.1153579723558238</v>
      </c>
      <c r="AS215" s="40">
        <v>3.9985443714064406</v>
      </c>
      <c r="AT215" s="40"/>
      <c r="AU215" s="40">
        <f t="shared" si="10"/>
        <v>0.13070754968777379</v>
      </c>
      <c r="AV215" s="41">
        <v>0.18517642652406299</v>
      </c>
      <c r="AW215" s="42">
        <v>4.200522745659808</v>
      </c>
      <c r="AX215" s="43">
        <v>0.17352828529411823</v>
      </c>
      <c r="AY215" s="44">
        <v>2558.3139492506721</v>
      </c>
      <c r="AZ215" s="44">
        <v>504.37353474325118</v>
      </c>
      <c r="BA215" s="43"/>
      <c r="BB215" s="71"/>
      <c r="BC215" s="72"/>
      <c r="BD215" s="73"/>
      <c r="BE215" s="73"/>
      <c r="BF215" s="73"/>
      <c r="BG215" s="73"/>
      <c r="BH215" s="71"/>
      <c r="BI215" s="73"/>
      <c r="BJ215" s="73"/>
      <c r="BK215" s="73"/>
      <c r="BL215" s="73"/>
      <c r="BM215" s="72"/>
      <c r="BN215" s="72"/>
      <c r="BO215" s="73"/>
      <c r="BP215" s="73"/>
      <c r="BQ215" s="73"/>
      <c r="BR215" s="71"/>
      <c r="BS215" s="72"/>
      <c r="BT215" s="71"/>
      <c r="BU215" s="72"/>
      <c r="BV215" s="73"/>
      <c r="BW215" s="73"/>
      <c r="BX215" s="73"/>
      <c r="BY215" s="73"/>
      <c r="BZ215" s="73"/>
      <c r="CA215" s="73"/>
      <c r="CB215" s="73"/>
      <c r="CC215" s="73"/>
      <c r="CD215" s="73"/>
      <c r="CE215" s="73"/>
      <c r="CF215" s="73"/>
      <c r="CG215" s="73"/>
      <c r="CH215" s="73"/>
      <c r="CI215" s="73"/>
    </row>
    <row r="216" spans="1:88">
      <c r="A216" s="23">
        <v>211</v>
      </c>
      <c r="B216" s="34" t="s">
        <v>50</v>
      </c>
      <c r="C216" s="34" t="s">
        <v>78</v>
      </c>
      <c r="D216" s="34" t="s">
        <v>48</v>
      </c>
      <c r="E216" s="39">
        <v>39.808</v>
      </c>
      <c r="F216" s="39">
        <v>8.3000000000000004E-2</v>
      </c>
      <c r="G216" s="39">
        <v>24.495999999999999</v>
      </c>
      <c r="H216" s="39">
        <v>16.935968614680565</v>
      </c>
      <c r="I216" s="37">
        <v>2.2385848310262744</v>
      </c>
      <c r="J216" s="37">
        <v>14.921665333695694</v>
      </c>
      <c r="K216" s="48">
        <v>1.046</v>
      </c>
      <c r="L216" s="48">
        <v>0.129</v>
      </c>
      <c r="M216" s="48">
        <v>0.28100000000000003</v>
      </c>
      <c r="N216" s="48">
        <v>9.6549999999999994</v>
      </c>
      <c r="O216" s="48">
        <v>0.97</v>
      </c>
      <c r="P216" s="36" t="s">
        <v>58</v>
      </c>
      <c r="Q216" s="39">
        <v>3.7519999999999998</v>
      </c>
      <c r="R216" s="39">
        <v>2.8000000000000001E-2</v>
      </c>
      <c r="S216" s="39"/>
      <c r="T216" s="8">
        <v>1.3880508991999998</v>
      </c>
      <c r="U216" s="49">
        <v>2.2630680647266721</v>
      </c>
      <c r="V216" s="9">
        <v>-1.1676999437357392</v>
      </c>
      <c r="W216" s="39">
        <v>99.520261430836726</v>
      </c>
      <c r="X216" s="39"/>
      <c r="Y216" s="40">
        <v>5.8909303081879107</v>
      </c>
      <c r="Z216" s="40">
        <v>2.1090696918120893</v>
      </c>
      <c r="AA216" s="40">
        <v>8</v>
      </c>
      <c r="AB216" s="40">
        <v>2.1632558451153221</v>
      </c>
      <c r="AC216" s="40">
        <v>9.2404214212104714E-3</v>
      </c>
      <c r="AD216" s="40">
        <f t="shared" si="9"/>
        <v>2.0960241826833741</v>
      </c>
      <c r="AE216" s="40">
        <v>0.24930303202236645</v>
      </c>
      <c r="AF216" s="40">
        <v>1.8467211506610075</v>
      </c>
      <c r="AG216" s="40">
        <v>0.13110843816827839</v>
      </c>
      <c r="AH216" s="40">
        <v>2.8458485365923252E-2</v>
      </c>
      <c r="AI216" s="40">
        <v>0.8227893560607199</v>
      </c>
      <c r="AJ216" s="40">
        <v>5.2508767288148279</v>
      </c>
      <c r="AK216" s="40">
        <v>8.0624438539437349E-2</v>
      </c>
      <c r="AL216" s="40">
        <v>1.8227384076542481</v>
      </c>
      <c r="AM216" s="40">
        <v>9.2739194153108911E-2</v>
      </c>
      <c r="AN216" s="40">
        <v>2.9638299162333777E-3</v>
      </c>
      <c r="AO216" s="40">
        <v>1.9990658702630275</v>
      </c>
      <c r="AP216" s="40">
        <v>1.7558352387959419</v>
      </c>
      <c r="AQ216" s="40">
        <v>7.0223031326997346E-3</v>
      </c>
      <c r="AR216" s="40">
        <v>2.2357829442364281</v>
      </c>
      <c r="AS216" s="40">
        <v>3.99864048616507</v>
      </c>
      <c r="AT216" s="40"/>
      <c r="AU216" s="40">
        <f t="shared" si="10"/>
        <v>0.13499765892275181</v>
      </c>
      <c r="AV216" s="41">
        <v>0.184095256155062</v>
      </c>
      <c r="AW216" s="42">
        <v>4.2532412713206291</v>
      </c>
      <c r="AX216" s="43">
        <v>0.17348190015813891</v>
      </c>
      <c r="AY216" s="44">
        <v>2265.7479677304</v>
      </c>
      <c r="AZ216" s="44">
        <v>446.58149587109813</v>
      </c>
      <c r="BA216" s="43"/>
      <c r="BB216" s="71"/>
      <c r="BC216" s="72"/>
      <c r="BD216" s="73"/>
      <c r="BE216" s="73"/>
      <c r="BF216" s="73"/>
      <c r="BG216" s="73"/>
      <c r="BH216" s="71"/>
      <c r="BI216" s="73"/>
      <c r="BJ216" s="73"/>
      <c r="BK216" s="73"/>
      <c r="BL216" s="73"/>
      <c r="BM216" s="72"/>
      <c r="BN216" s="72"/>
      <c r="BO216" s="73"/>
      <c r="BP216" s="73"/>
      <c r="BQ216" s="73"/>
      <c r="BR216" s="71"/>
      <c r="BS216" s="72"/>
      <c r="BT216" s="71"/>
      <c r="BU216" s="72"/>
      <c r="BV216" s="73"/>
      <c r="BW216" s="73"/>
      <c r="BX216" s="73"/>
      <c r="BY216" s="73"/>
      <c r="BZ216" s="73"/>
      <c r="CA216" s="73"/>
      <c r="CB216" s="73"/>
      <c r="CC216" s="73"/>
      <c r="CD216" s="73"/>
      <c r="CE216" s="73"/>
      <c r="CF216" s="73"/>
      <c r="CG216" s="73"/>
      <c r="CH216" s="73"/>
      <c r="CI216" s="73"/>
    </row>
    <row r="217" spans="1:88">
      <c r="A217" s="23">
        <v>212</v>
      </c>
      <c r="B217" s="34" t="s">
        <v>50</v>
      </c>
      <c r="C217" s="34" t="s">
        <v>78</v>
      </c>
      <c r="D217" s="34" t="s">
        <v>48</v>
      </c>
      <c r="E217" s="39">
        <v>40.619</v>
      </c>
      <c r="F217" s="39">
        <v>0.115</v>
      </c>
      <c r="G217" s="39">
        <v>23.638999999999999</v>
      </c>
      <c r="H217" s="39">
        <v>17.26396802503459</v>
      </c>
      <c r="I217" s="37">
        <v>2.1366131836252245</v>
      </c>
      <c r="J217" s="37">
        <v>15.341419955235171</v>
      </c>
      <c r="K217" s="48">
        <v>1.105</v>
      </c>
      <c r="L217" s="48">
        <v>0.122</v>
      </c>
      <c r="M217" s="48">
        <v>0.30499999999999999</v>
      </c>
      <c r="N217" s="48">
        <v>9.7449999999999992</v>
      </c>
      <c r="O217" s="48">
        <v>0.88100000000000001</v>
      </c>
      <c r="P217" s="36" t="s">
        <v>58</v>
      </c>
      <c r="Q217" s="39">
        <v>4.2629999999999999</v>
      </c>
      <c r="R217" s="39">
        <v>0.01</v>
      </c>
      <c r="S217" s="39"/>
      <c r="T217" s="8">
        <v>1.7400389411999999</v>
      </c>
      <c r="U217" s="49">
        <v>2.0575516182573916</v>
      </c>
      <c r="V217" s="9">
        <v>-0.76792559459744336</v>
      </c>
      <c r="W217" s="39">
        <v>100.29741982127972</v>
      </c>
      <c r="X217" s="39"/>
      <c r="Y217" s="40">
        <v>5.9635844402408109</v>
      </c>
      <c r="Z217" s="40">
        <v>2.0364155597591891</v>
      </c>
      <c r="AA217" s="40">
        <v>8</v>
      </c>
      <c r="AB217" s="40">
        <v>2.0539571649541468</v>
      </c>
      <c r="AC217" s="40">
        <v>1.2702118078753983E-2</v>
      </c>
      <c r="AD217" s="40">
        <f t="shared" si="9"/>
        <v>2.1197827306219388</v>
      </c>
      <c r="AE217" s="40">
        <v>0.23607202591323009</v>
      </c>
      <c r="AF217" s="40">
        <v>1.8837107047087085</v>
      </c>
      <c r="AG217" s="40">
        <v>0.13741237843980988</v>
      </c>
      <c r="AH217" s="40">
        <v>2.6702167870032156E-2</v>
      </c>
      <c r="AI217" s="40">
        <v>1.0233091564357966</v>
      </c>
      <c r="AJ217" s="40">
        <v>5.3738657164004771</v>
      </c>
      <c r="AK217" s="40">
        <v>8.6821011677589516E-2</v>
      </c>
      <c r="AL217" s="40">
        <v>1.8252339139145</v>
      </c>
      <c r="AM217" s="40">
        <v>8.3566480432885074E-2</v>
      </c>
      <c r="AN217" s="40">
        <v>9.3845034417590172E-4</v>
      </c>
      <c r="AO217" s="40">
        <v>1.9965598563691505</v>
      </c>
      <c r="AP217" s="40">
        <v>1.9792510464150299</v>
      </c>
      <c r="AQ217" s="40">
        <v>2.48820501375158E-3</v>
      </c>
      <c r="AR217" s="40">
        <v>2.0167282476161472</v>
      </c>
      <c r="AS217" s="40">
        <v>3.9984674990449287</v>
      </c>
      <c r="AT217" s="40"/>
      <c r="AU217" s="40">
        <f t="shared" si="10"/>
        <v>0.12532286689411556</v>
      </c>
      <c r="AV217" s="41">
        <v>0.14074594897301401</v>
      </c>
      <c r="AW217" s="42">
        <v>4.1549643613996086</v>
      </c>
      <c r="AX217" s="43">
        <v>0.17341296407167284</v>
      </c>
      <c r="AY217" s="44">
        <v>2840.7910361676923</v>
      </c>
      <c r="AZ217" s="44">
        <v>559.69695413993645</v>
      </c>
      <c r="BA217" s="43"/>
      <c r="BB217" s="71"/>
      <c r="BC217" s="72"/>
      <c r="BD217" s="73"/>
      <c r="BE217" s="73"/>
      <c r="BF217" s="73"/>
      <c r="BG217" s="73"/>
      <c r="BH217" s="71"/>
      <c r="BI217" s="73"/>
      <c r="BJ217" s="73"/>
      <c r="BK217" s="73"/>
      <c r="BL217" s="73"/>
      <c r="BM217" s="72"/>
      <c r="BN217" s="72"/>
      <c r="BO217" s="73"/>
      <c r="BP217" s="73"/>
      <c r="BQ217" s="73"/>
      <c r="BR217" s="71"/>
      <c r="BS217" s="72"/>
      <c r="BT217" s="71"/>
      <c r="BU217" s="72"/>
      <c r="BV217" s="73"/>
      <c r="BW217" s="73"/>
      <c r="BX217" s="73"/>
      <c r="BY217" s="73"/>
      <c r="BZ217" s="73"/>
      <c r="CA217" s="73"/>
      <c r="CB217" s="73"/>
      <c r="CC217" s="73"/>
      <c r="CD217" s="73"/>
      <c r="CE217" s="73"/>
      <c r="CF217" s="73"/>
      <c r="CG217" s="73"/>
      <c r="CH217" s="73"/>
      <c r="CI217" s="73"/>
    </row>
    <row r="218" spans="1:88">
      <c r="A218" s="23">
        <v>213</v>
      </c>
      <c r="B218" s="34" t="s">
        <v>50</v>
      </c>
      <c r="C218" s="34" t="s">
        <v>78</v>
      </c>
      <c r="D218" s="34" t="s">
        <v>48</v>
      </c>
      <c r="E218" s="39">
        <v>38.76</v>
      </c>
      <c r="F218" s="39">
        <v>0.04</v>
      </c>
      <c r="G218" s="39">
        <v>23.888999999999999</v>
      </c>
      <c r="H218" s="39">
        <v>16.806968894268117</v>
      </c>
      <c r="I218" s="37">
        <v>2.0407101510913668</v>
      </c>
      <c r="J218" s="37">
        <v>14.970715429172504</v>
      </c>
      <c r="K218" s="48">
        <v>1.042</v>
      </c>
      <c r="L218" s="48">
        <v>0.124</v>
      </c>
      <c r="M218" s="48">
        <v>0.28799999999999998</v>
      </c>
      <c r="N218" s="48">
        <v>9.4649999999999999</v>
      </c>
      <c r="O218" s="48">
        <v>0.90900000000000003</v>
      </c>
      <c r="P218" s="39">
        <v>2.1000000000000001E-2</v>
      </c>
      <c r="Q218" s="39">
        <v>4.1479999999999997</v>
      </c>
      <c r="R218" s="39">
        <v>2.9000000000000001E-2</v>
      </c>
      <c r="S218" s="39"/>
      <c r="T218" s="8">
        <v>1.6574180191999996</v>
      </c>
      <c r="U218" s="49">
        <v>1.9927925950716765</v>
      </c>
      <c r="V218" s="9">
        <v>-0.85305263157894728</v>
      </c>
      <c r="W218" s="39">
        <v>97.648566003756628</v>
      </c>
      <c r="X218" s="39"/>
      <c r="Y218" s="40">
        <v>5.854850961291997</v>
      </c>
      <c r="Z218" s="40">
        <v>2.145149038708003</v>
      </c>
      <c r="AA218" s="40">
        <v>8</v>
      </c>
      <c r="AB218" s="40">
        <v>2.1077559826449699</v>
      </c>
      <c r="AC218" s="40">
        <v>4.5456105766747351E-3</v>
      </c>
      <c r="AD218" s="40">
        <f t="shared" si="9"/>
        <v>2.1232151970616218</v>
      </c>
      <c r="AE218" s="40">
        <v>0.23198178100415898</v>
      </c>
      <c r="AF218" s="40">
        <v>1.8912334160574629</v>
      </c>
      <c r="AG218" s="40">
        <v>0.13331690660319823</v>
      </c>
      <c r="AH218" s="40">
        <v>2.7923014809877481E-2</v>
      </c>
      <c r="AI218" s="40">
        <v>1.0028451509111844</v>
      </c>
      <c r="AJ218" s="40">
        <v>5.3996018626075273</v>
      </c>
      <c r="AK218" s="40">
        <v>8.4347345772646035E-2</v>
      </c>
      <c r="AL218" s="40">
        <v>1.8239428852959707</v>
      </c>
      <c r="AM218" s="40">
        <v>8.8710293575774576E-2</v>
      </c>
      <c r="AN218" s="40">
        <v>2.9609549572608327E-3</v>
      </c>
      <c r="AO218" s="40">
        <v>1.9999614796016523</v>
      </c>
      <c r="AP218" s="40">
        <v>1.9814276932988883</v>
      </c>
      <c r="AQ218" s="40">
        <v>7.4240021511882501E-3</v>
      </c>
      <c r="AR218" s="40">
        <v>2.0096141182536047</v>
      </c>
      <c r="AS218" s="40">
        <v>3.9984658137036813</v>
      </c>
      <c r="AT218" s="40"/>
      <c r="AU218" s="40">
        <f t="shared" si="10"/>
        <v>0.12266163395513444</v>
      </c>
      <c r="AV218" s="41">
        <v>0.106238968507798</v>
      </c>
      <c r="AW218" s="42">
        <v>4.1539598771319</v>
      </c>
      <c r="AX218" s="43">
        <v>0.17345997352624876</v>
      </c>
      <c r="AY218" s="44">
        <v>2847.5529957475169</v>
      </c>
      <c r="AZ218" s="44">
        <v>561.17721165990542</v>
      </c>
      <c r="BA218" s="43"/>
      <c r="BB218" s="71"/>
      <c r="BC218" s="72"/>
      <c r="BD218" s="73"/>
      <c r="BE218" s="73"/>
      <c r="BF218" s="73"/>
      <c r="BG218" s="73"/>
      <c r="BH218" s="71"/>
      <c r="BI218" s="73"/>
      <c r="BJ218" s="73"/>
      <c r="BK218" s="73"/>
      <c r="BL218" s="73"/>
      <c r="BM218" s="72"/>
      <c r="BN218" s="72"/>
      <c r="BO218" s="73"/>
      <c r="BP218" s="73"/>
      <c r="BQ218" s="73"/>
      <c r="BR218" s="71"/>
      <c r="BS218" s="72"/>
      <c r="BT218" s="71"/>
      <c r="BU218" s="72"/>
      <c r="BV218" s="73"/>
      <c r="BW218" s="73"/>
      <c r="BX218" s="73"/>
      <c r="BY218" s="73"/>
      <c r="BZ218" s="73"/>
      <c r="CA218" s="73"/>
      <c r="CB218" s="73"/>
      <c r="CC218" s="73"/>
      <c r="CD218" s="73"/>
      <c r="CE218" s="73"/>
      <c r="CF218" s="73"/>
      <c r="CG218" s="73"/>
      <c r="CH218" s="73"/>
      <c r="CI218" s="73"/>
    </row>
    <row r="219" spans="1:88">
      <c r="A219" s="23">
        <v>214</v>
      </c>
      <c r="B219" s="34" t="s">
        <v>50</v>
      </c>
      <c r="C219" s="34" t="s">
        <v>78</v>
      </c>
      <c r="D219" s="34" t="s">
        <v>48</v>
      </c>
      <c r="E219" s="39">
        <v>40.701000000000001</v>
      </c>
      <c r="F219" s="39">
        <v>5.8000000000000003E-2</v>
      </c>
      <c r="G219" s="39">
        <v>24.338000000000001</v>
      </c>
      <c r="H219" s="39">
        <v>16.23496995399961</v>
      </c>
      <c r="I219" s="37">
        <v>2.1369423627132904</v>
      </c>
      <c r="J219" s="37">
        <v>14.312125685232015</v>
      </c>
      <c r="K219" s="48">
        <v>0.96099999999999997</v>
      </c>
      <c r="L219" s="48">
        <v>0.14099999999999999</v>
      </c>
      <c r="M219" s="48">
        <v>0.308</v>
      </c>
      <c r="N219" s="48">
        <v>9.8689999999999998</v>
      </c>
      <c r="O219" s="48">
        <v>0.82099999999999995</v>
      </c>
      <c r="P219" s="39">
        <v>4.2999999999999997E-2</v>
      </c>
      <c r="Q219" s="39">
        <v>4.1340000000000003</v>
      </c>
      <c r="R219" s="39">
        <v>2.9000000000000001E-2</v>
      </c>
      <c r="S219" s="36"/>
      <c r="T219" s="8">
        <v>1.6474949088000004</v>
      </c>
      <c r="U219" s="49">
        <v>2.1204847038000239</v>
      </c>
      <c r="V219" s="9">
        <v>-0.69016576134155372</v>
      </c>
      <c r="W219" s="39">
        <v>99.869872206608562</v>
      </c>
      <c r="X219" s="39"/>
      <c r="Y219" s="40">
        <v>5.9659693935128377</v>
      </c>
      <c r="Z219" s="40">
        <v>2.0340306064871623</v>
      </c>
      <c r="AA219" s="40">
        <v>8</v>
      </c>
      <c r="AB219" s="40">
        <v>2.1704898087148825</v>
      </c>
      <c r="AC219" s="40">
        <v>6.3959357804441348E-3</v>
      </c>
      <c r="AD219" s="40">
        <f t="shared" si="9"/>
        <v>1.9902156811343488</v>
      </c>
      <c r="AE219" s="40">
        <v>0.23572694482605042</v>
      </c>
      <c r="AF219" s="40">
        <v>1.7544887363082984</v>
      </c>
      <c r="AG219" s="40">
        <v>0.11931217481945718</v>
      </c>
      <c r="AH219" s="40">
        <v>3.0810844314159379E-2</v>
      </c>
      <c r="AI219" s="40">
        <v>0.96731911375864488</v>
      </c>
      <c r="AJ219" s="40">
        <v>5.2845435585219374</v>
      </c>
      <c r="AK219" s="40">
        <v>8.7533342988245569E-2</v>
      </c>
      <c r="AL219" s="40">
        <v>1.8454727242935509</v>
      </c>
      <c r="AM219" s="40">
        <v>7.7749419608447487E-2</v>
      </c>
      <c r="AN219" s="40">
        <v>2.498491209849817E-3</v>
      </c>
      <c r="AO219" s="40">
        <v>2.013253978100094</v>
      </c>
      <c r="AP219" s="40">
        <v>1.9162572832555256</v>
      </c>
      <c r="AQ219" s="40">
        <v>7.2041368551856704E-3</v>
      </c>
      <c r="AR219" s="40">
        <v>2.0750548539505966</v>
      </c>
      <c r="AS219" s="40">
        <v>3.9985162740613078</v>
      </c>
      <c r="AT219" s="40"/>
      <c r="AU219" s="40">
        <f t="shared" si="10"/>
        <v>0.13435648798866301</v>
      </c>
      <c r="AV219" s="41">
        <v>0.11800127377580399</v>
      </c>
      <c r="AW219" s="42">
        <v>4.1847023932991299</v>
      </c>
      <c r="AX219" s="43">
        <v>0.17356733888352549</v>
      </c>
      <c r="AY219" s="44">
        <v>2653.3604538985173</v>
      </c>
      <c r="AZ219" s="44">
        <v>523.22521261980478</v>
      </c>
      <c r="BA219" s="43"/>
      <c r="BB219" s="71"/>
      <c r="BC219" s="72"/>
      <c r="BD219" s="73"/>
      <c r="BE219" s="73"/>
      <c r="BF219" s="73"/>
      <c r="BG219" s="73"/>
      <c r="BH219" s="71"/>
      <c r="BI219" s="73"/>
      <c r="BJ219" s="73"/>
      <c r="BK219" s="73"/>
      <c r="BL219" s="73"/>
      <c r="BM219" s="72"/>
      <c r="BN219" s="72"/>
      <c r="BO219" s="73"/>
      <c r="BP219" s="73"/>
      <c r="BQ219" s="73"/>
      <c r="BR219" s="71"/>
      <c r="BS219" s="72"/>
      <c r="BT219" s="71"/>
      <c r="BU219" s="72"/>
      <c r="BV219" s="73"/>
      <c r="BW219" s="73"/>
      <c r="BX219" s="73"/>
      <c r="BY219" s="73"/>
      <c r="BZ219" s="73"/>
      <c r="CA219" s="73"/>
      <c r="CB219" s="73"/>
      <c r="CC219" s="73"/>
      <c r="CD219" s="73"/>
      <c r="CE219" s="73"/>
      <c r="CF219" s="73"/>
      <c r="CG219" s="73"/>
      <c r="CH219" s="73"/>
      <c r="CI219" s="73"/>
    </row>
    <row r="220" spans="1:88">
      <c r="A220" s="23">
        <v>215</v>
      </c>
      <c r="B220" s="34" t="s">
        <v>50</v>
      </c>
      <c r="C220" s="34" t="s">
        <v>78</v>
      </c>
      <c r="D220" s="34" t="s">
        <v>48</v>
      </c>
      <c r="E220" s="39">
        <v>43.006</v>
      </c>
      <c r="F220" s="39">
        <v>7.0000000000000007E-2</v>
      </c>
      <c r="G220" s="39">
        <v>27.349</v>
      </c>
      <c r="H220" s="39">
        <v>11.502978695782048</v>
      </c>
      <c r="I220" s="37">
        <v>1.8662540902938438</v>
      </c>
      <c r="J220" s="37">
        <v>9.8237027152033143</v>
      </c>
      <c r="K220" s="48">
        <v>0.73599999999999999</v>
      </c>
      <c r="L220" s="48">
        <v>0.13200000000000001</v>
      </c>
      <c r="M220" s="48">
        <v>0.314</v>
      </c>
      <c r="N220" s="48">
        <v>9.8930000000000007</v>
      </c>
      <c r="O220" s="48">
        <v>0.80400000000000005</v>
      </c>
      <c r="P220" s="39">
        <v>4.3999999999999997E-2</v>
      </c>
      <c r="Q220" s="39">
        <v>2.9729999999999999</v>
      </c>
      <c r="R220" s="39">
        <v>1.2E-2</v>
      </c>
      <c r="S220" s="39"/>
      <c r="T220" s="8">
        <v>0.92662582920000003</v>
      </c>
      <c r="U220" s="49">
        <v>2.7910374883064981</v>
      </c>
      <c r="V220" s="9">
        <v>-1.3216842105263158</v>
      </c>
      <c r="W220" s="39">
        <v>99.457122838979004</v>
      </c>
      <c r="X220" s="39"/>
      <c r="Y220" s="40">
        <v>6.1300775532845524</v>
      </c>
      <c r="Z220" s="40">
        <v>1.8699224467154476</v>
      </c>
      <c r="AA220" s="40">
        <v>8</v>
      </c>
      <c r="AB220" s="40">
        <v>2.7245326045724774</v>
      </c>
      <c r="AC220" s="40">
        <v>7.5064590196882051E-3</v>
      </c>
      <c r="AD220" s="40">
        <f t="shared" si="9"/>
        <v>1.37126206411778</v>
      </c>
      <c r="AE220" s="40">
        <v>0.20019266846506345</v>
      </c>
      <c r="AF220" s="40">
        <v>1.1710693956527165</v>
      </c>
      <c r="AG220" s="40">
        <v>8.8858743082636485E-2</v>
      </c>
      <c r="AH220" s="40">
        <v>2.8049129988731845E-2</v>
      </c>
      <c r="AI220" s="40">
        <v>0.52906747902969886</v>
      </c>
      <c r="AJ220" s="40">
        <v>4.7492764798110132</v>
      </c>
      <c r="AK220" s="40">
        <v>8.6778756691606548E-2</v>
      </c>
      <c r="AL220" s="40">
        <v>1.7989681232400703</v>
      </c>
      <c r="AM220" s="40">
        <v>7.4040786672625147E-2</v>
      </c>
      <c r="AN220" s="40">
        <v>9.1110844190670837E-4</v>
      </c>
      <c r="AO220" s="40">
        <v>1.9606987750462086</v>
      </c>
      <c r="AP220" s="40">
        <v>1.3401062494322766</v>
      </c>
      <c r="AQ220" s="40">
        <v>2.8988529108136601E-3</v>
      </c>
      <c r="AR220" s="40">
        <v>2.6559572758196639</v>
      </c>
      <c r="AS220" s="40">
        <v>3.9989623781627541</v>
      </c>
      <c r="AT220" s="40"/>
      <c r="AU220" s="40">
        <f t="shared" si="10"/>
        <v>0.17094859553859529</v>
      </c>
      <c r="AV220" s="41">
        <v>0.121723724288387</v>
      </c>
      <c r="AW220" s="42">
        <v>4.4454968955143297</v>
      </c>
      <c r="AX220" s="43">
        <v>0.17348748258363544</v>
      </c>
      <c r="AY220" s="44">
        <v>1455.3603351557035</v>
      </c>
      <c r="AZ220" s="44">
        <v>286.86901904779268</v>
      </c>
      <c r="BA220" s="43"/>
      <c r="BB220" s="71"/>
      <c r="BC220" s="72"/>
      <c r="BD220" s="73"/>
      <c r="BE220" s="73"/>
      <c r="BF220" s="73"/>
      <c r="BG220" s="73"/>
      <c r="BH220" s="71"/>
      <c r="BI220" s="73"/>
      <c r="BJ220" s="73"/>
      <c r="BK220" s="73"/>
      <c r="BL220" s="73"/>
      <c r="BM220" s="72"/>
      <c r="BN220" s="72"/>
      <c r="BO220" s="73"/>
      <c r="BP220" s="73"/>
      <c r="BQ220" s="73"/>
      <c r="BR220" s="71"/>
      <c r="BS220" s="72"/>
      <c r="BT220" s="71"/>
      <c r="BU220" s="72"/>
      <c r="BV220" s="73"/>
      <c r="BW220" s="73"/>
      <c r="BX220" s="73"/>
      <c r="BY220" s="73"/>
      <c r="BZ220" s="73"/>
      <c r="CA220" s="73"/>
      <c r="CB220" s="73"/>
      <c r="CC220" s="73"/>
      <c r="CD220" s="73"/>
      <c r="CE220" s="73"/>
      <c r="CF220" s="73"/>
      <c r="CG220" s="73"/>
      <c r="CH220" s="73"/>
      <c r="CI220" s="73"/>
    </row>
    <row r="221" spans="1:88">
      <c r="A221" s="23">
        <v>216</v>
      </c>
      <c r="B221" s="34" t="s">
        <v>50</v>
      </c>
      <c r="C221" s="34" t="s">
        <v>78</v>
      </c>
      <c r="D221" s="34" t="s">
        <v>48</v>
      </c>
      <c r="E221" s="39">
        <v>42.088000000000001</v>
      </c>
      <c r="F221" s="39">
        <v>0.114</v>
      </c>
      <c r="G221" s="39">
        <v>25.376999999999999</v>
      </c>
      <c r="H221" s="39">
        <v>13.966974156669872</v>
      </c>
      <c r="I221" s="37">
        <v>2.0643503251436233</v>
      </c>
      <c r="J221" s="37">
        <v>12.109449002649841</v>
      </c>
      <c r="K221" s="48">
        <v>0.89700000000000002</v>
      </c>
      <c r="L221" s="48">
        <v>0.16900000000000001</v>
      </c>
      <c r="M221" s="48">
        <v>0.29899999999999999</v>
      </c>
      <c r="N221" s="48">
        <v>9.8949999999999996</v>
      </c>
      <c r="O221" s="48">
        <v>0.88400000000000001</v>
      </c>
      <c r="P221" s="39">
        <v>0.01</v>
      </c>
      <c r="Q221" s="39">
        <v>3.98</v>
      </c>
      <c r="R221" s="39">
        <v>1.7000000000000001E-2</v>
      </c>
      <c r="S221" s="39"/>
      <c r="T221" s="8">
        <v>1.54027592</v>
      </c>
      <c r="U221" s="49">
        <v>2.2663494315083907</v>
      </c>
      <c r="V221" s="9">
        <v>-1.2057295841640601</v>
      </c>
      <c r="W221" s="39">
        <v>100.02079914096866</v>
      </c>
      <c r="X221" s="39"/>
      <c r="Y221" s="40">
        <v>6.0656763967943981</v>
      </c>
      <c r="Z221" s="40">
        <v>1.9343236032056019</v>
      </c>
      <c r="AA221" s="40">
        <v>8</v>
      </c>
      <c r="AB221" s="40">
        <v>2.3760693634742154</v>
      </c>
      <c r="AC221" s="40">
        <v>1.2360213122445353E-2</v>
      </c>
      <c r="AD221" s="40">
        <f t="shared" si="9"/>
        <v>1.6834346533679792</v>
      </c>
      <c r="AE221" s="40">
        <v>0.22389522208387097</v>
      </c>
      <c r="AF221" s="40">
        <v>1.4595394312841081</v>
      </c>
      <c r="AG221" s="40">
        <v>0.10949614374842839</v>
      </c>
      <c r="AH221" s="40">
        <v>3.6309159718639121E-2</v>
      </c>
      <c r="AI221" s="40">
        <v>0.88917904846804141</v>
      </c>
      <c r="AJ221" s="40">
        <v>5.1068485818997491</v>
      </c>
      <c r="AK221" s="40">
        <v>8.3548564747390558E-2</v>
      </c>
      <c r="AL221" s="40">
        <v>1.8192621636037225</v>
      </c>
      <c r="AM221" s="40">
        <v>8.2309747720054963E-2</v>
      </c>
      <c r="AN221" s="40">
        <v>0</v>
      </c>
      <c r="AO221" s="40">
        <v>1.985120476071168</v>
      </c>
      <c r="AP221" s="40">
        <v>1.8138919993511042</v>
      </c>
      <c r="AQ221" s="40">
        <v>4.1521963737283334E-3</v>
      </c>
      <c r="AR221" s="40">
        <v>2.1805513380623363</v>
      </c>
      <c r="AS221" s="40">
        <v>3.998595533787169</v>
      </c>
      <c r="AT221" s="40"/>
      <c r="AU221" s="40">
        <f t="shared" si="10"/>
        <v>0.15340128350413057</v>
      </c>
      <c r="AV221" s="41">
        <v>0.12394832143451701</v>
      </c>
      <c r="AW221" s="42">
        <v>4.2352020308627516</v>
      </c>
      <c r="AX221" s="43">
        <v>0.17380624292880009</v>
      </c>
      <c r="AY221" s="44">
        <v>2362.8908315471595</v>
      </c>
      <c r="AZ221" s="44">
        <v>466.5750664415358</v>
      </c>
      <c r="BA221" s="43"/>
      <c r="BB221" s="71">
        <v>7535.3342272195996</v>
      </c>
      <c r="BC221" s="72">
        <v>30.442313891243</v>
      </c>
      <c r="BD221" s="73">
        <v>7.4182290178135002</v>
      </c>
      <c r="BE221" s="73">
        <v>0.15176334072101999</v>
      </c>
      <c r="BF221" s="73">
        <v>2.8953630442835001</v>
      </c>
      <c r="BG221" s="73"/>
      <c r="BH221" s="71">
        <v>4753.7414605873</v>
      </c>
      <c r="BI221" s="73">
        <v>0.32492625788779</v>
      </c>
      <c r="BJ221" s="73"/>
      <c r="BK221" s="73">
        <v>0.49523998491005</v>
      </c>
      <c r="BL221" s="73">
        <v>0.13816237490326</v>
      </c>
      <c r="BM221" s="72">
        <v>15.834741767281001</v>
      </c>
      <c r="BN221" s="72">
        <v>33.944429580967999</v>
      </c>
      <c r="BO221" s="73">
        <v>6.0728628441395003</v>
      </c>
      <c r="BP221" s="73">
        <v>1.7583934155071E-2</v>
      </c>
      <c r="BQ221" s="73">
        <v>4.1714765770848997E-2</v>
      </c>
      <c r="BR221" s="71">
        <v>537.46333775291998</v>
      </c>
      <c r="BS221" s="72">
        <v>46.228711331767997</v>
      </c>
      <c r="BT221" s="71">
        <v>626.22768847115003</v>
      </c>
      <c r="BU221" s="72">
        <v>14.444487200201999</v>
      </c>
      <c r="BV221" s="73">
        <v>7.0209556002621007E-2</v>
      </c>
      <c r="BW221" s="73"/>
      <c r="BX221" s="73"/>
      <c r="BY221" s="73">
        <v>0.21309043614623999</v>
      </c>
      <c r="BZ221" s="73">
        <v>0.25535847293251002</v>
      </c>
      <c r="CA221" s="73"/>
      <c r="CB221" s="73">
        <v>7.5736236238926002E-2</v>
      </c>
      <c r="CC221" s="73">
        <v>1.0016684837764999E-2</v>
      </c>
      <c r="CD221" s="73">
        <v>2.8153449133281001E-2</v>
      </c>
      <c r="CE221" s="73">
        <v>4.0110689737348E-2</v>
      </c>
      <c r="CF221" s="73">
        <v>0.15492954845712001</v>
      </c>
      <c r="CG221" s="73">
        <v>3.4562375703076E-2</v>
      </c>
      <c r="CH221" s="73"/>
      <c r="CI221" s="73">
        <v>2.5275005197555E-2</v>
      </c>
      <c r="CJ221" s="47">
        <f>BN221/BM221</f>
        <v>2.1436680231253704</v>
      </c>
    </row>
    <row r="222" spans="1:88">
      <c r="A222" s="23">
        <v>217</v>
      </c>
      <c r="B222" s="34" t="s">
        <v>50</v>
      </c>
      <c r="C222" s="34" t="s">
        <v>78</v>
      </c>
      <c r="D222" s="34" t="s">
        <v>48</v>
      </c>
      <c r="E222" s="39">
        <v>41.293999999999997</v>
      </c>
      <c r="F222" s="39">
        <v>0.106</v>
      </c>
      <c r="G222" s="39">
        <v>26.111999999999998</v>
      </c>
      <c r="H222" s="39">
        <v>14.51697315076596</v>
      </c>
      <c r="I222" s="37">
        <v>2.1081750503867709</v>
      </c>
      <c r="J222" s="37">
        <v>12.620014026399108</v>
      </c>
      <c r="K222" s="48">
        <v>0.90300000000000002</v>
      </c>
      <c r="L222" s="48">
        <v>0.14799999999999999</v>
      </c>
      <c r="M222" s="48">
        <v>0.373</v>
      </c>
      <c r="N222" s="48">
        <v>9.6460000000000008</v>
      </c>
      <c r="O222" s="48">
        <v>0.86499999999999999</v>
      </c>
      <c r="P222" s="39">
        <v>4.7E-2</v>
      </c>
      <c r="Q222" s="39">
        <v>3.9550000000000001</v>
      </c>
      <c r="R222" s="39">
        <v>2.7E-2</v>
      </c>
      <c r="S222" s="39"/>
      <c r="T222" s="8">
        <v>1.5232049700000001</v>
      </c>
      <c r="U222" s="49">
        <v>2.2764165207965719</v>
      </c>
      <c r="V222" s="9">
        <v>-1.2425426576624057</v>
      </c>
      <c r="W222" s="39">
        <v>100.3114548364217</v>
      </c>
      <c r="X222" s="39"/>
      <c r="Y222" s="40">
        <v>5.9501662884343709</v>
      </c>
      <c r="Z222" s="40">
        <v>2.0498337115656291</v>
      </c>
      <c r="AA222" s="40">
        <v>8</v>
      </c>
      <c r="AB222" s="40">
        <v>2.3845975185466841</v>
      </c>
      <c r="AC222" s="40">
        <v>1.1490744669539255E-2</v>
      </c>
      <c r="AD222" s="40">
        <f t="shared" si="9"/>
        <v>1.7494082283532715</v>
      </c>
      <c r="AE222" s="40">
        <v>0.22860688000421955</v>
      </c>
      <c r="AF222" s="40">
        <v>1.5208013483490519</v>
      </c>
      <c r="AG222" s="40">
        <v>0.1102085613123298</v>
      </c>
      <c r="AH222" s="40">
        <v>3.1791601832932573E-2</v>
      </c>
      <c r="AI222" s="40">
        <v>0.87916470494425536</v>
      </c>
      <c r="AJ222" s="40">
        <v>5.1666613596590123</v>
      </c>
      <c r="AK222" s="40">
        <v>0.10420722682649582</v>
      </c>
      <c r="AL222" s="40">
        <v>1.7731600900716045</v>
      </c>
      <c r="AM222" s="40">
        <v>8.0526034795966955E-2</v>
      </c>
      <c r="AN222" s="40">
        <v>1.5964576078108317E-3</v>
      </c>
      <c r="AO222" s="40">
        <v>1.959489809301878</v>
      </c>
      <c r="AP222" s="40">
        <v>1.8021711888335008</v>
      </c>
      <c r="AQ222" s="40">
        <v>6.5934683979611535E-3</v>
      </c>
      <c r="AR222" s="40">
        <v>2.1898399517830991</v>
      </c>
      <c r="AS222" s="40">
        <v>3.9986046090145608</v>
      </c>
      <c r="AT222" s="40"/>
      <c r="AU222" s="40">
        <f t="shared" si="10"/>
        <v>0.15032001401918146</v>
      </c>
      <c r="AV222" s="41">
        <v>0.13267829301918799</v>
      </c>
      <c r="AW222" s="42">
        <v>4.2363209981071641</v>
      </c>
      <c r="AX222" s="43">
        <v>0.17364096418245589</v>
      </c>
      <c r="AY222" s="44">
        <v>2356.2742267832332</v>
      </c>
      <c r="AZ222" s="44">
        <v>464.83777999380027</v>
      </c>
      <c r="BA222" s="43"/>
      <c r="BB222" s="71"/>
      <c r="BC222" s="72"/>
      <c r="BD222" s="73"/>
      <c r="BE222" s="73"/>
      <c r="BF222" s="73"/>
      <c r="BG222" s="73"/>
      <c r="BH222" s="71"/>
      <c r="BI222" s="73"/>
      <c r="BJ222" s="73"/>
      <c r="BK222" s="73"/>
      <c r="BL222" s="73"/>
      <c r="BM222" s="72"/>
      <c r="BN222" s="72"/>
      <c r="BO222" s="73"/>
      <c r="BP222" s="73"/>
      <c r="BQ222" s="73"/>
      <c r="BR222" s="71"/>
      <c r="BS222" s="72"/>
      <c r="BT222" s="71"/>
      <c r="BU222" s="72"/>
      <c r="BV222" s="73"/>
      <c r="BW222" s="73"/>
      <c r="BX222" s="73"/>
      <c r="BY222" s="73"/>
      <c r="BZ222" s="73"/>
      <c r="CA222" s="73"/>
      <c r="CB222" s="73"/>
      <c r="CC222" s="73"/>
      <c r="CD222" s="73"/>
      <c r="CE222" s="73"/>
      <c r="CF222" s="73"/>
      <c r="CG222" s="73"/>
      <c r="CH222" s="73"/>
      <c r="CI222" s="73"/>
    </row>
    <row r="223" spans="1:88">
      <c r="A223" s="23">
        <v>218</v>
      </c>
      <c r="B223" s="34" t="s">
        <v>50</v>
      </c>
      <c r="C223" s="34" t="s">
        <v>79</v>
      </c>
      <c r="D223" s="34" t="s">
        <v>48</v>
      </c>
      <c r="E223" s="39">
        <v>40.625</v>
      </c>
      <c r="F223" s="39">
        <v>0.51200000000000001</v>
      </c>
      <c r="G223" s="39">
        <v>24.108000000000001</v>
      </c>
      <c r="H223" s="39">
        <v>14.547974555207816</v>
      </c>
      <c r="I223" s="37">
        <v>2.2077242762510001</v>
      </c>
      <c r="J223" s="37">
        <v>12.561439941228675</v>
      </c>
      <c r="K223" s="48">
        <v>0.83799999999999997</v>
      </c>
      <c r="L223" s="48">
        <v>0.155</v>
      </c>
      <c r="M223" s="48">
        <v>0.57099999999999995</v>
      </c>
      <c r="N223" s="48">
        <v>9.6449999999999996</v>
      </c>
      <c r="O223" s="48">
        <v>1.07</v>
      </c>
      <c r="P223" s="39">
        <v>1.4999999999999999E-2</v>
      </c>
      <c r="Q223" s="39">
        <v>2.5329999999999999</v>
      </c>
      <c r="R223" s="39">
        <v>1.0999999999999999E-2</v>
      </c>
      <c r="S223" s="39"/>
      <c r="T223" s="8">
        <v>0.70612035719999999</v>
      </c>
      <c r="U223" s="49">
        <v>2.8010959672609186</v>
      </c>
      <c r="V223" s="9">
        <v>-1.2829473684210526</v>
      </c>
      <c r="W223" s="39">
        <v>97.275372066672361</v>
      </c>
      <c r="X223" s="39"/>
      <c r="Y223" s="40">
        <v>6.0781200137598832</v>
      </c>
      <c r="Z223" s="40">
        <v>1.9218799862401168</v>
      </c>
      <c r="AA223" s="40">
        <v>8</v>
      </c>
      <c r="AB223" s="40">
        <v>2.3291357963186323</v>
      </c>
      <c r="AC223" s="40">
        <v>5.7629654732734015E-2</v>
      </c>
      <c r="AD223" s="40">
        <f t="shared" si="9"/>
        <v>1.8203356784984919</v>
      </c>
      <c r="AE223" s="40">
        <v>0.2485771519795649</v>
      </c>
      <c r="AF223" s="40">
        <v>1.5717585265189269</v>
      </c>
      <c r="AG223" s="40">
        <v>0.10619531288444703</v>
      </c>
      <c r="AH223" s="40">
        <v>3.4571334228445653E-2</v>
      </c>
      <c r="AI223" s="40">
        <v>0.42317926130484013</v>
      </c>
      <c r="AJ223" s="40">
        <v>4.7710470379675911</v>
      </c>
      <c r="AK223" s="40">
        <v>0.16563757455118641</v>
      </c>
      <c r="AL223" s="40">
        <v>1.8409274332868499</v>
      </c>
      <c r="AM223" s="40">
        <v>0.10342790600807164</v>
      </c>
      <c r="AN223" s="40">
        <v>0</v>
      </c>
      <c r="AO223" s="40">
        <v>2.1099929138461078</v>
      </c>
      <c r="AP223" s="40">
        <v>1.1984460595383877</v>
      </c>
      <c r="AQ223" s="40">
        <v>2.7891803534614412E-3</v>
      </c>
      <c r="AR223" s="40">
        <v>2.7978368233847273</v>
      </c>
      <c r="AS223" s="40">
        <v>3.9990720632765764</v>
      </c>
      <c r="AT223" s="40"/>
      <c r="AU223" s="40">
        <f t="shared" si="10"/>
        <v>0.15815225289733562</v>
      </c>
      <c r="AV223" s="41">
        <v>0.11309834921751</v>
      </c>
      <c r="AW223" s="42">
        <v>4.5201831189345114</v>
      </c>
      <c r="AX223" s="43">
        <v>0.1736537742895119</v>
      </c>
      <c r="AY223" s="44">
        <v>1225.7080319365518</v>
      </c>
      <c r="AZ223" s="44">
        <v>241.8289534618944</v>
      </c>
      <c r="BA223" s="43"/>
      <c r="BB223" s="71"/>
      <c r="BC223" s="72"/>
      <c r="BD223" s="73"/>
      <c r="BE223" s="73"/>
      <c r="BF223" s="73"/>
      <c r="BG223" s="73"/>
      <c r="BH223" s="71"/>
      <c r="BI223" s="73"/>
      <c r="BJ223" s="73"/>
      <c r="BK223" s="73"/>
      <c r="BL223" s="73"/>
      <c r="BM223" s="72"/>
      <c r="BN223" s="72"/>
      <c r="BO223" s="73"/>
      <c r="BP223" s="73"/>
      <c r="BQ223" s="73"/>
      <c r="BR223" s="71"/>
      <c r="BS223" s="72"/>
      <c r="BT223" s="71"/>
      <c r="BU223" s="72"/>
      <c r="BV223" s="73"/>
      <c r="BW223" s="73"/>
      <c r="BX223" s="73"/>
      <c r="BY223" s="73"/>
      <c r="BZ223" s="73"/>
      <c r="CA223" s="73"/>
      <c r="CB223" s="73"/>
      <c r="CC223" s="73"/>
      <c r="CD223" s="73"/>
      <c r="CE223" s="73"/>
      <c r="CF223" s="73"/>
      <c r="CG223" s="73"/>
      <c r="CH223" s="73"/>
      <c r="CI223" s="73"/>
    </row>
    <row r="224" spans="1:88">
      <c r="A224" s="23">
        <v>219</v>
      </c>
      <c r="B224" s="34" t="s">
        <v>50</v>
      </c>
      <c r="C224" s="34" t="s">
        <v>79</v>
      </c>
      <c r="D224" s="34" t="s">
        <v>48</v>
      </c>
      <c r="E224" s="39">
        <v>40.945999999999998</v>
      </c>
      <c r="F224" s="39">
        <v>7.3999999999999996E-2</v>
      </c>
      <c r="G224" s="39">
        <v>24.337</v>
      </c>
      <c r="H224" s="39">
        <v>15.529973169999323</v>
      </c>
      <c r="I224" s="37">
        <v>2.3084924212083497</v>
      </c>
      <c r="J224" s="37">
        <v>13.452766269585858</v>
      </c>
      <c r="K224" s="48">
        <v>0.90600000000000003</v>
      </c>
      <c r="L224" s="48">
        <v>0.17499999999999999</v>
      </c>
      <c r="M224" s="48">
        <v>0.47499999999999998</v>
      </c>
      <c r="N224" s="48">
        <v>9.6419999999999995</v>
      </c>
      <c r="O224" s="48">
        <v>1.1040000000000001</v>
      </c>
      <c r="P224" s="39">
        <v>4.5999999999999999E-2</v>
      </c>
      <c r="Q224" s="39">
        <v>2.6579999999999999</v>
      </c>
      <c r="R224" s="39">
        <v>1.2999999999999999E-2</v>
      </c>
      <c r="S224" s="39"/>
      <c r="T224" s="8">
        <v>0.7658187072</v>
      </c>
      <c r="U224" s="49">
        <v>2.7790021048745146</v>
      </c>
      <c r="V224" s="9">
        <v>-1.2798953455056139</v>
      </c>
      <c r="W224" s="39">
        <v>98.575988146929731</v>
      </c>
      <c r="X224" s="39"/>
      <c r="Y224" s="40">
        <v>6.0690573274851332</v>
      </c>
      <c r="Z224" s="40">
        <v>1.9309426725148668</v>
      </c>
      <c r="AA224" s="40">
        <v>8</v>
      </c>
      <c r="AB224" s="40">
        <v>2.3204619194356013</v>
      </c>
      <c r="AC224" s="40">
        <v>8.2516659275473237E-3</v>
      </c>
      <c r="AD224" s="40">
        <f t="shared" si="9"/>
        <v>1.9251007463235905</v>
      </c>
      <c r="AE224" s="40">
        <v>0.25750086270495826</v>
      </c>
      <c r="AF224" s="40">
        <v>1.6675998836186323</v>
      </c>
      <c r="AG224" s="40">
        <v>0.11374266209298169</v>
      </c>
      <c r="AH224" s="40">
        <v>3.8668413310971775E-2</v>
      </c>
      <c r="AI224" s="40">
        <v>0.45467960651947192</v>
      </c>
      <c r="AJ224" s="40">
        <v>4.8609050136101644</v>
      </c>
      <c r="AK224" s="40">
        <v>0.13650552338107053</v>
      </c>
      <c r="AL224" s="40">
        <v>1.8232046732733505</v>
      </c>
      <c r="AM224" s="40">
        <v>0.10571993523721088</v>
      </c>
      <c r="AN224" s="40">
        <v>3.9160059267252401E-3</v>
      </c>
      <c r="AO224" s="40">
        <v>2.0693461378183571</v>
      </c>
      <c r="AP224" s="40">
        <v>1.2458683100222685</v>
      </c>
      <c r="AQ224" s="40">
        <v>3.2655859978578477E-3</v>
      </c>
      <c r="AR224" s="40">
        <v>2.74990144900169</v>
      </c>
      <c r="AS224" s="40">
        <v>3.9990353450218166</v>
      </c>
      <c r="AT224" s="40"/>
      <c r="AU224" s="40">
        <f t="shared" si="10"/>
        <v>0.15441405653386744</v>
      </c>
      <c r="AV224" s="41">
        <v>0.112256519747644</v>
      </c>
      <c r="AW224" s="42">
        <v>4.4997704364995368</v>
      </c>
      <c r="AX224" s="43">
        <v>0.17383789016507789</v>
      </c>
      <c r="AY224" s="44">
        <v>1285.0177385076036</v>
      </c>
      <c r="AZ224" s="44">
        <v>253.79192130405306</v>
      </c>
      <c r="BA224" s="43"/>
      <c r="BB224" s="71"/>
      <c r="BC224" s="72"/>
      <c r="BD224" s="73"/>
      <c r="BE224" s="73"/>
      <c r="BF224" s="73"/>
      <c r="BG224" s="73"/>
      <c r="BH224" s="71"/>
      <c r="BI224" s="73"/>
      <c r="BJ224" s="73"/>
      <c r="BK224" s="73"/>
      <c r="BL224" s="73"/>
      <c r="BM224" s="72"/>
      <c r="BN224" s="72"/>
      <c r="BO224" s="73"/>
      <c r="BP224" s="73"/>
      <c r="BQ224" s="73"/>
      <c r="BR224" s="71"/>
      <c r="BS224" s="72"/>
      <c r="BT224" s="71"/>
      <c r="BU224" s="72"/>
      <c r="BV224" s="73"/>
      <c r="BW224" s="73"/>
      <c r="BX224" s="73"/>
      <c r="BY224" s="73"/>
      <c r="BZ224" s="73"/>
      <c r="CA224" s="73"/>
      <c r="CB224" s="73"/>
      <c r="CC224" s="73"/>
      <c r="CD224" s="73"/>
      <c r="CE224" s="73"/>
      <c r="CF224" s="73"/>
      <c r="CG224" s="73"/>
      <c r="CH224" s="73"/>
      <c r="CI224" s="73"/>
    </row>
    <row r="225" spans="1:88">
      <c r="A225" s="23">
        <v>220</v>
      </c>
      <c r="B225" s="34" t="s">
        <v>50</v>
      </c>
      <c r="C225" s="34" t="s">
        <v>79</v>
      </c>
      <c r="D225" s="34" t="s">
        <v>48</v>
      </c>
      <c r="E225" s="39">
        <v>41.753</v>
      </c>
      <c r="F225" s="39">
        <v>6.2E-2</v>
      </c>
      <c r="G225" s="39">
        <v>25.702999999999999</v>
      </c>
      <c r="H225" s="39">
        <v>14.503974490351569</v>
      </c>
      <c r="I225" s="37">
        <v>2.2187078066046784</v>
      </c>
      <c r="J225" s="37">
        <v>12.507556774815777</v>
      </c>
      <c r="K225" s="48">
        <v>0.86099999999999999</v>
      </c>
      <c r="L225" s="48">
        <v>0.19</v>
      </c>
      <c r="M225" s="48">
        <v>0.56499999999999995</v>
      </c>
      <c r="N225" s="48">
        <v>9.7539999999999996</v>
      </c>
      <c r="O225" s="48">
        <v>1.1499999999999999</v>
      </c>
      <c r="P225" s="39">
        <v>0.04</v>
      </c>
      <c r="Q225" s="39">
        <v>2.609</v>
      </c>
      <c r="R225" s="39">
        <v>2.3E-2</v>
      </c>
      <c r="S225" s="39"/>
      <c r="T225" s="8">
        <v>0.74213839879999999</v>
      </c>
      <c r="U225" s="49">
        <v>2.8877521056267272</v>
      </c>
      <c r="V225" s="9">
        <v>-0.3605722980907265</v>
      </c>
      <c r="W225" s="39">
        <v>100.00343880023853</v>
      </c>
      <c r="X225" s="39"/>
      <c r="Y225" s="40">
        <v>6.0567289534456865</v>
      </c>
      <c r="Z225" s="40">
        <v>1.9432710465543135</v>
      </c>
      <c r="AA225" s="40">
        <v>8</v>
      </c>
      <c r="AB225" s="40">
        <v>2.4510310183707897</v>
      </c>
      <c r="AC225" s="40">
        <v>6.7661606092351894E-3</v>
      </c>
      <c r="AD225" s="40">
        <f t="shared" si="9"/>
        <v>1.7595862213663267</v>
      </c>
      <c r="AE225" s="40">
        <v>0.24220942709180154</v>
      </c>
      <c r="AF225" s="40">
        <v>1.5173767942745251</v>
      </c>
      <c r="AG225" s="40">
        <v>0.10578864096903112</v>
      </c>
      <c r="AH225" s="40">
        <v>4.1087772733834467E-2</v>
      </c>
      <c r="AI225" s="40">
        <v>0.43122616393647256</v>
      </c>
      <c r="AJ225" s="40">
        <v>4.79548597798569</v>
      </c>
      <c r="AK225" s="40">
        <v>0.15890799876047201</v>
      </c>
      <c r="AL225" s="40">
        <v>1.8050604270827997</v>
      </c>
      <c r="AM225" s="40">
        <v>0.10777706459986369</v>
      </c>
      <c r="AN225" s="40">
        <v>5.0069973951944076E-3</v>
      </c>
      <c r="AO225" s="40">
        <v>2.0767524878383297</v>
      </c>
      <c r="AP225" s="40">
        <v>1.1968285411129118</v>
      </c>
      <c r="AQ225" s="40">
        <v>5.654397093496924E-3</v>
      </c>
      <c r="AR225" s="40">
        <v>2.7965903774876089</v>
      </c>
      <c r="AS225" s="40">
        <v>3.9990733156940177</v>
      </c>
      <c r="AT225" s="40"/>
      <c r="AU225" s="40">
        <f t="shared" si="10"/>
        <v>0.1596237849463123</v>
      </c>
      <c r="AV225" s="41">
        <v>0.12693437563750801</v>
      </c>
      <c r="AW225" s="42">
        <v>4.5264054157988802</v>
      </c>
      <c r="AX225" s="43">
        <v>0.17392574622970081</v>
      </c>
      <c r="AY225" s="44">
        <v>1208.7258368759847</v>
      </c>
      <c r="AZ225" s="44">
        <v>238.84223797020968</v>
      </c>
      <c r="BA225" s="43"/>
      <c r="BB225" s="71"/>
      <c r="BC225" s="72"/>
      <c r="BD225" s="73"/>
      <c r="BE225" s="73"/>
      <c r="BF225" s="73"/>
      <c r="BG225" s="73"/>
      <c r="BH225" s="71"/>
      <c r="BI225" s="73"/>
      <c r="BJ225" s="73"/>
      <c r="BK225" s="73"/>
      <c r="BL225" s="73"/>
      <c r="BM225" s="72"/>
      <c r="BN225" s="72"/>
      <c r="BO225" s="73"/>
      <c r="BP225" s="73"/>
      <c r="BQ225" s="73"/>
      <c r="BR225" s="71"/>
      <c r="BS225" s="72"/>
      <c r="BT225" s="71"/>
      <c r="BU225" s="72"/>
      <c r="BV225" s="73"/>
      <c r="BW225" s="73"/>
      <c r="BX225" s="73"/>
      <c r="BY225" s="73"/>
      <c r="BZ225" s="73"/>
      <c r="CA225" s="73"/>
      <c r="CB225" s="73"/>
      <c r="CC225" s="73"/>
      <c r="CD225" s="73"/>
      <c r="CE225" s="73"/>
      <c r="CF225" s="73"/>
      <c r="CG225" s="73"/>
      <c r="CH225" s="73"/>
      <c r="CI225" s="73"/>
    </row>
    <row r="226" spans="1:88">
      <c r="A226" s="23">
        <v>221</v>
      </c>
      <c r="B226" s="34" t="s">
        <v>50</v>
      </c>
      <c r="C226" s="34" t="s">
        <v>79</v>
      </c>
      <c r="D226" s="34" t="s">
        <v>48</v>
      </c>
      <c r="E226" s="39">
        <v>39.195999999999998</v>
      </c>
      <c r="F226" s="39">
        <v>0.184</v>
      </c>
      <c r="G226" s="39">
        <v>23.861999999999998</v>
      </c>
      <c r="H226" s="39">
        <v>17.436971370525388</v>
      </c>
      <c r="I226" s="37">
        <v>2.3776065294516666</v>
      </c>
      <c r="J226" s="37">
        <v>15.297574834469197</v>
      </c>
      <c r="K226" s="48">
        <v>1.032</v>
      </c>
      <c r="L226" s="48">
        <v>0.13600000000000001</v>
      </c>
      <c r="M226" s="48">
        <v>0.58499999999999996</v>
      </c>
      <c r="N226" s="48">
        <v>9.7449999999999992</v>
      </c>
      <c r="O226" s="48">
        <v>1.0980000000000001</v>
      </c>
      <c r="P226" s="39">
        <v>1.4999999999999999E-2</v>
      </c>
      <c r="Q226" s="39">
        <v>2.66</v>
      </c>
      <c r="R226" s="39">
        <v>1.9E-2</v>
      </c>
      <c r="S226" s="39"/>
      <c r="T226" s="8">
        <v>0.76679288000000012</v>
      </c>
      <c r="U226" s="49">
        <v>2.7126486911468484</v>
      </c>
      <c r="V226" s="9">
        <v>-0.28800000000000003</v>
      </c>
      <c r="W226" s="39">
        <v>98.547335568695317</v>
      </c>
      <c r="X226" s="39"/>
      <c r="Y226" s="40">
        <v>5.9029567908451623</v>
      </c>
      <c r="Z226" s="40">
        <v>2.0970432091548377</v>
      </c>
      <c r="AA226" s="40">
        <v>8</v>
      </c>
      <c r="AB226" s="40">
        <v>2.1383168239747965</v>
      </c>
      <c r="AC226" s="40">
        <v>2.0847109035121936E-2</v>
      </c>
      <c r="AD226" s="40">
        <f t="shared" si="9"/>
        <v>2.1961990655740964</v>
      </c>
      <c r="AE226" s="40">
        <v>0.26946869403888657</v>
      </c>
      <c r="AF226" s="40">
        <v>1.92673037153521</v>
      </c>
      <c r="AG226" s="40">
        <v>0.13164154952571297</v>
      </c>
      <c r="AH226" s="40">
        <v>3.0533409981791937E-2</v>
      </c>
      <c r="AI226" s="40">
        <v>0.46256809401238347</v>
      </c>
      <c r="AJ226" s="40">
        <v>4.9801060521039036</v>
      </c>
      <c r="AK226" s="40">
        <v>0.17081679870591071</v>
      </c>
      <c r="AL226" s="40">
        <v>1.8722689683553229</v>
      </c>
      <c r="AM226" s="40">
        <v>0.10683369581424797</v>
      </c>
      <c r="AN226" s="40">
        <v>0</v>
      </c>
      <c r="AO226" s="40">
        <v>2.1499194628754816</v>
      </c>
      <c r="AP226" s="40">
        <v>1.2668257918957271</v>
      </c>
      <c r="AQ226" s="40">
        <v>4.8494163391409172E-3</v>
      </c>
      <c r="AR226" s="40">
        <v>2.7273439097595347</v>
      </c>
      <c r="AS226" s="40">
        <v>3.9990191179944024</v>
      </c>
      <c r="AT226" s="40"/>
      <c r="AU226" s="40">
        <f t="shared" si="10"/>
        <v>0.13985801958588276</v>
      </c>
      <c r="AV226" s="41">
        <v>0.171204802253863</v>
      </c>
      <c r="AW226" s="42">
        <v>4.4812604973898136</v>
      </c>
      <c r="AX226" s="43">
        <v>0.17347919858058303</v>
      </c>
      <c r="AY226" s="44">
        <v>1340.3047809826917</v>
      </c>
      <c r="AZ226" s="44">
        <v>264.1787966778503</v>
      </c>
      <c r="BA226" s="43"/>
      <c r="BB226" s="71"/>
      <c r="BC226" s="72">
        <v>33.859646249463999</v>
      </c>
      <c r="BD226" s="73">
        <v>4.4434147183046004</v>
      </c>
      <c r="BE226" s="73">
        <v>9.3995573749210006</v>
      </c>
      <c r="BF226" s="73">
        <v>2.7416344579938001</v>
      </c>
      <c r="BG226" s="73">
        <v>1.7104897963815999</v>
      </c>
      <c r="BH226" s="71">
        <v>5135.4618526063996</v>
      </c>
      <c r="BI226" s="73">
        <v>2.2904472950060999</v>
      </c>
      <c r="BJ226" s="73">
        <v>0.37118068722267</v>
      </c>
      <c r="BK226" s="73">
        <v>0.21970391724349</v>
      </c>
      <c r="BL226" s="73">
        <v>9.6895830844598005E-2</v>
      </c>
      <c r="BM226" s="72">
        <v>80.236055906977001</v>
      </c>
      <c r="BN226" s="71">
        <v>110.55306355294</v>
      </c>
      <c r="BO226" s="73">
        <v>7.5403229322099996</v>
      </c>
      <c r="BP226" s="73"/>
      <c r="BQ226" s="73">
        <v>1.0785895266412</v>
      </c>
      <c r="BR226" s="71">
        <v>516.32686546081004</v>
      </c>
      <c r="BS226" s="72">
        <v>53.261949355238997</v>
      </c>
      <c r="BT226" s="71">
        <v>650.93828137411003</v>
      </c>
      <c r="BU226" s="72">
        <v>18.741368656298</v>
      </c>
      <c r="BV226" s="73"/>
      <c r="BW226" s="73">
        <v>3.0793347427564E-2</v>
      </c>
      <c r="BX226" s="73"/>
      <c r="BY226" s="73">
        <v>3.5465111860193001E-2</v>
      </c>
      <c r="BZ226" s="73"/>
      <c r="CA226" s="73"/>
      <c r="CB226" s="73">
        <v>0.11178387263231999</v>
      </c>
      <c r="CC226" s="73">
        <v>5.4756786184708001E-3</v>
      </c>
      <c r="CD226" s="73">
        <v>3.7862315919087002E-2</v>
      </c>
      <c r="CE226" s="73"/>
      <c r="CF226" s="73">
        <v>9.1465122730458995E-2</v>
      </c>
      <c r="CG226" s="73">
        <v>2.6336230714686E-2</v>
      </c>
      <c r="CH226" s="73">
        <v>1.382018770086E-2</v>
      </c>
      <c r="CI226" s="73">
        <v>5.0641991114495001E-2</v>
      </c>
      <c r="CJ226" s="47">
        <f>BN226/BM226</f>
        <v>1.3778476808619746</v>
      </c>
    </row>
    <row r="227" spans="1:88">
      <c r="A227" s="23">
        <v>222</v>
      </c>
      <c r="B227" s="34" t="s">
        <v>50</v>
      </c>
      <c r="C227" s="34" t="s">
        <v>79</v>
      </c>
      <c r="D227" s="34" t="s">
        <v>48</v>
      </c>
      <c r="E227" s="39">
        <v>39.904000000000003</v>
      </c>
      <c r="F227" s="39">
        <v>0.22</v>
      </c>
      <c r="G227" s="39">
        <v>24.524000000000001</v>
      </c>
      <c r="H227" s="39">
        <v>17.403967428322819</v>
      </c>
      <c r="I227" s="37">
        <v>2.2502387281875813</v>
      </c>
      <c r="J227" s="37">
        <v>15.379177842346092</v>
      </c>
      <c r="K227" s="48">
        <v>1.099</v>
      </c>
      <c r="L227" s="48">
        <v>0.109</v>
      </c>
      <c r="M227" s="48">
        <v>0.28000000000000003</v>
      </c>
      <c r="N227" s="48">
        <v>9.5790000000000006</v>
      </c>
      <c r="O227" s="48">
        <v>0.94199999999999995</v>
      </c>
      <c r="P227" s="36" t="s">
        <v>58</v>
      </c>
      <c r="Q227" s="39">
        <v>3.9079999999999999</v>
      </c>
      <c r="R227" s="39">
        <v>1.4E-2</v>
      </c>
      <c r="S227" s="39"/>
      <c r="T227" s="8">
        <v>1.4913647072</v>
      </c>
      <c r="U227" s="49">
        <v>2.2198202232053035</v>
      </c>
      <c r="V227" s="9">
        <v>-0.28636238043844559</v>
      </c>
      <c r="W227" s="39">
        <v>100.2709687046646</v>
      </c>
      <c r="X227" s="39"/>
      <c r="Y227" s="40">
        <v>5.8658024654434735</v>
      </c>
      <c r="Z227" s="40">
        <v>2.1341975345565265</v>
      </c>
      <c r="AA227" s="40">
        <v>8</v>
      </c>
      <c r="AB227" s="40">
        <v>2.1145208592863636</v>
      </c>
      <c r="AC227" s="40">
        <v>2.4329536897351511E-2</v>
      </c>
      <c r="AD227" s="40">
        <f t="shared" si="9"/>
        <v>2.1395967910543834</v>
      </c>
      <c r="AE227" s="40">
        <v>0.24893162518808901</v>
      </c>
      <c r="AF227" s="40">
        <v>1.8906651658662943</v>
      </c>
      <c r="AG227" s="40">
        <v>0.13683403303013683</v>
      </c>
      <c r="AH227" s="40">
        <v>2.3886143960943369E-2</v>
      </c>
      <c r="AI227" s="40">
        <v>0.87814171889634529</v>
      </c>
      <c r="AJ227" s="40">
        <v>5.317309083125525</v>
      </c>
      <c r="AK227" s="40">
        <v>7.9802388568266311E-2</v>
      </c>
      <c r="AL227" s="40">
        <v>1.7963448603978263</v>
      </c>
      <c r="AM227" s="40">
        <v>8.9462279966577685E-2</v>
      </c>
      <c r="AN227" s="40">
        <v>0</v>
      </c>
      <c r="AO227" s="40">
        <v>1.9656095289326703</v>
      </c>
      <c r="AP227" s="40">
        <v>1.8166571058315375</v>
      </c>
      <c r="AQ227" s="40">
        <v>3.4877636962522655E-3</v>
      </c>
      <c r="AR227" s="40">
        <v>2.178448523283715</v>
      </c>
      <c r="AS227" s="40">
        <v>3.9985933928115047</v>
      </c>
      <c r="AT227" s="40"/>
      <c r="AU227" s="40">
        <f t="shared" si="10"/>
        <v>0.1316635169898154</v>
      </c>
      <c r="AV227" s="41">
        <v>0.15055350484169799</v>
      </c>
      <c r="AW227" s="42">
        <v>4.2235970278174726</v>
      </c>
      <c r="AX227" s="43">
        <v>0.17331521093584845</v>
      </c>
      <c r="AY227" s="44">
        <v>2425.2352495085433</v>
      </c>
      <c r="AZ227" s="44">
        <v>477.56704565437917</v>
      </c>
      <c r="BA227" s="43"/>
      <c r="BB227" s="71">
        <v>8103.6027315898</v>
      </c>
      <c r="BC227" s="72">
        <v>18.672917093091002</v>
      </c>
      <c r="BD227" s="73">
        <v>8.6804171041570992</v>
      </c>
      <c r="BE227" s="73">
        <v>1.091524571094</v>
      </c>
      <c r="BF227" s="73">
        <v>2.9941657875721002</v>
      </c>
      <c r="BG227" s="73">
        <v>1.3401882656316</v>
      </c>
      <c r="BH227" s="71">
        <v>4783.7166146816999</v>
      </c>
      <c r="BI227" s="73">
        <v>0.38433415628009998</v>
      </c>
      <c r="BJ227" s="73">
        <v>7.3114628099565995E-2</v>
      </c>
      <c r="BK227" s="73">
        <v>0.47887454495645998</v>
      </c>
      <c r="BL227" s="73">
        <v>5.7329692520349002E-2</v>
      </c>
      <c r="BM227" s="71">
        <v>100.85518006521001</v>
      </c>
      <c r="BN227" s="71">
        <v>164.61150848846</v>
      </c>
      <c r="BO227" s="73">
        <v>6.7567124812142998</v>
      </c>
      <c r="BP227" s="73">
        <v>3.7344817487956997E-2</v>
      </c>
      <c r="BQ227" s="73">
        <v>0.31688399199487999</v>
      </c>
      <c r="BR227" s="71">
        <v>491.49351098794</v>
      </c>
      <c r="BS227" s="72">
        <v>44.289244691577998</v>
      </c>
      <c r="BT227" s="71">
        <v>908.08242878529995</v>
      </c>
      <c r="BU227" s="72">
        <v>13.040832789002</v>
      </c>
      <c r="BV227" s="73">
        <v>5.2360241402225E-3</v>
      </c>
      <c r="BW227" s="73"/>
      <c r="BX227" s="73">
        <v>1.7676055004230001E-2</v>
      </c>
      <c r="BY227" s="73"/>
      <c r="BZ227" s="73">
        <v>0.28959020952671999</v>
      </c>
      <c r="CA227" s="73"/>
      <c r="CB227" s="73">
        <v>0.16045624469290001</v>
      </c>
      <c r="CC227" s="73"/>
      <c r="CD227" s="73"/>
      <c r="CE227" s="73">
        <v>2.7770018628867001E-2</v>
      </c>
      <c r="CF227" s="73">
        <v>0.14654707855603999</v>
      </c>
      <c r="CG227" s="73"/>
      <c r="CH227" s="73"/>
      <c r="CI227" s="73">
        <v>2.7891342885348998E-2</v>
      </c>
      <c r="CJ227" s="47">
        <f t="shared" ref="CJ227:CJ272" si="11">BN227/BM227</f>
        <v>1.6321572018613919</v>
      </c>
    </row>
    <row r="228" spans="1:88">
      <c r="A228" s="23">
        <v>223</v>
      </c>
      <c r="B228" s="34" t="s">
        <v>50</v>
      </c>
      <c r="C228" s="34" t="s">
        <v>79</v>
      </c>
      <c r="D228" s="34" t="s">
        <v>48</v>
      </c>
      <c r="E228" s="39">
        <v>38.152999999999999</v>
      </c>
      <c r="F228" s="39">
        <v>0.251</v>
      </c>
      <c r="G228" s="39">
        <v>24.055</v>
      </c>
      <c r="H228" s="39">
        <v>18.677965626479644</v>
      </c>
      <c r="I228" s="37">
        <v>2.1540067272915993</v>
      </c>
      <c r="J228" s="37">
        <v>16.739766654561375</v>
      </c>
      <c r="K228" s="48">
        <v>1.0640000000000001</v>
      </c>
      <c r="L228" s="48">
        <v>0.125</v>
      </c>
      <c r="M228" s="48">
        <v>0.24299999999999999</v>
      </c>
      <c r="N228" s="48">
        <v>9.609</v>
      </c>
      <c r="O228" s="48">
        <v>0.93</v>
      </c>
      <c r="P228" s="39">
        <v>2.5999999999999999E-2</v>
      </c>
      <c r="Q228" s="39">
        <v>3.8140000000000001</v>
      </c>
      <c r="R228" s="39">
        <v>8.0000000000000002E-3</v>
      </c>
      <c r="S228" s="39"/>
      <c r="T228" s="8">
        <v>1.4286755808000002</v>
      </c>
      <c r="U228" s="49">
        <v>2.1731344999695135</v>
      </c>
      <c r="V228" s="9">
        <v>-1.2138947368421054</v>
      </c>
      <c r="W228" s="39">
        <v>99.143883518886739</v>
      </c>
      <c r="X228" s="39"/>
      <c r="Y228" s="40">
        <v>5.7390305176852978</v>
      </c>
      <c r="Z228" s="40">
        <v>2.2609694823147022</v>
      </c>
      <c r="AA228" s="40">
        <v>8</v>
      </c>
      <c r="AB228" s="40">
        <v>2.0035572419109693</v>
      </c>
      <c r="AC228" s="40">
        <v>2.8404275916662437E-2</v>
      </c>
      <c r="AD228" s="40">
        <f t="shared" si="9"/>
        <v>2.3496969478887983</v>
      </c>
      <c r="AE228" s="40">
        <v>0.24383574688610346</v>
      </c>
      <c r="AF228" s="40">
        <v>2.1058612010026949</v>
      </c>
      <c r="AG228" s="40">
        <v>0.13556166761196839</v>
      </c>
      <c r="AH228" s="40">
        <v>2.8030342226940071E-2</v>
      </c>
      <c r="AI228" s="40">
        <v>0.86082170754678022</v>
      </c>
      <c r="AJ228" s="40">
        <v>5.4060721831021192</v>
      </c>
      <c r="AK228" s="40">
        <v>7.0870088048904475E-2</v>
      </c>
      <c r="AL228" s="40">
        <v>1.8439391086740844</v>
      </c>
      <c r="AM228" s="40">
        <v>9.0379690020118669E-2</v>
      </c>
      <c r="AN228" s="40">
        <v>2.5639628374501749E-4</v>
      </c>
      <c r="AO228" s="40">
        <v>2.0054452830268525</v>
      </c>
      <c r="AP228" s="40">
        <v>1.814253356509119</v>
      </c>
      <c r="AQ228" s="40">
        <v>2.0394254933600803E-3</v>
      </c>
      <c r="AR228" s="40">
        <v>2.1823024719918913</v>
      </c>
      <c r="AS228" s="40">
        <v>3.9985952539943703</v>
      </c>
      <c r="AT228" s="40"/>
      <c r="AU228" s="40">
        <f t="shared" si="10"/>
        <v>0.11578908750966224</v>
      </c>
      <c r="AV228" s="41">
        <v>0.14738622773025001</v>
      </c>
      <c r="AW228" s="42">
        <v>4.2280687420309917</v>
      </c>
      <c r="AX228" s="43">
        <v>0.17346120059044834</v>
      </c>
      <c r="AY228" s="44">
        <v>2400.8767633364869</v>
      </c>
      <c r="AZ228" s="44">
        <v>473.15865953671641</v>
      </c>
      <c r="BA228" s="43"/>
      <c r="BB228" s="71">
        <v>7352.6534745056997</v>
      </c>
      <c r="BC228" s="72">
        <v>19.752610365241001</v>
      </c>
      <c r="BD228" s="72">
        <v>11.471167857151</v>
      </c>
      <c r="BE228" s="73">
        <v>0.16228946334854</v>
      </c>
      <c r="BF228" s="73">
        <v>3.214754826284</v>
      </c>
      <c r="BG228" s="73">
        <v>0.73898077941103002</v>
      </c>
      <c r="BH228" s="71">
        <v>4769.7460100365997</v>
      </c>
      <c r="BI228" s="73">
        <v>0.25489003770215002</v>
      </c>
      <c r="BJ228" s="73">
        <v>2.3676476658742E-2</v>
      </c>
      <c r="BK228" s="73">
        <v>0.55825025752532997</v>
      </c>
      <c r="BL228" s="73">
        <v>6.5135832433743004E-2</v>
      </c>
      <c r="BM228" s="71">
        <v>109.13530873652</v>
      </c>
      <c r="BN228" s="71">
        <v>195.28879329244</v>
      </c>
      <c r="BO228" s="73">
        <v>7.4632417645761002</v>
      </c>
      <c r="BP228" s="73"/>
      <c r="BQ228" s="73">
        <v>7.5009933084841995E-2</v>
      </c>
      <c r="BR228" s="71">
        <v>482.39706005276997</v>
      </c>
      <c r="BS228" s="72">
        <v>30.876980574668</v>
      </c>
      <c r="BT228" s="71">
        <v>883.40254700770004</v>
      </c>
      <c r="BU228" s="72">
        <v>15.637023994749001</v>
      </c>
      <c r="BV228" s="73"/>
      <c r="BW228" s="73">
        <v>1.4044383138911E-2</v>
      </c>
      <c r="BX228" s="73">
        <v>1.1288571621337E-2</v>
      </c>
      <c r="BY228" s="73">
        <v>2.2729412014293002E-2</v>
      </c>
      <c r="BZ228" s="73">
        <v>6.5388447657044005E-2</v>
      </c>
      <c r="CA228" s="73"/>
      <c r="CB228" s="73">
        <v>8.5360249324330006E-2</v>
      </c>
      <c r="CC228" s="73">
        <v>8.6779122175620008E-3</v>
      </c>
      <c r="CD228" s="73"/>
      <c r="CE228" s="73"/>
      <c r="CF228" s="73"/>
      <c r="CG228" s="73">
        <v>1.8311754134111E-2</v>
      </c>
      <c r="CH228" s="73"/>
      <c r="CI228" s="73"/>
      <c r="CJ228" s="47">
        <f t="shared" si="11"/>
        <v>1.789418984133871</v>
      </c>
    </row>
    <row r="229" spans="1:88">
      <c r="A229" s="23">
        <v>224</v>
      </c>
      <c r="B229" s="34" t="s">
        <v>50</v>
      </c>
      <c r="C229" s="34" t="s">
        <v>79</v>
      </c>
      <c r="D229" s="34" t="s">
        <v>48</v>
      </c>
      <c r="E229" s="39">
        <v>39.235999999999997</v>
      </c>
      <c r="F229" s="39">
        <v>0.13700000000000001</v>
      </c>
      <c r="G229" s="39">
        <v>24.513999999999999</v>
      </c>
      <c r="H229" s="39">
        <v>17.84296716213111</v>
      </c>
      <c r="I229" s="37">
        <v>2.1420618370453952</v>
      </c>
      <c r="J229" s="37">
        <v>15.915516333986739</v>
      </c>
      <c r="K229" s="48">
        <v>1.0069999999999999</v>
      </c>
      <c r="L229" s="48">
        <v>0.13300000000000001</v>
      </c>
      <c r="M229" s="48">
        <v>0.34</v>
      </c>
      <c r="N229" s="48">
        <v>9.6010000000000009</v>
      </c>
      <c r="O229" s="48">
        <v>0.98099999999999998</v>
      </c>
      <c r="P229" s="39">
        <v>2.5999999999999999E-2</v>
      </c>
      <c r="Q229" s="39">
        <v>4.0229999999999997</v>
      </c>
      <c r="R229" s="39">
        <v>1.4999999999999999E-2</v>
      </c>
      <c r="S229" s="39"/>
      <c r="T229" s="8">
        <v>1.5698566692</v>
      </c>
      <c r="U229" s="49">
        <v>2.13939438992006</v>
      </c>
      <c r="V229" s="9">
        <v>-1.1782262595252129</v>
      </c>
      <c r="W229" s="39">
        <v>100.10454973038452</v>
      </c>
      <c r="X229" s="39"/>
      <c r="Y229" s="40">
        <v>5.8041419969588679</v>
      </c>
      <c r="Z229" s="40">
        <v>2.1958580030411321</v>
      </c>
      <c r="AA229" s="40">
        <v>8</v>
      </c>
      <c r="AB229" s="40">
        <v>2.078029851117515</v>
      </c>
      <c r="AC229" s="40">
        <v>1.5246635919075517E-2</v>
      </c>
      <c r="AD229" s="40">
        <f t="shared" si="9"/>
        <v>2.207460280515253</v>
      </c>
      <c r="AE229" s="40">
        <v>0.23846562523295495</v>
      </c>
      <c r="AF229" s="40">
        <v>1.9689946552822981</v>
      </c>
      <c r="AG229" s="40">
        <v>0.12617351633934859</v>
      </c>
      <c r="AH229" s="40">
        <v>2.933009633787213E-2</v>
      </c>
      <c r="AI229" s="40">
        <v>0.9302143868586884</v>
      </c>
      <c r="AJ229" s="40">
        <v>5.3864547670877521</v>
      </c>
      <c r="AK229" s="40">
        <v>9.751671817469848E-2</v>
      </c>
      <c r="AL229" s="40">
        <v>1.8118753356702919</v>
      </c>
      <c r="AM229" s="40">
        <v>9.3756280061296049E-2</v>
      </c>
      <c r="AN229" s="40">
        <v>3.0257736294100361E-3</v>
      </c>
      <c r="AO229" s="40">
        <v>2.0061741075356965</v>
      </c>
      <c r="AP229" s="40">
        <v>1.8819615250739439</v>
      </c>
      <c r="AQ229" s="40">
        <v>3.7605604757250354E-3</v>
      </c>
      <c r="AR229" s="40">
        <v>2.1128207431431303</v>
      </c>
      <c r="AS229" s="40">
        <v>3.9985428286927993</v>
      </c>
      <c r="AT229" s="40"/>
      <c r="AU229" s="40">
        <f t="shared" si="10"/>
        <v>0.12111034663969961</v>
      </c>
      <c r="AV229" s="41">
        <v>0.171346375466082</v>
      </c>
      <c r="AW229" s="42">
        <v>4.1992056997934348</v>
      </c>
      <c r="AX229" s="43">
        <v>0.17351261842399701</v>
      </c>
      <c r="AY229" s="44">
        <v>2566.028054917726</v>
      </c>
      <c r="AZ229" s="44">
        <v>505.84977978899133</v>
      </c>
      <c r="BA229" s="43"/>
      <c r="BB229" s="71">
        <v>7570.9489425817001</v>
      </c>
      <c r="BC229" s="72">
        <v>28.330206238555999</v>
      </c>
      <c r="BD229" s="73">
        <v>4.8142302376743</v>
      </c>
      <c r="BE229" s="73">
        <v>0.41561415448734002</v>
      </c>
      <c r="BF229" s="73">
        <v>2.7035375901827998</v>
      </c>
      <c r="BG229" s="73">
        <v>0.89197571499874995</v>
      </c>
      <c r="BH229" s="71">
        <v>4954.4835680036003</v>
      </c>
      <c r="BI229" s="73">
        <v>2.8368992677457001</v>
      </c>
      <c r="BJ229" s="73">
        <v>0.29321630085486</v>
      </c>
      <c r="BK229" s="73">
        <v>0.54933192887274995</v>
      </c>
      <c r="BL229" s="73">
        <v>0.15360943072460001</v>
      </c>
      <c r="BM229" s="72">
        <v>25.747397269800999</v>
      </c>
      <c r="BN229" s="72">
        <v>52.205544833104</v>
      </c>
      <c r="BO229" s="73">
        <v>5.7135879529859004</v>
      </c>
      <c r="BP229" s="73">
        <v>9.0753848818207992E-3</v>
      </c>
      <c r="BQ229" s="73">
        <v>0.19014226389050001</v>
      </c>
      <c r="BR229" s="71">
        <v>496.14091863677999</v>
      </c>
      <c r="BS229" s="72">
        <v>37.191657386708002</v>
      </c>
      <c r="BT229" s="71">
        <v>377.07751929451001</v>
      </c>
      <c r="BU229" s="72">
        <v>18.306757043175001</v>
      </c>
      <c r="BV229" s="73"/>
      <c r="BW229" s="73">
        <v>1.3253232610566001E-2</v>
      </c>
      <c r="BX229" s="73"/>
      <c r="BY229" s="73">
        <v>0.11364077632832</v>
      </c>
      <c r="BZ229" s="73">
        <v>9.4416273319928995E-2</v>
      </c>
      <c r="CA229" s="73">
        <v>6.7528949912830996E-3</v>
      </c>
      <c r="CB229" s="73">
        <v>8.1597930005547006E-2</v>
      </c>
      <c r="CC229" s="73">
        <v>1.9324380929425001E-2</v>
      </c>
      <c r="CD229" s="73">
        <v>2.4011853735957E-2</v>
      </c>
      <c r="CE229" s="73">
        <v>4.1388191331028001E-2</v>
      </c>
      <c r="CF229" s="73">
        <v>0.23539574340017</v>
      </c>
      <c r="CG229" s="73">
        <v>1.3540593102749E-2</v>
      </c>
      <c r="CH229" s="73">
        <v>0.32350651928136998</v>
      </c>
      <c r="CI229" s="73">
        <v>4.2891144025757E-2</v>
      </c>
      <c r="CJ229" s="47">
        <f t="shared" si="11"/>
        <v>2.0276047433476174</v>
      </c>
    </row>
    <row r="230" spans="1:88">
      <c r="A230" s="23">
        <v>225</v>
      </c>
      <c r="B230" s="34" t="s">
        <v>50</v>
      </c>
      <c r="C230" s="34" t="s">
        <v>79</v>
      </c>
      <c r="D230" s="34" t="s">
        <v>48</v>
      </c>
      <c r="E230" s="39">
        <v>42.636000000000003</v>
      </c>
      <c r="F230" s="39">
        <v>1.6E-2</v>
      </c>
      <c r="G230" s="39">
        <v>25.809000000000001</v>
      </c>
      <c r="H230" s="39">
        <v>14.128973993143784</v>
      </c>
      <c r="I230" s="37">
        <v>2.1373670879338618</v>
      </c>
      <c r="J230" s="37">
        <v>12.205747551945887</v>
      </c>
      <c r="K230" s="48">
        <v>0.73299999999999998</v>
      </c>
      <c r="L230" s="48">
        <v>0.152</v>
      </c>
      <c r="M230" s="48">
        <v>0.25</v>
      </c>
      <c r="N230" s="48">
        <v>9.8629999999999995</v>
      </c>
      <c r="O230" s="48">
        <v>0.97899999999999998</v>
      </c>
      <c r="P230" s="36" t="s">
        <v>58</v>
      </c>
      <c r="Q230" s="39">
        <v>3.6709999999999998</v>
      </c>
      <c r="R230" s="39">
        <v>1.7000000000000001E-2</v>
      </c>
      <c r="S230" s="36"/>
      <c r="T230" s="8">
        <v>1.3358431267999999</v>
      </c>
      <c r="U230" s="49">
        <v>2.4477860359233121</v>
      </c>
      <c r="V230" s="9">
        <v>-1.2270986138802</v>
      </c>
      <c r="W230" s="39">
        <v>100.7932235274278</v>
      </c>
      <c r="X230" s="39"/>
      <c r="Y230" s="40">
        <v>6.0934207550324029</v>
      </c>
      <c r="Z230" s="40">
        <v>1.9065792449675971</v>
      </c>
      <c r="AA230" s="40">
        <v>8</v>
      </c>
      <c r="AB230" s="40">
        <v>2.4406398537141811</v>
      </c>
      <c r="AC230" s="40">
        <v>1.7203026416789462E-3</v>
      </c>
      <c r="AD230" s="40">
        <f t="shared" si="9"/>
        <v>1.6887617474525631</v>
      </c>
      <c r="AE230" s="40">
        <v>0.22988165188188203</v>
      </c>
      <c r="AF230" s="40">
        <v>1.4588800955706811</v>
      </c>
      <c r="AG230" s="40">
        <v>8.8730743727057373E-2</v>
      </c>
      <c r="AH230" s="40">
        <v>3.2384473998822029E-2</v>
      </c>
      <c r="AI230" s="40">
        <v>0.76473315784873874</v>
      </c>
      <c r="AJ230" s="40">
        <v>5.0169702793830417</v>
      </c>
      <c r="AK230" s="40">
        <v>6.9274209674993217E-2</v>
      </c>
      <c r="AL230" s="40">
        <v>1.7982591865596878</v>
      </c>
      <c r="AM230" s="40">
        <v>9.0395219380837721E-2</v>
      </c>
      <c r="AN230" s="40">
        <v>5.4811175553112646E-3</v>
      </c>
      <c r="AO230" s="40">
        <v>1.96340973317083</v>
      </c>
      <c r="AP230" s="40">
        <v>1.6591150520012976</v>
      </c>
      <c r="AQ230" s="40">
        <v>4.1175762527794549E-3</v>
      </c>
      <c r="AR230" s="40">
        <v>2.3354827467326542</v>
      </c>
      <c r="AS230" s="40">
        <v>3.9987153749867312</v>
      </c>
      <c r="AT230" s="40"/>
      <c r="AU230" s="40">
        <f t="shared" si="10"/>
        <v>0.15757405463261015</v>
      </c>
      <c r="AV230" s="41">
        <v>0.17300410543327499</v>
      </c>
      <c r="AW230" s="42">
        <v>4.3006669909742623</v>
      </c>
      <c r="AX230" s="43">
        <v>0.17366252711023478</v>
      </c>
      <c r="AY230" s="44">
        <v>2031.8761815705934</v>
      </c>
      <c r="AZ230" s="44">
        <v>400.89394496100488</v>
      </c>
      <c r="BA230" s="43"/>
      <c r="BB230" s="71"/>
      <c r="BC230" s="72"/>
      <c r="BD230" s="73"/>
      <c r="BE230" s="73"/>
      <c r="BF230" s="73"/>
      <c r="BG230" s="73"/>
      <c r="BH230" s="71"/>
      <c r="BI230" s="73"/>
      <c r="BJ230" s="73"/>
      <c r="BK230" s="73"/>
      <c r="BL230" s="73"/>
      <c r="BM230" s="72"/>
      <c r="BN230" s="72"/>
      <c r="BO230" s="73"/>
      <c r="BP230" s="73"/>
      <c r="BQ230" s="73"/>
      <c r="BR230" s="71"/>
      <c r="BS230" s="72"/>
      <c r="BT230" s="71"/>
      <c r="BU230" s="72"/>
      <c r="BV230" s="73"/>
      <c r="BW230" s="73"/>
      <c r="BX230" s="73"/>
      <c r="BY230" s="73"/>
      <c r="BZ230" s="73"/>
      <c r="CA230" s="73"/>
      <c r="CB230" s="73"/>
      <c r="CC230" s="73"/>
      <c r="CD230" s="73"/>
      <c r="CE230" s="73"/>
      <c r="CF230" s="73"/>
      <c r="CG230" s="73"/>
      <c r="CH230" s="73"/>
      <c r="CI230" s="73"/>
    </row>
    <row r="231" spans="1:88">
      <c r="A231" s="23">
        <v>226</v>
      </c>
      <c r="B231" s="34" t="s">
        <v>50</v>
      </c>
      <c r="C231" s="34" t="s">
        <v>79</v>
      </c>
      <c r="D231" s="34" t="s">
        <v>48</v>
      </c>
      <c r="E231" s="39">
        <v>41.427</v>
      </c>
      <c r="F231" s="39">
        <v>3.4000000000000002E-2</v>
      </c>
      <c r="G231" s="39">
        <v>26.024000000000001</v>
      </c>
      <c r="H231" s="39">
        <v>14.902972569911512</v>
      </c>
      <c r="I231" s="37">
        <v>2.1891603594457765</v>
      </c>
      <c r="J231" s="37">
        <v>12.933141972689043</v>
      </c>
      <c r="K231" s="48">
        <v>0.96599999999999997</v>
      </c>
      <c r="L231" s="48">
        <v>0.14299999999999999</v>
      </c>
      <c r="M231" s="48">
        <v>0.27900000000000003</v>
      </c>
      <c r="N231" s="48">
        <v>9.7739999999999991</v>
      </c>
      <c r="O231" s="48">
        <v>1.0189999999999999</v>
      </c>
      <c r="P231" s="36" t="s">
        <v>58</v>
      </c>
      <c r="Q231" s="39">
        <v>3.5979999999999999</v>
      </c>
      <c r="R231" s="39">
        <v>1.6E-2</v>
      </c>
      <c r="S231" s="36"/>
      <c r="T231" s="8">
        <v>1.2896325792000001</v>
      </c>
      <c r="U231" s="49">
        <v>2.4479104600247519</v>
      </c>
      <c r="V231" s="9">
        <v>-1.2403466472290221</v>
      </c>
      <c r="W231" s="39">
        <v>100.67828758915127</v>
      </c>
      <c r="X231" s="39"/>
      <c r="Y231" s="40">
        <v>5.9700983102360059</v>
      </c>
      <c r="Z231" s="40">
        <v>2.0299016897639941</v>
      </c>
      <c r="AA231" s="40">
        <v>8</v>
      </c>
      <c r="AB231" s="40">
        <v>2.390153440018234</v>
      </c>
      <c r="AC231" s="40">
        <v>3.6861845548265136E-3</v>
      </c>
      <c r="AD231" s="40">
        <f t="shared" si="9"/>
        <v>1.7961552429052299</v>
      </c>
      <c r="AE231" s="40">
        <v>0.23741931712406561</v>
      </c>
      <c r="AF231" s="40">
        <v>1.5587359257811644</v>
      </c>
      <c r="AG231" s="40">
        <v>0.11791269290663899</v>
      </c>
      <c r="AH231" s="40">
        <v>3.0721511659431613E-2</v>
      </c>
      <c r="AI231" s="40">
        <v>0.7444469263686293</v>
      </c>
      <c r="AJ231" s="40">
        <v>5.0830759984129905</v>
      </c>
      <c r="AK231" s="40">
        <v>7.7955912385782949E-2</v>
      </c>
      <c r="AL231" s="40">
        <v>1.7969205426894423</v>
      </c>
      <c r="AM231" s="40">
        <v>9.4874661577742478E-2</v>
      </c>
      <c r="AN231" s="40">
        <v>3.5003764017261596E-3</v>
      </c>
      <c r="AO231" s="40">
        <v>1.9732514930546938</v>
      </c>
      <c r="AP231" s="40">
        <v>1.639708176704443</v>
      </c>
      <c r="AQ231" s="40">
        <v>3.9077430224122847E-3</v>
      </c>
      <c r="AR231" s="40">
        <v>2.3551144816785712</v>
      </c>
      <c r="AS231" s="40">
        <v>3.9987304014054263</v>
      </c>
      <c r="AT231" s="40"/>
      <c r="AU231" s="40">
        <f t="shared" si="10"/>
        <v>0.15231529163933419</v>
      </c>
      <c r="AV231" s="41">
        <v>0.18157104597843499</v>
      </c>
      <c r="AW231" s="42">
        <v>4.3078263832504504</v>
      </c>
      <c r="AX231" s="43">
        <v>0.17358853449426226</v>
      </c>
      <c r="AY231" s="44">
        <v>1998.4533547505191</v>
      </c>
      <c r="AZ231" s="44">
        <v>394.13632291005047</v>
      </c>
      <c r="BA231" s="43"/>
      <c r="BB231" s="71"/>
      <c r="BC231" s="72"/>
      <c r="BD231" s="73"/>
      <c r="BE231" s="73"/>
      <c r="BF231" s="73"/>
      <c r="BG231" s="73"/>
      <c r="BH231" s="71"/>
      <c r="BI231" s="73"/>
      <c r="BJ231" s="73"/>
      <c r="BK231" s="73"/>
      <c r="BL231" s="73"/>
      <c r="BM231" s="72"/>
      <c r="BN231" s="72"/>
      <c r="BO231" s="73"/>
      <c r="BP231" s="73"/>
      <c r="BQ231" s="73"/>
      <c r="BR231" s="71"/>
      <c r="BS231" s="72"/>
      <c r="BT231" s="71"/>
      <c r="BU231" s="72"/>
      <c r="BV231" s="73"/>
      <c r="BW231" s="73"/>
      <c r="BX231" s="73"/>
      <c r="BY231" s="73"/>
      <c r="BZ231" s="73"/>
      <c r="CA231" s="73"/>
      <c r="CB231" s="73"/>
      <c r="CC231" s="73"/>
      <c r="CD231" s="73"/>
      <c r="CE231" s="73"/>
      <c r="CF231" s="73"/>
      <c r="CG231" s="73"/>
      <c r="CH231" s="73"/>
      <c r="CI231" s="73"/>
    </row>
    <row r="232" spans="1:88">
      <c r="A232" s="23">
        <v>227</v>
      </c>
      <c r="B232" s="34" t="s">
        <v>50</v>
      </c>
      <c r="C232" s="34" t="s">
        <v>51</v>
      </c>
      <c r="D232" s="34" t="s">
        <v>48</v>
      </c>
      <c r="E232" s="39">
        <v>40.692999999999998</v>
      </c>
      <c r="F232" s="39">
        <v>0.14699999999999999</v>
      </c>
      <c r="G232" s="39">
        <v>25.068000000000001</v>
      </c>
      <c r="H232" s="39">
        <v>15.123973724128358</v>
      </c>
      <c r="I232" s="37">
        <v>2.2987732988819456</v>
      </c>
      <c r="J232" s="37">
        <v>13.055512197005658</v>
      </c>
      <c r="K232" s="48">
        <v>0.82499999999999996</v>
      </c>
      <c r="L232" s="48">
        <v>6.5000000000000002E-2</v>
      </c>
      <c r="M232" s="48">
        <v>0.34</v>
      </c>
      <c r="N232" s="48">
        <v>10.029</v>
      </c>
      <c r="O232" s="48">
        <v>0.88800000000000001</v>
      </c>
      <c r="P232" s="39">
        <v>0.01</v>
      </c>
      <c r="Q232" s="39">
        <v>2.198</v>
      </c>
      <c r="R232" s="39">
        <v>2.5999999999999999E-2</v>
      </c>
      <c r="S232" s="39"/>
      <c r="T232" s="8">
        <v>0.55765545920000004</v>
      </c>
      <c r="U232" s="49">
        <v>2.9920979992785486</v>
      </c>
      <c r="V232" s="9">
        <v>-1.2332934069865664</v>
      </c>
      <c r="W232" s="39">
        <v>98.262698347751297</v>
      </c>
      <c r="X232" s="39"/>
      <c r="Y232" s="40">
        <v>6.0340463820884116</v>
      </c>
      <c r="Z232" s="40">
        <v>1.9659536179115884</v>
      </c>
      <c r="AA232" s="40">
        <v>8</v>
      </c>
      <c r="AB232" s="40">
        <v>2.4149556556344933</v>
      </c>
      <c r="AC232" s="40">
        <v>1.639858706964889E-2</v>
      </c>
      <c r="AD232" s="40">
        <f t="shared" si="9"/>
        <v>1.8755467997697415</v>
      </c>
      <c r="AE232" s="40">
        <v>0.25652255525612488</v>
      </c>
      <c r="AF232" s="40">
        <v>1.6190242445136167</v>
      </c>
      <c r="AG232" s="40">
        <v>0.10361635660495731</v>
      </c>
      <c r="AH232" s="40">
        <v>1.4368480335255117E-2</v>
      </c>
      <c r="AI232" s="40">
        <v>0.33122616834350821</v>
      </c>
      <c r="AJ232" s="40">
        <v>4.7561120477576049</v>
      </c>
      <c r="AK232" s="40">
        <v>9.7749537206445705E-2</v>
      </c>
      <c r="AL232" s="40">
        <v>1.8971650158682114</v>
      </c>
      <c r="AM232" s="40">
        <v>8.5070690685846079E-2</v>
      </c>
      <c r="AN232" s="40">
        <v>6.9506194948901461E-4</v>
      </c>
      <c r="AO232" s="40">
        <v>2.0806803057099921</v>
      </c>
      <c r="AP232" s="40">
        <v>1.0306804270896481</v>
      </c>
      <c r="AQ232" s="40">
        <v>6.5338671347897918E-3</v>
      </c>
      <c r="AR232" s="40">
        <v>2.9619876671731582</v>
      </c>
      <c r="AS232" s="40">
        <v>3.9992019613975964</v>
      </c>
      <c r="AT232" s="40"/>
      <c r="AU232" s="40">
        <f t="shared" si="10"/>
        <v>0.15844268924656454</v>
      </c>
      <c r="AV232" s="41">
        <v>0.18106196147079801</v>
      </c>
      <c r="AW232" s="42">
        <v>4.5941872072311156</v>
      </c>
      <c r="AX232" s="43">
        <v>0.1728955516359667</v>
      </c>
      <c r="AY232" s="44">
        <v>1032.5994012857955</v>
      </c>
      <c r="AZ232" s="44">
        <v>202.86386372902541</v>
      </c>
      <c r="BA232" s="43"/>
      <c r="BB232" s="71"/>
      <c r="BC232" s="72"/>
      <c r="BD232" s="73"/>
      <c r="BE232" s="73"/>
      <c r="BF232" s="73"/>
      <c r="BG232" s="73"/>
      <c r="BH232" s="71"/>
      <c r="BI232" s="73"/>
      <c r="BJ232" s="73"/>
      <c r="BK232" s="73"/>
      <c r="BL232" s="73"/>
      <c r="BM232" s="73"/>
      <c r="BN232" s="72"/>
      <c r="BO232" s="73"/>
      <c r="BP232" s="73"/>
      <c r="BQ232" s="73"/>
      <c r="BR232" s="71"/>
      <c r="BS232" s="72"/>
      <c r="BT232" s="71"/>
      <c r="BU232" s="72"/>
      <c r="BV232" s="73"/>
      <c r="BW232" s="73"/>
      <c r="BX232" s="73"/>
      <c r="BY232" s="73"/>
      <c r="BZ232" s="73"/>
      <c r="CA232" s="73"/>
      <c r="CB232" s="73"/>
      <c r="CC232" s="73"/>
      <c r="CD232" s="73"/>
      <c r="CE232" s="73"/>
      <c r="CF232" s="73"/>
      <c r="CG232" s="73"/>
      <c r="CH232" s="73"/>
      <c r="CI232" s="73"/>
    </row>
    <row r="233" spans="1:88">
      <c r="A233" s="23">
        <v>228</v>
      </c>
      <c r="B233" s="34" t="s">
        <v>50</v>
      </c>
      <c r="C233" s="34" t="s">
        <v>51</v>
      </c>
      <c r="D233" s="34" t="s">
        <v>48</v>
      </c>
      <c r="E233" s="39">
        <v>38.218000000000004</v>
      </c>
      <c r="F233" s="39">
        <v>0.18</v>
      </c>
      <c r="G233" s="39">
        <v>24.11</v>
      </c>
      <c r="H233" s="39">
        <v>19.00396493935348</v>
      </c>
      <c r="I233" s="37">
        <v>2.1277798757640189</v>
      </c>
      <c r="J233" s="37">
        <v>17.089365177234953</v>
      </c>
      <c r="K233" s="48">
        <v>1.1140000000000001</v>
      </c>
      <c r="L233" s="48">
        <v>0.14599999999999999</v>
      </c>
      <c r="M233" s="48">
        <v>0.23100000000000001</v>
      </c>
      <c r="N233" s="48">
        <v>9.6050000000000004</v>
      </c>
      <c r="O233" s="48">
        <v>0.98</v>
      </c>
      <c r="P233" s="36" t="s">
        <v>58</v>
      </c>
      <c r="Q233" s="39">
        <v>3.8690000000000002</v>
      </c>
      <c r="R233" s="39">
        <v>1.9E-2</v>
      </c>
      <c r="S233" s="39"/>
      <c r="T233" s="8">
        <v>1.4651949428000002</v>
      </c>
      <c r="U233" s="49">
        <v>2.158733071660293</v>
      </c>
      <c r="V233" s="9">
        <v>-1.2026473121567918</v>
      </c>
      <c r="W233" s="39">
        <v>99.679733069507947</v>
      </c>
      <c r="X233" s="39"/>
      <c r="Y233" s="40">
        <v>5.7280083347503377</v>
      </c>
      <c r="Z233" s="40">
        <v>2.2719916652496623</v>
      </c>
      <c r="AA233" s="40">
        <v>8</v>
      </c>
      <c r="AB233" s="40">
        <v>1.9868209613884709</v>
      </c>
      <c r="AC233" s="40">
        <v>2.0295901657153205E-2</v>
      </c>
      <c r="AD233" s="40">
        <f t="shared" si="9"/>
        <v>2.3820577630112516</v>
      </c>
      <c r="AE233" s="40">
        <v>0.23999536804133212</v>
      </c>
      <c r="AF233" s="40">
        <v>2.1420623949699196</v>
      </c>
      <c r="AG233" s="40">
        <v>0.14141852691215454</v>
      </c>
      <c r="AH233" s="40">
        <v>3.2620986197150856E-2</v>
      </c>
      <c r="AI233" s="40">
        <v>0.8796316412181503</v>
      </c>
      <c r="AJ233" s="40">
        <v>5.4428457803843324</v>
      </c>
      <c r="AK233" s="40">
        <v>6.7126580167327657E-2</v>
      </c>
      <c r="AL233" s="40">
        <v>1.8365028001641457</v>
      </c>
      <c r="AM233" s="40">
        <v>9.4894232623564459E-2</v>
      </c>
      <c r="AN233" s="40">
        <v>0</v>
      </c>
      <c r="AO233" s="40">
        <v>1.9985236129550379</v>
      </c>
      <c r="AP233" s="40">
        <v>1.8337571482230448</v>
      </c>
      <c r="AQ233" s="40">
        <v>4.8261109432562446E-3</v>
      </c>
      <c r="AR233" s="40">
        <v>2.1599968933686138</v>
      </c>
      <c r="AS233" s="40">
        <v>3.9985801525349149</v>
      </c>
      <c r="AT233" s="40"/>
      <c r="AU233" s="40">
        <f t="shared" si="10"/>
        <v>0.11203939185193637</v>
      </c>
      <c r="AV233" s="41">
        <v>0.18305836736529599</v>
      </c>
      <c r="AW233" s="42">
        <v>4.222984185262284</v>
      </c>
      <c r="AX233" s="43">
        <v>0.17364881237304575</v>
      </c>
      <c r="AY233" s="44">
        <v>2429.7764943288562</v>
      </c>
      <c r="AZ233" s="44">
        <v>479.35811727125235</v>
      </c>
      <c r="BA233" s="43"/>
      <c r="BB233" s="71">
        <v>7671.9139398278003</v>
      </c>
      <c r="BC233" s="72">
        <v>20.108329339560999</v>
      </c>
      <c r="BD233" s="73">
        <v>7.1362792837048001</v>
      </c>
      <c r="BE233" s="73">
        <v>1.4231565921067</v>
      </c>
      <c r="BF233" s="73">
        <v>2.6139016950256</v>
      </c>
      <c r="BG233" s="73">
        <v>0.26978369155575999</v>
      </c>
      <c r="BH233" s="71">
        <v>4807.7233345342001</v>
      </c>
      <c r="BI233" s="73">
        <v>8.0046903034156998</v>
      </c>
      <c r="BJ233" s="73">
        <v>7.6631537151923002E-2</v>
      </c>
      <c r="BK233" s="73">
        <v>0.84058446380102003</v>
      </c>
      <c r="BL233" s="73">
        <v>0.31411125693982</v>
      </c>
      <c r="BM233" s="72">
        <v>78.088316837828998</v>
      </c>
      <c r="BN233" s="71">
        <v>138.56179260216999</v>
      </c>
      <c r="BO233" s="73">
        <v>6.2221489317202998</v>
      </c>
      <c r="BP233" s="73"/>
      <c r="BQ233" s="73">
        <v>1.0540145006741</v>
      </c>
      <c r="BR233" s="71">
        <v>517.77099330316003</v>
      </c>
      <c r="BS233" s="72">
        <v>46.647263346639001</v>
      </c>
      <c r="BT233" s="71">
        <v>914.73538907994998</v>
      </c>
      <c r="BU233" s="72">
        <v>23.061652453756999</v>
      </c>
      <c r="BV233" s="73"/>
      <c r="BW233" s="73">
        <v>3.2080122218503003E-2</v>
      </c>
      <c r="BX233" s="73"/>
      <c r="BY233" s="73"/>
      <c r="BZ233" s="73"/>
      <c r="CA233" s="73">
        <v>3.4815298807205998E-2</v>
      </c>
      <c r="CB233" s="73"/>
      <c r="CC233" s="73">
        <v>1.4962355253641001E-2</v>
      </c>
      <c r="CD233" s="73"/>
      <c r="CE233" s="73"/>
      <c r="CF233" s="73">
        <v>2.8316251577487E-2</v>
      </c>
      <c r="CG233" s="73">
        <v>8.3907898948698996E-3</v>
      </c>
      <c r="CH233" s="73"/>
      <c r="CI233" s="73">
        <v>1.8029035250831001E-2</v>
      </c>
      <c r="CJ233" s="47">
        <f t="shared" si="11"/>
        <v>1.7744241163493142</v>
      </c>
    </row>
    <row r="234" spans="1:88">
      <c r="A234" s="23">
        <v>229</v>
      </c>
      <c r="B234" s="34" t="s">
        <v>50</v>
      </c>
      <c r="C234" s="34" t="s">
        <v>51</v>
      </c>
      <c r="D234" s="34" t="s">
        <v>48</v>
      </c>
      <c r="E234" s="39">
        <v>37.901000000000003</v>
      </c>
      <c r="F234" s="39">
        <v>0.215</v>
      </c>
      <c r="G234" s="39">
        <v>23.988</v>
      </c>
      <c r="H234" s="39">
        <v>19.968963167558293</v>
      </c>
      <c r="I234" s="37">
        <v>2.0915073332832619</v>
      </c>
      <c r="J234" s="37">
        <v>18.087001838576633</v>
      </c>
      <c r="K234" s="48">
        <v>1.1259999999999999</v>
      </c>
      <c r="L234" s="48">
        <v>0.13300000000000001</v>
      </c>
      <c r="M234" s="48">
        <v>0.22900000000000001</v>
      </c>
      <c r="N234" s="48">
        <v>9.5990000000000002</v>
      </c>
      <c r="O234" s="48">
        <v>0.88100000000000001</v>
      </c>
      <c r="P234" s="39">
        <v>0.01</v>
      </c>
      <c r="Q234" s="39">
        <v>3.863</v>
      </c>
      <c r="R234" s="39">
        <v>2.4E-2</v>
      </c>
      <c r="S234" s="39"/>
      <c r="T234" s="8">
        <v>1.4611890212000003</v>
      </c>
      <c r="U234" s="49">
        <v>2.1587119379966739</v>
      </c>
      <c r="V234" s="9">
        <v>-1.2080163418729319</v>
      </c>
      <c r="W234" s="39">
        <v>100.1254681945862</v>
      </c>
      <c r="X234" s="39"/>
      <c r="Y234" s="40">
        <v>5.6827662191375978</v>
      </c>
      <c r="Z234" s="40">
        <v>2.3172337808624022</v>
      </c>
      <c r="AA234" s="40">
        <v>8</v>
      </c>
      <c r="AB234" s="40">
        <v>1.9217211491977357</v>
      </c>
      <c r="AC234" s="40">
        <v>2.4252010127273245E-2</v>
      </c>
      <c r="AD234" s="40">
        <f t="shared" si="9"/>
        <v>2.5040148424031416</v>
      </c>
      <c r="AE234" s="40">
        <v>0.23599836307213201</v>
      </c>
      <c r="AF234" s="40">
        <v>2.2680164793310098</v>
      </c>
      <c r="AG234" s="40">
        <v>0.14299898175384346</v>
      </c>
      <c r="AH234" s="40">
        <v>2.9728247493115725E-2</v>
      </c>
      <c r="AI234" s="40">
        <v>0.87757707303568444</v>
      </c>
      <c r="AJ234" s="40">
        <v>5.5002923040107943</v>
      </c>
      <c r="AK234" s="40">
        <v>6.6571977979949612E-2</v>
      </c>
      <c r="AL234" s="40">
        <v>1.8360886821706999</v>
      </c>
      <c r="AM234" s="40">
        <v>8.5342053201423781E-2</v>
      </c>
      <c r="AN234" s="40">
        <v>0</v>
      </c>
      <c r="AO234" s="40">
        <v>1.9880027133520732</v>
      </c>
      <c r="AP234" s="40">
        <v>1.8316447034524348</v>
      </c>
      <c r="AQ234" s="40">
        <v>6.0985751289649379E-3</v>
      </c>
      <c r="AR234" s="40">
        <v>2.1608385095841411</v>
      </c>
      <c r="AS234" s="40">
        <v>3.9985817881655406</v>
      </c>
      <c r="AT234" s="40"/>
      <c r="AU234" s="40">
        <f t="shared" si="10"/>
        <v>0.1040549595749603</v>
      </c>
      <c r="AV234" s="41">
        <v>0.18348011334523401</v>
      </c>
      <c r="AW234" s="42">
        <v>4.2213073424023762</v>
      </c>
      <c r="AX234" s="43">
        <v>0.17353932810836925</v>
      </c>
      <c r="AY234" s="44">
        <v>2438.8074127149293</v>
      </c>
      <c r="AZ234" s="44">
        <v>480.84422341163304</v>
      </c>
      <c r="BA234" s="43"/>
      <c r="BB234" s="71"/>
      <c r="BC234" s="72"/>
      <c r="BD234" s="73"/>
      <c r="BE234" s="73"/>
      <c r="BF234" s="73"/>
      <c r="BG234" s="73"/>
      <c r="BH234" s="71"/>
      <c r="BI234" s="73"/>
      <c r="BJ234" s="73"/>
      <c r="BK234" s="73"/>
      <c r="BL234" s="73"/>
      <c r="BM234" s="72"/>
      <c r="BN234" s="71"/>
      <c r="BO234" s="73"/>
      <c r="BP234" s="73"/>
      <c r="BQ234" s="73"/>
      <c r="BR234" s="71"/>
      <c r="BS234" s="72"/>
      <c r="BT234" s="71"/>
      <c r="BU234" s="72"/>
      <c r="BV234" s="73"/>
      <c r="BW234" s="73"/>
      <c r="BX234" s="73"/>
      <c r="BY234" s="73"/>
      <c r="BZ234" s="73"/>
      <c r="CA234" s="73"/>
      <c r="CB234" s="73"/>
      <c r="CC234" s="73"/>
      <c r="CD234" s="73"/>
      <c r="CE234" s="73"/>
      <c r="CF234" s="73"/>
      <c r="CG234" s="73"/>
      <c r="CH234" s="73"/>
      <c r="CI234" s="73"/>
    </row>
    <row r="235" spans="1:88">
      <c r="A235" s="23">
        <v>230</v>
      </c>
      <c r="B235" s="34" t="s">
        <v>50</v>
      </c>
      <c r="C235" s="34" t="s">
        <v>51</v>
      </c>
      <c r="D235" s="34" t="s">
        <v>48</v>
      </c>
      <c r="E235" s="39">
        <v>37.774000000000001</v>
      </c>
      <c r="F235" s="39">
        <v>0.21299999999999999</v>
      </c>
      <c r="G235" s="39">
        <v>23.783000000000001</v>
      </c>
      <c r="H235" s="39">
        <v>19.81796345039286</v>
      </c>
      <c r="I235" s="37">
        <v>2.2160579680774952</v>
      </c>
      <c r="J235" s="37">
        <v>17.823930088742348</v>
      </c>
      <c r="K235" s="48">
        <v>1.0820000000000001</v>
      </c>
      <c r="L235" s="48">
        <v>0.11700000000000001</v>
      </c>
      <c r="M235" s="48">
        <v>0.19800000000000001</v>
      </c>
      <c r="N235" s="48">
        <v>9.5329999999999995</v>
      </c>
      <c r="O235" s="48">
        <v>0.91500000000000004</v>
      </c>
      <c r="P235" s="36" t="s">
        <v>58</v>
      </c>
      <c r="Q235" s="39">
        <v>3.6309999999999998</v>
      </c>
      <c r="R235" s="39">
        <v>3.5999999999999997E-2</v>
      </c>
      <c r="S235" s="39"/>
      <c r="T235" s="8">
        <v>1.3104235428</v>
      </c>
      <c r="U235" s="49">
        <v>2.2350590886431934</v>
      </c>
      <c r="V235" s="9">
        <v>-1.1203163981371929</v>
      </c>
      <c r="W235" s="39">
        <v>99.330505151978514</v>
      </c>
      <c r="X235" s="39"/>
      <c r="Y235" s="40">
        <v>5.7074094610811787</v>
      </c>
      <c r="Z235" s="40">
        <v>2.2925905389188213</v>
      </c>
      <c r="AA235" s="40">
        <v>8</v>
      </c>
      <c r="AB235" s="40">
        <v>1.9425548921143632</v>
      </c>
      <c r="AC235" s="40">
        <v>2.4211729761495052E-2</v>
      </c>
      <c r="AD235" s="40">
        <f t="shared" si="9"/>
        <v>2.5042487084158491</v>
      </c>
      <c r="AE235" s="40">
        <v>0.25198091522483862</v>
      </c>
      <c r="AF235" s="40">
        <v>2.2522677931910104</v>
      </c>
      <c r="AG235" s="40">
        <v>0.13847097454384222</v>
      </c>
      <c r="AH235" s="40">
        <v>2.6353631087368386E-2</v>
      </c>
      <c r="AI235" s="40">
        <v>0.79309915762540883</v>
      </c>
      <c r="AJ235" s="40">
        <v>5.4289390935483262</v>
      </c>
      <c r="AK235" s="40">
        <v>5.8004021151378364E-2</v>
      </c>
      <c r="AL235" s="40">
        <v>1.8375289429439836</v>
      </c>
      <c r="AM235" s="40">
        <v>8.9319278490021442E-2</v>
      </c>
      <c r="AN235" s="40">
        <v>0</v>
      </c>
      <c r="AO235" s="40">
        <v>1.9848522425853834</v>
      </c>
      <c r="AP235" s="40">
        <v>1.7349210191743403</v>
      </c>
      <c r="AQ235" s="40">
        <v>9.2184216919712139E-3</v>
      </c>
      <c r="AR235" s="40">
        <v>2.254517238828933</v>
      </c>
      <c r="AS235" s="40">
        <v>3.9986566796952445</v>
      </c>
      <c r="AT235" s="40"/>
      <c r="AU235" s="40">
        <f t="shared" si="10"/>
        <v>0.11187875437664202</v>
      </c>
      <c r="AV235" s="41">
        <v>0.18335895025219801</v>
      </c>
      <c r="AW235" s="42">
        <v>4.2604259066460735</v>
      </c>
      <c r="AX235" s="43">
        <v>0.17340522806722403</v>
      </c>
      <c r="AY235" s="44">
        <v>2228.3406948857246</v>
      </c>
      <c r="AZ235" s="44">
        <v>439.01991508060382</v>
      </c>
      <c r="BA235" s="43"/>
      <c r="BB235" s="71"/>
      <c r="BC235" s="72"/>
      <c r="BD235" s="73"/>
      <c r="BE235" s="73"/>
      <c r="BF235" s="73"/>
      <c r="BG235" s="73"/>
      <c r="BH235" s="71"/>
      <c r="BI235" s="73"/>
      <c r="BJ235" s="73"/>
      <c r="BK235" s="73"/>
      <c r="BL235" s="73"/>
      <c r="BM235" s="72"/>
      <c r="BN235" s="71"/>
      <c r="BO235" s="73"/>
      <c r="BP235" s="73"/>
      <c r="BQ235" s="73"/>
      <c r="BR235" s="71"/>
      <c r="BS235" s="72"/>
      <c r="BT235" s="71"/>
      <c r="BU235" s="72"/>
      <c r="BV235" s="73"/>
      <c r="BW235" s="73"/>
      <c r="BX235" s="73"/>
      <c r="BY235" s="73"/>
      <c r="BZ235" s="73"/>
      <c r="CA235" s="73"/>
      <c r="CB235" s="73"/>
      <c r="CC235" s="73"/>
      <c r="CD235" s="73"/>
      <c r="CE235" s="73"/>
      <c r="CF235" s="73"/>
      <c r="CG235" s="73"/>
      <c r="CH235" s="73"/>
      <c r="CI235" s="73"/>
    </row>
    <row r="236" spans="1:88">
      <c r="A236" s="23">
        <v>231</v>
      </c>
      <c r="B236" s="34" t="s">
        <v>50</v>
      </c>
      <c r="C236" s="34" t="s">
        <v>51</v>
      </c>
      <c r="D236" s="34" t="s">
        <v>48</v>
      </c>
      <c r="E236" s="39">
        <v>39.728999999999999</v>
      </c>
      <c r="F236" s="39">
        <v>0.105</v>
      </c>
      <c r="G236" s="39">
        <v>24.164000000000001</v>
      </c>
      <c r="H236" s="39">
        <v>17.600967532043477</v>
      </c>
      <c r="I236" s="37">
        <v>2.1208616239146161</v>
      </c>
      <c r="J236" s="37">
        <v>15.692592889118913</v>
      </c>
      <c r="K236" s="48">
        <v>0.97699999999999998</v>
      </c>
      <c r="L236" s="48">
        <v>0.14099999999999999</v>
      </c>
      <c r="M236" s="48">
        <v>0.221</v>
      </c>
      <c r="N236" s="48">
        <v>9.718</v>
      </c>
      <c r="O236" s="48">
        <v>0.97199999999999998</v>
      </c>
      <c r="P236" s="36" t="s">
        <v>58</v>
      </c>
      <c r="Q236" s="39">
        <v>4.1920000000000002</v>
      </c>
      <c r="R236" s="39">
        <v>2.4E-2</v>
      </c>
      <c r="S236" s="39"/>
      <c r="T236" s="8">
        <v>1.6887958272000003</v>
      </c>
      <c r="U236" s="49">
        <v>2.0649057012339522</v>
      </c>
      <c r="V236" s="9">
        <v>-1.1997604419193981</v>
      </c>
      <c r="W236" s="39">
        <v>100.09068778920764</v>
      </c>
      <c r="X236" s="39"/>
      <c r="Y236" s="40">
        <v>5.8656148842946783</v>
      </c>
      <c r="Z236" s="40">
        <v>2.1343851157053217</v>
      </c>
      <c r="AA236" s="40">
        <v>8</v>
      </c>
      <c r="AB236" s="40">
        <v>2.0702699733252725</v>
      </c>
      <c r="AC236" s="40">
        <v>1.1662599722102823E-2</v>
      </c>
      <c r="AD236" s="40">
        <f t="shared" si="9"/>
        <v>2.1732764784783476</v>
      </c>
      <c r="AE236" s="40">
        <v>0.235645267921306</v>
      </c>
      <c r="AF236" s="40">
        <v>1.9376312105570417</v>
      </c>
      <c r="AG236" s="40">
        <v>0.12217600169178588</v>
      </c>
      <c r="AH236" s="40">
        <v>3.1033700874643546E-2</v>
      </c>
      <c r="AI236" s="40">
        <v>0.99874083173556349</v>
      </c>
      <c r="AJ236" s="40">
        <v>5.4071595858277162</v>
      </c>
      <c r="AK236" s="40">
        <v>6.3262309475936071E-2</v>
      </c>
      <c r="AL236" s="40">
        <v>1.8303803585256839</v>
      </c>
      <c r="AM236" s="40">
        <v>9.2715049348973372E-2</v>
      </c>
      <c r="AN236" s="40">
        <v>3.2086177440838566E-3</v>
      </c>
      <c r="AO236" s="40">
        <v>1.9895663350946773</v>
      </c>
      <c r="AP236" s="40">
        <v>1.957197221084761</v>
      </c>
      <c r="AQ236" s="40">
        <v>6.0051680938418717E-3</v>
      </c>
      <c r="AR236" s="40">
        <v>2.0352821857741268</v>
      </c>
      <c r="AS236" s="40">
        <v>3.9984845749527294</v>
      </c>
      <c r="AT236" s="40"/>
      <c r="AU236" s="40">
        <f t="shared" si="10"/>
        <v>0.12161512812005196</v>
      </c>
      <c r="AV236" s="41">
        <v>0.15859055746971801</v>
      </c>
      <c r="AW236" s="42">
        <v>4.1676211020975931</v>
      </c>
      <c r="AX236" s="43">
        <v>0.17359087377254157</v>
      </c>
      <c r="AY236" s="44">
        <v>2759.8797281342813</v>
      </c>
      <c r="AZ236" s="44">
        <v>544.3002690151875</v>
      </c>
      <c r="BA236" s="43"/>
      <c r="BB236" s="71"/>
      <c r="BC236" s="72"/>
      <c r="BD236" s="73"/>
      <c r="BE236" s="73"/>
      <c r="BF236" s="73"/>
      <c r="BG236" s="73"/>
      <c r="BH236" s="71"/>
      <c r="BI236" s="73"/>
      <c r="BJ236" s="73"/>
      <c r="BK236" s="73"/>
      <c r="BL236" s="73"/>
      <c r="BM236" s="72"/>
      <c r="BN236" s="71"/>
      <c r="BO236" s="73"/>
      <c r="BP236" s="73"/>
      <c r="BQ236" s="73"/>
      <c r="BR236" s="71"/>
      <c r="BS236" s="72"/>
      <c r="BT236" s="71"/>
      <c r="BU236" s="72"/>
      <c r="BV236" s="73"/>
      <c r="BW236" s="73"/>
      <c r="BX236" s="73"/>
      <c r="BY236" s="73"/>
      <c r="BZ236" s="73"/>
      <c r="CA236" s="73"/>
      <c r="CB236" s="73"/>
      <c r="CC236" s="73"/>
      <c r="CD236" s="73"/>
      <c r="CE236" s="73"/>
      <c r="CF236" s="73"/>
      <c r="CG236" s="73"/>
      <c r="CH236" s="73"/>
      <c r="CI236" s="73"/>
    </row>
    <row r="237" spans="1:88">
      <c r="A237" s="23">
        <v>232</v>
      </c>
      <c r="B237" s="34" t="s">
        <v>50</v>
      </c>
      <c r="C237" s="34" t="s">
        <v>51</v>
      </c>
      <c r="D237" s="34" t="s">
        <v>48</v>
      </c>
      <c r="E237" s="39">
        <v>39.853000000000002</v>
      </c>
      <c r="F237" s="39">
        <v>0.19</v>
      </c>
      <c r="G237" s="39">
        <v>24.419</v>
      </c>
      <c r="H237" s="39">
        <v>17.572967586377036</v>
      </c>
      <c r="I237" s="37">
        <v>2.1094620370726305</v>
      </c>
      <c r="J237" s="37">
        <v>15.67485041721868</v>
      </c>
      <c r="K237" s="48">
        <v>1.103</v>
      </c>
      <c r="L237" s="48">
        <v>0.13800000000000001</v>
      </c>
      <c r="M237" s="48">
        <v>0.28499999999999998</v>
      </c>
      <c r="N237" s="48">
        <v>9.7750000000000004</v>
      </c>
      <c r="O237" s="48">
        <v>0.92300000000000004</v>
      </c>
      <c r="P237" s="39">
        <v>6.2E-2</v>
      </c>
      <c r="Q237" s="39">
        <v>4.21</v>
      </c>
      <c r="R237" s="39">
        <v>1.7999999999999999E-2</v>
      </c>
      <c r="S237" s="39"/>
      <c r="T237" s="8">
        <v>1.7017156800000002</v>
      </c>
      <c r="U237" s="49">
        <v>2.085295639908999</v>
      </c>
      <c r="V237" s="9">
        <v>-1.3278977801596479</v>
      </c>
      <c r="W237" s="39">
        <v>100.74263047974227</v>
      </c>
      <c r="X237" s="39"/>
      <c r="Y237" s="40">
        <v>5.8444625118018037</v>
      </c>
      <c r="Z237" s="40">
        <v>2.1555374881981963</v>
      </c>
      <c r="AA237" s="40">
        <v>8</v>
      </c>
      <c r="AB237" s="40">
        <v>2.0649932776460371</v>
      </c>
      <c r="AC237" s="40">
        <v>2.0962222125316805E-2</v>
      </c>
      <c r="AD237" s="40">
        <f t="shared" si="9"/>
        <v>2.1552675225894387</v>
      </c>
      <c r="AE237" s="40">
        <v>0.23280684734610621</v>
      </c>
      <c r="AF237" s="40">
        <v>1.9224606752433324</v>
      </c>
      <c r="AG237" s="40">
        <v>0.13700755107174942</v>
      </c>
      <c r="AH237" s="40">
        <v>3.0169713780058161E-2</v>
      </c>
      <c r="AI237" s="40">
        <v>0.99963235736022982</v>
      </c>
      <c r="AJ237" s="40">
        <v>5.4080326445728293</v>
      </c>
      <c r="AK237" s="40">
        <v>8.1035492369640055E-2</v>
      </c>
      <c r="AL237" s="40">
        <v>1.8287690564805117</v>
      </c>
      <c r="AM237" s="40">
        <v>8.7450705294300213E-2</v>
      </c>
      <c r="AN237" s="40">
        <v>2.1247330255225196E-3</v>
      </c>
      <c r="AO237" s="40">
        <v>1.9993799871699747</v>
      </c>
      <c r="AP237" s="40">
        <v>1.9524191505888897</v>
      </c>
      <c r="AQ237" s="40">
        <v>4.4736713716885769E-3</v>
      </c>
      <c r="AR237" s="40">
        <v>2.0415954525721567</v>
      </c>
      <c r="AS237" s="40">
        <v>3.9984882745327353</v>
      </c>
      <c r="AT237" s="40"/>
      <c r="AU237" s="40">
        <f t="shared" si="10"/>
        <v>0.12109836645508447</v>
      </c>
      <c r="AV237" s="41">
        <v>0.154948065775525</v>
      </c>
      <c r="AW237" s="42">
        <v>4.1691555635456261</v>
      </c>
      <c r="AX237" s="43">
        <v>0.17355018348488516</v>
      </c>
      <c r="AY237" s="44">
        <v>2749.9922830679043</v>
      </c>
      <c r="AZ237" s="44">
        <v>542.22662910566396</v>
      </c>
      <c r="BA237" s="43"/>
      <c r="BB237" s="71"/>
      <c r="BC237" s="72"/>
      <c r="BD237" s="73"/>
      <c r="BE237" s="73"/>
      <c r="BF237" s="73"/>
      <c r="BG237" s="73"/>
      <c r="BH237" s="71"/>
      <c r="BI237" s="73"/>
      <c r="BJ237" s="73"/>
      <c r="BK237" s="73"/>
      <c r="BL237" s="73"/>
      <c r="BM237" s="72"/>
      <c r="BN237" s="71"/>
      <c r="BO237" s="73"/>
      <c r="BP237" s="73"/>
      <c r="BQ237" s="73"/>
      <c r="BR237" s="71"/>
      <c r="BS237" s="72"/>
      <c r="BT237" s="71"/>
      <c r="BU237" s="72"/>
      <c r="BV237" s="73"/>
      <c r="BW237" s="73"/>
      <c r="BX237" s="73"/>
      <c r="BY237" s="73"/>
      <c r="BZ237" s="73"/>
      <c r="CA237" s="73"/>
      <c r="CB237" s="73"/>
      <c r="CC237" s="73"/>
      <c r="CD237" s="73"/>
      <c r="CE237" s="73"/>
      <c r="CF237" s="73"/>
      <c r="CG237" s="73"/>
      <c r="CH237" s="73"/>
      <c r="CI237" s="73"/>
    </row>
    <row r="238" spans="1:88">
      <c r="A238" s="23">
        <v>233</v>
      </c>
      <c r="B238" s="34" t="s">
        <v>50</v>
      </c>
      <c r="C238" s="34" t="s">
        <v>51</v>
      </c>
      <c r="D238" s="34" t="s">
        <v>48</v>
      </c>
      <c r="E238" s="39">
        <v>39.720999999999997</v>
      </c>
      <c r="F238" s="39">
        <v>0.16400000000000001</v>
      </c>
      <c r="G238" s="39">
        <v>24.178000000000001</v>
      </c>
      <c r="H238" s="39">
        <v>18.008966786808646</v>
      </c>
      <c r="I238" s="37">
        <v>2.1813887150957014</v>
      </c>
      <c r="J238" s="37">
        <v>16.046129200749316</v>
      </c>
      <c r="K238" s="48">
        <v>0.98399999999999999</v>
      </c>
      <c r="L238" s="48">
        <v>0.14599999999999999</v>
      </c>
      <c r="M238" s="48">
        <v>0.27600000000000002</v>
      </c>
      <c r="N238" s="48">
        <v>9.6489999999999991</v>
      </c>
      <c r="O238" s="48">
        <v>0.82299999999999995</v>
      </c>
      <c r="P238" s="39">
        <v>8.1000000000000003E-2</v>
      </c>
      <c r="Q238" s="39">
        <v>4.109</v>
      </c>
      <c r="R238" s="39">
        <v>2.5000000000000001E-2</v>
      </c>
      <c r="S238" s="39"/>
      <c r="T238" s="8">
        <v>1.6298479987999999</v>
      </c>
      <c r="U238" s="49">
        <v>2.112363028798093</v>
      </c>
      <c r="V238" s="9">
        <v>-1.2951603293908762</v>
      </c>
      <c r="W238" s="39">
        <v>100.30898240874261</v>
      </c>
      <c r="X238" s="39"/>
      <c r="Y238" s="40">
        <v>5.8523706354357765</v>
      </c>
      <c r="Z238" s="40">
        <v>2.1476293645642235</v>
      </c>
      <c r="AA238" s="40">
        <v>8</v>
      </c>
      <c r="AB238" s="40">
        <v>2.0508078187763052</v>
      </c>
      <c r="AC238" s="40">
        <v>1.8178400048664237E-2</v>
      </c>
      <c r="AD238" s="40">
        <f t="shared" si="9"/>
        <v>2.2190801211146809</v>
      </c>
      <c r="AE238" s="40">
        <v>0.24187177328281997</v>
      </c>
      <c r="AF238" s="40">
        <v>1.9772083478318609</v>
      </c>
      <c r="AG238" s="40">
        <v>0.12279825079192511</v>
      </c>
      <c r="AH238" s="40">
        <v>3.2068086789496075E-2</v>
      </c>
      <c r="AI238" s="40">
        <v>0.96189684299685196</v>
      </c>
      <c r="AJ238" s="40">
        <v>5.4048295205179242</v>
      </c>
      <c r="AK238" s="40">
        <v>7.8843807361768881E-2</v>
      </c>
      <c r="AL238" s="40">
        <v>1.8136458893302858</v>
      </c>
      <c r="AM238" s="40">
        <v>7.8341077676713763E-2</v>
      </c>
      <c r="AN238" s="40">
        <v>0</v>
      </c>
      <c r="AO238" s="40">
        <v>1.9708307743687683</v>
      </c>
      <c r="AP238" s="40">
        <v>1.9144992262036433</v>
      </c>
      <c r="AQ238" s="40">
        <v>6.2425161249495551E-3</v>
      </c>
      <c r="AR238" s="40">
        <v>2.0777758929668622</v>
      </c>
      <c r="AS238" s="40">
        <v>3.998517635295455</v>
      </c>
      <c r="AT238" s="40"/>
      <c r="AU238" s="40">
        <f t="shared" si="10"/>
        <v>0.12232993733212197</v>
      </c>
      <c r="AV238" s="41">
        <v>0.160056735109535</v>
      </c>
      <c r="AW238" s="42">
        <v>4.1873286274567665</v>
      </c>
      <c r="AX238" s="43">
        <v>0.17364471786030355</v>
      </c>
      <c r="AY238" s="44">
        <v>2637.6462860653273</v>
      </c>
      <c r="AZ238" s="44">
        <v>520.35254146902321</v>
      </c>
      <c r="BA238" s="43"/>
      <c r="BB238" s="71"/>
      <c r="BC238" s="72"/>
      <c r="BD238" s="73"/>
      <c r="BE238" s="73"/>
      <c r="BF238" s="73"/>
      <c r="BG238" s="73"/>
      <c r="BH238" s="71"/>
      <c r="BI238" s="73"/>
      <c r="BJ238" s="73"/>
      <c r="BK238" s="73"/>
      <c r="BL238" s="73"/>
      <c r="BM238" s="72"/>
      <c r="BN238" s="71"/>
      <c r="BO238" s="73"/>
      <c r="BP238" s="73"/>
      <c r="BQ238" s="73"/>
      <c r="BR238" s="71"/>
      <c r="BS238" s="72"/>
      <c r="BT238" s="71"/>
      <c r="BU238" s="72"/>
      <c r="BV238" s="73"/>
      <c r="BW238" s="73"/>
      <c r="BX238" s="73"/>
      <c r="BY238" s="73"/>
      <c r="BZ238" s="73"/>
      <c r="CA238" s="73"/>
      <c r="CB238" s="73"/>
      <c r="CC238" s="73"/>
      <c r="CD238" s="73"/>
      <c r="CE238" s="73"/>
      <c r="CF238" s="73"/>
      <c r="CG238" s="73"/>
      <c r="CH238" s="73"/>
      <c r="CI238" s="73"/>
    </row>
    <row r="239" spans="1:88">
      <c r="A239" s="23">
        <v>234</v>
      </c>
      <c r="B239" s="34" t="s">
        <v>50</v>
      </c>
      <c r="C239" s="34" t="s">
        <v>51</v>
      </c>
      <c r="D239" s="34" t="s">
        <v>48</v>
      </c>
      <c r="E239" s="39">
        <v>39.098999999999997</v>
      </c>
      <c r="F239" s="39">
        <v>9.2999999999999999E-2</v>
      </c>
      <c r="G239" s="39">
        <v>23.942</v>
      </c>
      <c r="H239" s="39">
        <v>17.566967606530532</v>
      </c>
      <c r="I239" s="37">
        <v>2.1297982643790565</v>
      </c>
      <c r="J239" s="37">
        <v>15.650551676110844</v>
      </c>
      <c r="K239" s="48">
        <v>0.95499999999999996</v>
      </c>
      <c r="L239" s="48">
        <v>0.12</v>
      </c>
      <c r="M239" s="48">
        <v>0.28199999999999997</v>
      </c>
      <c r="N239" s="48">
        <v>9.6310000000000002</v>
      </c>
      <c r="O239" s="48">
        <v>0.95099999999999996</v>
      </c>
      <c r="P239" s="36" t="s">
        <v>58</v>
      </c>
      <c r="Q239" s="39">
        <v>4</v>
      </c>
      <c r="R239" s="39">
        <v>1.7999999999999999E-2</v>
      </c>
      <c r="S239" s="39"/>
      <c r="T239" s="8">
        <v>1.554</v>
      </c>
      <c r="U239" s="49">
        <v>2.1024931433133531</v>
      </c>
      <c r="V239" s="9">
        <v>-0.96743013656330767</v>
      </c>
      <c r="W239" s="39">
        <v>98.894570841976787</v>
      </c>
      <c r="X239" s="39"/>
      <c r="Y239" s="40">
        <v>5.8518427174234038</v>
      </c>
      <c r="Z239" s="40">
        <v>2.1481572825765962</v>
      </c>
      <c r="AA239" s="40">
        <v>8</v>
      </c>
      <c r="AB239" s="40">
        <v>2.0750564273396135</v>
      </c>
      <c r="AC239" s="40">
        <v>1.0471529078901351E-2</v>
      </c>
      <c r="AD239" s="40">
        <f t="shared" si="9"/>
        <v>2.1988536970262564</v>
      </c>
      <c r="AE239" s="40">
        <v>0.23988657360485729</v>
      </c>
      <c r="AF239" s="40">
        <v>1.958967123421399</v>
      </c>
      <c r="AG239" s="40">
        <v>0.12106421758338591</v>
      </c>
      <c r="AH239" s="40">
        <v>2.6774217466682397E-2</v>
      </c>
      <c r="AI239" s="40">
        <v>0.9316392051673863</v>
      </c>
      <c r="AJ239" s="40">
        <v>5.3638592936622249</v>
      </c>
      <c r="AK239" s="40">
        <v>8.1831961327210878E-2</v>
      </c>
      <c r="AL239" s="40">
        <v>1.8388949421667353</v>
      </c>
      <c r="AM239" s="40">
        <v>9.195716404224108E-2</v>
      </c>
      <c r="AN239" s="40">
        <v>3.5077737810596025E-3</v>
      </c>
      <c r="AO239" s="40">
        <v>2.016191841317247</v>
      </c>
      <c r="AP239" s="40">
        <v>1.8931908253757088</v>
      </c>
      <c r="AQ239" s="40">
        <v>4.5657015081833159E-3</v>
      </c>
      <c r="AR239" s="40">
        <v>2.1007776071496482</v>
      </c>
      <c r="AS239" s="40">
        <v>3.9985341340335401</v>
      </c>
      <c r="AT239" s="40"/>
      <c r="AU239" s="40">
        <f t="shared" si="10"/>
        <v>0.12245564039170177</v>
      </c>
      <c r="AV239" s="41">
        <v>0.140698399232043</v>
      </c>
      <c r="AW239" s="42">
        <v>4.1918415517023986</v>
      </c>
      <c r="AX239" s="43">
        <v>0.17340540575613694</v>
      </c>
      <c r="AY239" s="44">
        <v>2609.520881072981</v>
      </c>
      <c r="AZ239" s="44">
        <v>514.11343998936673</v>
      </c>
      <c r="BA239" s="43"/>
      <c r="BB239" s="71"/>
      <c r="BC239" s="72"/>
      <c r="BD239" s="73"/>
      <c r="BE239" s="73"/>
      <c r="BF239" s="73"/>
      <c r="BG239" s="73"/>
      <c r="BH239" s="71"/>
      <c r="BI239" s="73"/>
      <c r="BJ239" s="73"/>
      <c r="BK239" s="73"/>
      <c r="BL239" s="73"/>
      <c r="BM239" s="72"/>
      <c r="BN239" s="71"/>
      <c r="BO239" s="73"/>
      <c r="BP239" s="73"/>
      <c r="BQ239" s="73"/>
      <c r="BR239" s="71"/>
      <c r="BS239" s="72"/>
      <c r="BT239" s="71"/>
      <c r="BU239" s="72"/>
      <c r="BV239" s="73"/>
      <c r="BW239" s="73"/>
      <c r="BX239" s="73"/>
      <c r="BY239" s="73"/>
      <c r="BZ239" s="73"/>
      <c r="CA239" s="73"/>
      <c r="CB239" s="73"/>
      <c r="CC239" s="73"/>
      <c r="CD239" s="73"/>
      <c r="CE239" s="73"/>
      <c r="CF239" s="73"/>
      <c r="CG239" s="73"/>
      <c r="CH239" s="73"/>
      <c r="CI239" s="73"/>
    </row>
    <row r="240" spans="1:88">
      <c r="A240" s="23">
        <v>235</v>
      </c>
      <c r="B240" s="34" t="s">
        <v>50</v>
      </c>
      <c r="C240" s="34" t="s">
        <v>77</v>
      </c>
      <c r="D240" s="34" t="s">
        <v>49</v>
      </c>
      <c r="E240" s="39">
        <v>47.991999999999997</v>
      </c>
      <c r="F240" s="39">
        <v>8.0000000000000002E-3</v>
      </c>
      <c r="G240" s="39">
        <v>30.913</v>
      </c>
      <c r="H240" s="39">
        <v>7.3099856663753213</v>
      </c>
      <c r="I240" s="37">
        <v>1.2964164624851602</v>
      </c>
      <c r="J240" s="37">
        <v>6.1434558580278402</v>
      </c>
      <c r="K240" s="48">
        <v>0.47199999999999998</v>
      </c>
      <c r="L240" s="48">
        <v>0.125</v>
      </c>
      <c r="M240" s="48">
        <v>0.253</v>
      </c>
      <c r="N240" s="48">
        <v>6.1189999999999998</v>
      </c>
      <c r="O240" s="48">
        <v>0.46700000000000003</v>
      </c>
      <c r="P240" s="36" t="s">
        <v>58</v>
      </c>
      <c r="Q240" s="39">
        <v>1.4490000000000001</v>
      </c>
      <c r="R240" s="39">
        <v>8.0000000000000002E-3</v>
      </c>
      <c r="S240" s="39"/>
      <c r="T240" s="8">
        <v>0.28644585480000007</v>
      </c>
      <c r="U240" s="49">
        <v>3.7423646092396652</v>
      </c>
      <c r="V240" s="9">
        <v>-0.86982033143954862</v>
      </c>
      <c r="W240" s="39">
        <v>98.676772314501108</v>
      </c>
      <c r="X240" s="39"/>
      <c r="Y240" s="40">
        <v>6.4890280053021669</v>
      </c>
      <c r="Z240" s="40">
        <v>1.5109719946978331</v>
      </c>
      <c r="AA240" s="40">
        <v>8</v>
      </c>
      <c r="AB240" s="40">
        <v>3.4151775410504337</v>
      </c>
      <c r="AC240" s="40">
        <v>8.1376863367866421E-4</v>
      </c>
      <c r="AD240" s="40">
        <f t="shared" si="9"/>
        <v>0.82661028839841411</v>
      </c>
      <c r="AE240" s="40">
        <v>0.13191549590218846</v>
      </c>
      <c r="AF240" s="40">
        <v>0.69469479249622568</v>
      </c>
      <c r="AG240" s="40">
        <v>5.405529369431173E-2</v>
      </c>
      <c r="AH240" s="40">
        <v>2.5195869954510803E-2</v>
      </c>
      <c r="AI240" s="40">
        <v>0.15513975035998565</v>
      </c>
      <c r="AJ240" s="40">
        <v>4.4769925120913348</v>
      </c>
      <c r="AK240" s="40">
        <v>6.6325140381330833E-2</v>
      </c>
      <c r="AL240" s="40">
        <v>1.0554794771864395</v>
      </c>
      <c r="AM240" s="40">
        <v>4.0794887277803983E-2</v>
      </c>
      <c r="AN240" s="40">
        <v>8.0664180958435125E-4</v>
      </c>
      <c r="AO240" s="40">
        <v>1.1634061466551586</v>
      </c>
      <c r="AP240" s="40">
        <v>0.61956459200890701</v>
      </c>
      <c r="AQ240" s="40">
        <v>1.8331955812950511E-3</v>
      </c>
      <c r="AR240" s="40">
        <v>3.3781224939169361</v>
      </c>
      <c r="AS240" s="40">
        <v>3.999520281507138</v>
      </c>
      <c r="AT240" s="40"/>
      <c r="AU240" s="40">
        <f t="shared" si="10"/>
        <v>0.18988985857829813</v>
      </c>
      <c r="AV240" s="41">
        <v>0.12752559364955801</v>
      </c>
      <c r="AW240" s="42">
        <v>6.024211527575555</v>
      </c>
      <c r="AX240" s="43">
        <v>9.8531901096976071E-2</v>
      </c>
      <c r="AY240" s="44"/>
      <c r="AZ240" s="43"/>
      <c r="BA240" s="43"/>
      <c r="BB240" s="71"/>
      <c r="BC240" s="72"/>
      <c r="BD240" s="73"/>
      <c r="BE240" s="73"/>
      <c r="BF240" s="73"/>
      <c r="BG240" s="73"/>
      <c r="BH240" s="71"/>
      <c r="BI240" s="73"/>
      <c r="BJ240" s="73"/>
      <c r="BK240" s="73"/>
      <c r="BL240" s="73"/>
      <c r="BM240" s="73"/>
      <c r="BN240" s="72"/>
      <c r="BO240" s="73"/>
      <c r="BP240" s="73"/>
      <c r="BQ240" s="73"/>
      <c r="BR240" s="71"/>
      <c r="BS240" s="72"/>
      <c r="BT240" s="71"/>
      <c r="BU240" s="71"/>
      <c r="BV240" s="73"/>
      <c r="BW240" s="73"/>
      <c r="BX240" s="73"/>
      <c r="BY240" s="73"/>
      <c r="BZ240" s="73"/>
      <c r="CA240" s="73"/>
      <c r="CB240" s="73"/>
      <c r="CC240" s="73"/>
      <c r="CD240" s="73"/>
      <c r="CE240" s="73"/>
      <c r="CF240" s="73"/>
      <c r="CG240" s="73"/>
      <c r="CH240" s="73"/>
      <c r="CI240" s="73"/>
    </row>
    <row r="241" spans="1:88">
      <c r="A241" s="23">
        <v>236</v>
      </c>
      <c r="B241" s="34" t="s">
        <v>50</v>
      </c>
      <c r="C241" s="34" t="s">
        <v>77</v>
      </c>
      <c r="D241" s="34" t="s">
        <v>49</v>
      </c>
      <c r="E241" s="39">
        <v>44.351999999999997</v>
      </c>
      <c r="F241" s="39">
        <v>5.2999999999999999E-2</v>
      </c>
      <c r="G241" s="39">
        <v>28.931000000000001</v>
      </c>
      <c r="H241" s="39">
        <v>9.1089828011251441</v>
      </c>
      <c r="I241" s="37">
        <v>1.5494286732297682</v>
      </c>
      <c r="J241" s="37">
        <v>7.7147898195225961</v>
      </c>
      <c r="K241" s="48">
        <v>0.48299999999999998</v>
      </c>
      <c r="L241" s="48">
        <v>0.126</v>
      </c>
      <c r="M241" s="48">
        <v>0.38600000000000001</v>
      </c>
      <c r="N241" s="48">
        <v>10.289</v>
      </c>
      <c r="O241" s="48">
        <v>0.63700000000000001</v>
      </c>
      <c r="P241" s="36" t="s">
        <v>58</v>
      </c>
      <c r="Q241" s="39">
        <v>1.5720000000000001</v>
      </c>
      <c r="R241" s="39">
        <v>1.4E-2</v>
      </c>
      <c r="S241" s="39"/>
      <c r="T241" s="8">
        <v>0.32522416320000003</v>
      </c>
      <c r="U241" s="49">
        <v>3.5141266603032224</v>
      </c>
      <c r="V241" s="9">
        <v>-0.94219722776040038</v>
      </c>
      <c r="W241" s="39">
        <v>99.298515467349631</v>
      </c>
      <c r="X241" s="39"/>
      <c r="Y241" s="40">
        <v>6.2337689282081463</v>
      </c>
      <c r="Z241" s="40">
        <v>1.7662310717918537</v>
      </c>
      <c r="AA241" s="40">
        <v>8</v>
      </c>
      <c r="AB241" s="40">
        <v>3.0262077117428108</v>
      </c>
      <c r="AC241" s="40">
        <v>5.6041986419480376E-3</v>
      </c>
      <c r="AD241" s="40">
        <f t="shared" si="9"/>
        <v>1.0707318787872779</v>
      </c>
      <c r="AE241" s="40">
        <v>0.16388890649947785</v>
      </c>
      <c r="AF241" s="40">
        <v>0.90684297228780009</v>
      </c>
      <c r="AG241" s="40">
        <v>5.7500292668088704E-2</v>
      </c>
      <c r="AH241" s="40">
        <v>2.6400769294330419E-2</v>
      </c>
      <c r="AI241" s="40">
        <v>0.18310071620821008</v>
      </c>
      <c r="AJ241" s="40">
        <v>4.3695455673426657</v>
      </c>
      <c r="AK241" s="40">
        <v>0.10518932133719366</v>
      </c>
      <c r="AL241" s="40">
        <v>1.8448845720578948</v>
      </c>
      <c r="AM241" s="40">
        <v>5.7843555615963806E-2</v>
      </c>
      <c r="AN241" s="40">
        <v>1.0181887775013504E-3</v>
      </c>
      <c r="AO241" s="40">
        <v>2.0089356377885537</v>
      </c>
      <c r="AP241" s="40">
        <v>0.69871077062145293</v>
      </c>
      <c r="AQ241" s="40">
        <v>3.3348287903747715E-3</v>
      </c>
      <c r="AR241" s="40">
        <v>3.2974134005340181</v>
      </c>
      <c r="AS241" s="40">
        <v>3.9994589999458459</v>
      </c>
      <c r="AT241" s="40"/>
      <c r="AU241" s="40">
        <f t="shared" si="10"/>
        <v>0.1807246805761927</v>
      </c>
      <c r="AV241" s="41">
        <v>0.111413756994991</v>
      </c>
      <c r="AW241" s="42">
        <v>5.9424911747689109</v>
      </c>
      <c r="AX241" s="43">
        <v>9.8146353228454331E-2</v>
      </c>
      <c r="AY241" s="44"/>
      <c r="AZ241" s="43"/>
      <c r="BA241" s="43"/>
      <c r="BB241" s="71"/>
      <c r="BC241" s="72"/>
      <c r="BD241" s="73"/>
      <c r="BE241" s="73"/>
      <c r="BF241" s="73"/>
      <c r="BG241" s="73"/>
      <c r="BH241" s="71"/>
      <c r="BI241" s="73"/>
      <c r="BJ241" s="73"/>
      <c r="BK241" s="73"/>
      <c r="BL241" s="73"/>
      <c r="BM241" s="73"/>
      <c r="BN241" s="72"/>
      <c r="BO241" s="73"/>
      <c r="BP241" s="73"/>
      <c r="BQ241" s="73"/>
      <c r="BR241" s="71"/>
      <c r="BS241" s="72"/>
      <c r="BT241" s="71"/>
      <c r="BU241" s="71"/>
      <c r="BV241" s="73"/>
      <c r="BW241" s="73"/>
      <c r="BX241" s="73"/>
      <c r="BY241" s="73"/>
      <c r="BZ241" s="73"/>
      <c r="CA241" s="73"/>
      <c r="CB241" s="73"/>
      <c r="CC241" s="73"/>
      <c r="CD241" s="73"/>
      <c r="CE241" s="73"/>
      <c r="CF241" s="73"/>
      <c r="CG241" s="73"/>
      <c r="CH241" s="73"/>
      <c r="CI241" s="73"/>
    </row>
    <row r="242" spans="1:88">
      <c r="A242" s="23">
        <v>237</v>
      </c>
      <c r="B242" s="34" t="s">
        <v>50</v>
      </c>
      <c r="C242" s="34" t="s">
        <v>77</v>
      </c>
      <c r="D242" s="34" t="s">
        <v>49</v>
      </c>
      <c r="E242" s="39">
        <v>45.466000000000001</v>
      </c>
      <c r="F242" s="39">
        <v>2.5999999999999999E-2</v>
      </c>
      <c r="G242" s="39">
        <v>29.488</v>
      </c>
      <c r="H242" s="39">
        <v>7.4749856790923168</v>
      </c>
      <c r="I242" s="37">
        <v>1.2935375687355852</v>
      </c>
      <c r="J242" s="37">
        <v>6.3110463310414495</v>
      </c>
      <c r="K242" s="48">
        <v>0.48799999999999999</v>
      </c>
      <c r="L242" s="48">
        <v>0.112</v>
      </c>
      <c r="M242" s="48">
        <v>0.38300000000000001</v>
      </c>
      <c r="N242" s="48">
        <v>10.7</v>
      </c>
      <c r="O242" s="48">
        <v>0.83599999999999997</v>
      </c>
      <c r="P242" s="39">
        <v>4.8000000000000001E-2</v>
      </c>
      <c r="Q242" s="39">
        <v>1.21</v>
      </c>
      <c r="R242" s="36" t="s">
        <v>58</v>
      </c>
      <c r="S242" s="39"/>
      <c r="T242" s="8">
        <v>0.21756767999999999</v>
      </c>
      <c r="U242" s="49">
        <v>3.7383698504824965</v>
      </c>
      <c r="V242" s="9">
        <v>-1.0079116873785456</v>
      </c>
      <c r="W242" s="39">
        <v>99.785047746049017</v>
      </c>
      <c r="X242" s="39"/>
      <c r="Y242" s="40">
        <v>6.31760338310775</v>
      </c>
      <c r="Z242" s="40">
        <v>1.68239661689225</v>
      </c>
      <c r="AA242" s="40">
        <v>8</v>
      </c>
      <c r="AB242" s="40">
        <v>3.1467074589994199</v>
      </c>
      <c r="AC242" s="40">
        <v>2.7179353209571986E-3</v>
      </c>
      <c r="AD242" s="40">
        <f t="shared" si="9"/>
        <v>0.86865912104027565</v>
      </c>
      <c r="AE242" s="40">
        <v>0.13526490573451203</v>
      </c>
      <c r="AF242" s="40">
        <v>0.73339421530576365</v>
      </c>
      <c r="AG242" s="40">
        <v>5.7434238209519942E-2</v>
      </c>
      <c r="AH242" s="40">
        <v>2.3200224007541442E-2</v>
      </c>
      <c r="AI242" s="40">
        <v>0.12109598316017881</v>
      </c>
      <c r="AJ242" s="40">
        <v>4.2198149607378932</v>
      </c>
      <c r="AK242" s="40">
        <v>0.1031837342512458</v>
      </c>
      <c r="AL242" s="40">
        <v>1.8967405464666036</v>
      </c>
      <c r="AM242" s="40">
        <v>7.5049870074622355E-2</v>
      </c>
      <c r="AN242" s="40">
        <v>1.4802924083231277E-3</v>
      </c>
      <c r="AO242" s="40">
        <v>2.0764544432007952</v>
      </c>
      <c r="AP242" s="40">
        <v>0.53168986901896587</v>
      </c>
      <c r="AQ242" s="40">
        <v>0</v>
      </c>
      <c r="AR242" s="40">
        <v>3.4678984524152709</v>
      </c>
      <c r="AS242" s="40">
        <v>3.9995883214342367</v>
      </c>
      <c r="AT242" s="40"/>
      <c r="AU242" s="40">
        <f t="shared" si="10"/>
        <v>0.18443683207689052</v>
      </c>
      <c r="AV242" s="41">
        <v>0.113692679467896</v>
      </c>
      <c r="AW242" s="42">
        <v>6.0786288211554629</v>
      </c>
      <c r="AX242" s="43">
        <v>9.8057217737575364E-2</v>
      </c>
      <c r="AY242" s="44"/>
      <c r="AZ242" s="43"/>
      <c r="BA242" s="43"/>
      <c r="BB242" s="71"/>
      <c r="BC242" s="72">
        <v>59.091840653007999</v>
      </c>
      <c r="BD242" s="73">
        <v>2.8795337611990002</v>
      </c>
      <c r="BE242" s="73"/>
      <c r="BF242" s="73">
        <v>1.4211556916101999</v>
      </c>
      <c r="BG242" s="73">
        <v>1.2593367277383001</v>
      </c>
      <c r="BH242" s="71">
        <v>3898.9318552156001</v>
      </c>
      <c r="BI242" s="73">
        <v>2.3106461861604002</v>
      </c>
      <c r="BJ242" s="73">
        <v>0.57344771841778996</v>
      </c>
      <c r="BK242" s="73">
        <v>0.47583668293905002</v>
      </c>
      <c r="BL242" s="73">
        <v>2.9361771657222001E-2</v>
      </c>
      <c r="BM242" s="73">
        <v>5.6995337310565999</v>
      </c>
      <c r="BN242" s="72">
        <v>19.403959708472001</v>
      </c>
      <c r="BO242" s="72">
        <v>11.170990111974</v>
      </c>
      <c r="BP242" s="73">
        <v>0.37385863436695999</v>
      </c>
      <c r="BQ242" s="73">
        <v>0.42278522203403002</v>
      </c>
      <c r="BR242" s="71">
        <v>667.19801708064995</v>
      </c>
      <c r="BS242" s="72">
        <v>57.263978571123999</v>
      </c>
      <c r="BT242" s="71">
        <v>152.13073578846999</v>
      </c>
      <c r="BU242" s="72">
        <v>13.880647146324</v>
      </c>
      <c r="BV242" s="73">
        <v>1.3094801552509E-2</v>
      </c>
      <c r="BW242" s="73">
        <v>0.11465630871382</v>
      </c>
      <c r="BX242" s="73">
        <v>2.3696593801565E-2</v>
      </c>
      <c r="BY242" s="73"/>
      <c r="BZ242" s="73"/>
      <c r="CA242" s="73"/>
      <c r="CB242" s="73">
        <v>0.28419993002215999</v>
      </c>
      <c r="CC242" s="73">
        <v>9.5768091160615999E-3</v>
      </c>
      <c r="CD242" s="73">
        <v>4.4621482102188997E-2</v>
      </c>
      <c r="CE242" s="73">
        <v>2.0866216929103999E-2</v>
      </c>
      <c r="CF242" s="73">
        <v>0.19723154302047999</v>
      </c>
      <c r="CG242" s="73">
        <v>1.0880807622199E-2</v>
      </c>
      <c r="CH242" s="73">
        <v>0.13818220389691999</v>
      </c>
      <c r="CI242" s="73">
        <v>4.3418797131933001E-2</v>
      </c>
      <c r="CJ242" s="47">
        <f t="shared" si="11"/>
        <v>3.4044819495918355</v>
      </c>
    </row>
    <row r="243" spans="1:88">
      <c r="A243" s="23">
        <v>238</v>
      </c>
      <c r="B243" s="34" t="s">
        <v>50</v>
      </c>
      <c r="C243" s="34" t="s">
        <v>77</v>
      </c>
      <c r="D243" s="34" t="s">
        <v>49</v>
      </c>
      <c r="E243" s="39">
        <v>45.192</v>
      </c>
      <c r="F243" s="39">
        <v>3.3000000000000002E-2</v>
      </c>
      <c r="G243" s="39">
        <v>30.009</v>
      </c>
      <c r="H243" s="39">
        <v>7.7399852008191594</v>
      </c>
      <c r="I243" s="37">
        <v>1.3369182343660968</v>
      </c>
      <c r="J243" s="37">
        <v>6.5370114521506544</v>
      </c>
      <c r="K243" s="48">
        <v>0.37</v>
      </c>
      <c r="L243" s="48">
        <v>0.14599999999999999</v>
      </c>
      <c r="M243" s="48">
        <v>0.42</v>
      </c>
      <c r="N243" s="48">
        <v>10.44</v>
      </c>
      <c r="O243" s="48">
        <v>0.73699999999999999</v>
      </c>
      <c r="P243" s="39">
        <v>0.09</v>
      </c>
      <c r="Q243" s="39">
        <v>1.3180000000000001</v>
      </c>
      <c r="R243" s="39">
        <v>8.9999999999999993E-3</v>
      </c>
      <c r="S243" s="39"/>
      <c r="T243" s="8">
        <v>0.24763427520000003</v>
      </c>
      <c r="U243" s="49">
        <v>3.6977313948817114</v>
      </c>
      <c r="V243" s="9">
        <v>-1.0077767837923299</v>
      </c>
      <c r="W243" s="39">
        <v>99.96631713042207</v>
      </c>
      <c r="X243" s="39"/>
      <c r="Y243" s="40">
        <v>6.2608816187590914</v>
      </c>
      <c r="Z243" s="40">
        <v>1.7391183812409086</v>
      </c>
      <c r="AA243" s="40">
        <v>8</v>
      </c>
      <c r="AB243" s="40">
        <v>3.1607125107381258</v>
      </c>
      <c r="AC243" s="40">
        <v>3.4394423144310741E-3</v>
      </c>
      <c r="AD243" s="40">
        <f t="shared" si="9"/>
        <v>0.89678320177545623</v>
      </c>
      <c r="AE243" s="40">
        <v>0.13938603195969088</v>
      </c>
      <c r="AF243" s="40">
        <v>0.75739716981576533</v>
      </c>
      <c r="AG243" s="40">
        <v>4.3417127572495856E-2</v>
      </c>
      <c r="AH243" s="40">
        <v>3.0153333549416083E-2</v>
      </c>
      <c r="AI243" s="40">
        <v>0.13742142027379214</v>
      </c>
      <c r="AJ243" s="40">
        <v>4.2719270362237172</v>
      </c>
      <c r="AK243" s="40">
        <v>0.11281583911457224</v>
      </c>
      <c r="AL243" s="40">
        <v>1.8451554896090832</v>
      </c>
      <c r="AM243" s="40">
        <v>6.5965897504389179E-2</v>
      </c>
      <c r="AN243" s="40">
        <v>1.7710755125460299E-3</v>
      </c>
      <c r="AO243" s="40">
        <v>2.0257083017405906</v>
      </c>
      <c r="AP243" s="40">
        <v>0.57742654579040198</v>
      </c>
      <c r="AQ243" s="40">
        <v>2.1131214334667607E-3</v>
      </c>
      <c r="AR243" s="40">
        <v>3.4200132410671182</v>
      </c>
      <c r="AS243" s="40">
        <v>3.9995529082909869</v>
      </c>
      <c r="AT243" s="40"/>
      <c r="AU243" s="40">
        <f t="shared" si="10"/>
        <v>0.18403294534833833</v>
      </c>
      <c r="AV243" s="41">
        <v>0.15674497211253899</v>
      </c>
      <c r="AW243" s="42">
        <v>6.0450383732408888</v>
      </c>
      <c r="AX243" s="43">
        <v>9.8225300839593022E-2</v>
      </c>
      <c r="AY243" s="44"/>
      <c r="AZ243" s="43"/>
      <c r="BA243" s="43"/>
      <c r="BB243" s="71"/>
      <c r="BC243" s="72"/>
      <c r="BD243" s="73"/>
      <c r="BE243" s="73"/>
      <c r="BF243" s="73"/>
      <c r="BG243" s="73"/>
      <c r="BH243" s="71"/>
      <c r="BI243" s="73"/>
      <c r="BJ243" s="73"/>
      <c r="BK243" s="73"/>
      <c r="BL243" s="73"/>
      <c r="BM243" s="73"/>
      <c r="BN243" s="72"/>
      <c r="BO243" s="73"/>
      <c r="BP243" s="73"/>
      <c r="BQ243" s="73"/>
      <c r="BR243" s="71"/>
      <c r="BS243" s="72"/>
      <c r="BT243" s="71"/>
      <c r="BU243" s="72"/>
      <c r="BV243" s="73"/>
      <c r="BW243" s="73"/>
      <c r="BX243" s="73"/>
      <c r="BY243" s="73"/>
      <c r="BZ243" s="73"/>
      <c r="CA243" s="73"/>
      <c r="CB243" s="73"/>
      <c r="CC243" s="73"/>
      <c r="CD243" s="73"/>
      <c r="CE243" s="73"/>
      <c r="CF243" s="73"/>
      <c r="CG243" s="73"/>
      <c r="CH243" s="73"/>
      <c r="CI243" s="73"/>
    </row>
    <row r="244" spans="1:88">
      <c r="A244" s="23">
        <v>239</v>
      </c>
      <c r="B244" s="34" t="s">
        <v>50</v>
      </c>
      <c r="C244" s="34" t="s">
        <v>77</v>
      </c>
      <c r="D244" s="34" t="s">
        <v>49</v>
      </c>
      <c r="E244" s="39">
        <v>45.134999999999998</v>
      </c>
      <c r="F244" s="39">
        <v>7.6999999999999999E-2</v>
      </c>
      <c r="G244" s="39">
        <v>30.202999999999999</v>
      </c>
      <c r="H244" s="39">
        <v>6.9509866400994103</v>
      </c>
      <c r="I244" s="37">
        <v>1.2079992393859857</v>
      </c>
      <c r="J244" s="37">
        <v>5.8640156226969165</v>
      </c>
      <c r="K244" s="48">
        <v>0.36099999999999999</v>
      </c>
      <c r="L244" s="48">
        <v>0.17499999999999999</v>
      </c>
      <c r="M244" s="48">
        <v>0.435</v>
      </c>
      <c r="N244" s="48">
        <v>10.662000000000001</v>
      </c>
      <c r="O244" s="48">
        <v>0.59399999999999997</v>
      </c>
      <c r="P244" s="39">
        <v>5.7000000000000002E-2</v>
      </c>
      <c r="Q244" s="39">
        <v>1.256</v>
      </c>
      <c r="R244" s="36" t="s">
        <v>58</v>
      </c>
      <c r="S244" s="39"/>
      <c r="T244" s="8">
        <v>0.2301604928</v>
      </c>
      <c r="U244" s="49">
        <v>3.7203514503000812</v>
      </c>
      <c r="V244" s="9">
        <v>-1.583069582115388</v>
      </c>
      <c r="W244" s="39">
        <v>99.415007747334698</v>
      </c>
      <c r="X244" s="39"/>
      <c r="Y244" s="40">
        <v>6.2650000490659163</v>
      </c>
      <c r="Z244" s="40">
        <v>1.7349999509340837</v>
      </c>
      <c r="AA244" s="40">
        <v>8</v>
      </c>
      <c r="AB244" s="40">
        <v>3.2059829627711744</v>
      </c>
      <c r="AC244" s="40">
        <v>8.0407862389288275E-3</v>
      </c>
      <c r="AD244" s="40">
        <f t="shared" si="9"/>
        <v>0.80691447716861098</v>
      </c>
      <c r="AE244" s="40">
        <v>0.12618704501080752</v>
      </c>
      <c r="AF244" s="40">
        <v>0.6807274321578034</v>
      </c>
      <c r="AG244" s="40">
        <v>4.2442432531900706E-2</v>
      </c>
      <c r="AH244" s="40">
        <v>3.6212142955801913E-2</v>
      </c>
      <c r="AI244" s="40">
        <v>0.12796999633638534</v>
      </c>
      <c r="AJ244" s="40">
        <v>4.2275627980028014</v>
      </c>
      <c r="AK244" s="40">
        <v>0.11706949528861677</v>
      </c>
      <c r="AL244" s="40">
        <v>1.8880124362294894</v>
      </c>
      <c r="AM244" s="40">
        <v>5.3268704427736194E-2</v>
      </c>
      <c r="AN244" s="40">
        <v>1.2421350591896364E-3</v>
      </c>
      <c r="AO244" s="40">
        <v>2.0595927710050321</v>
      </c>
      <c r="AP244" s="40">
        <v>0.55132117905325273</v>
      </c>
      <c r="AQ244" s="40">
        <v>7.0572727412041979E-4</v>
      </c>
      <c r="AR244" s="40">
        <v>3.4475462149121081</v>
      </c>
      <c r="AS244" s="40">
        <v>3.9995731212394814</v>
      </c>
      <c r="AT244" s="40"/>
      <c r="AU244" s="40">
        <f t="shared" si="10"/>
        <v>0.18537088274937533</v>
      </c>
      <c r="AV244" s="41">
        <v>0.151606523174838</v>
      </c>
      <c r="AW244" s="42">
        <v>6.0746325574154199</v>
      </c>
      <c r="AX244" s="43">
        <v>9.8347406430077111E-2</v>
      </c>
      <c r="AY244" s="44"/>
      <c r="AZ244" s="43"/>
      <c r="BA244" s="43"/>
      <c r="BB244" s="71"/>
      <c r="BC244" s="71">
        <v>100.29782068879</v>
      </c>
      <c r="BD244" s="73">
        <v>1.6584945927018999</v>
      </c>
      <c r="BE244" s="73">
        <v>1.3097062192247</v>
      </c>
      <c r="BF244" s="73">
        <v>1.5458742197176001</v>
      </c>
      <c r="BG244" s="73"/>
      <c r="BH244" s="71">
        <v>4293.6043880810003</v>
      </c>
      <c r="BI244" s="73">
        <v>0.84351927019334005</v>
      </c>
      <c r="BJ244" s="73">
        <v>0.13944774635786</v>
      </c>
      <c r="BK244" s="73">
        <v>0.80054975271237006</v>
      </c>
      <c r="BL244" s="73">
        <v>0.22300838462913</v>
      </c>
      <c r="BM244" s="72">
        <v>14.327870174300999</v>
      </c>
      <c r="BN244" s="72">
        <v>28.863485948889998</v>
      </c>
      <c r="BO244" s="73">
        <v>8.3331214039670005</v>
      </c>
      <c r="BP244" s="73">
        <v>9.5514808943249999E-2</v>
      </c>
      <c r="BQ244" s="73">
        <v>8.2595112945723997E-2</v>
      </c>
      <c r="BR244" s="71">
        <v>686.22319101078995</v>
      </c>
      <c r="BS244" s="72">
        <v>50.114947087274999</v>
      </c>
      <c r="BT244" s="71">
        <v>215.47064281178001</v>
      </c>
      <c r="BU244" s="72">
        <v>12.912361287507</v>
      </c>
      <c r="BV244" s="73">
        <v>2.9538287687866E-2</v>
      </c>
      <c r="BW244" s="73">
        <v>6.1105130884148998E-2</v>
      </c>
      <c r="BX244" s="73"/>
      <c r="BY244" s="73">
        <v>7.0856962931407003E-2</v>
      </c>
      <c r="BZ244" s="73"/>
      <c r="CA244" s="73">
        <v>3.3340136514036001E-2</v>
      </c>
      <c r="CB244" s="73">
        <v>9.1790642021748997E-2</v>
      </c>
      <c r="CC244" s="73">
        <v>1.4213729989737E-2</v>
      </c>
      <c r="CD244" s="73">
        <v>0.14097620581180001</v>
      </c>
      <c r="CE244" s="73">
        <v>1.2346068948117E-2</v>
      </c>
      <c r="CF244" s="73"/>
      <c r="CG244" s="73"/>
      <c r="CH244" s="73">
        <v>0.39870081369804999</v>
      </c>
      <c r="CI244" s="73">
        <v>0.12628449738142</v>
      </c>
      <c r="CJ244" s="47">
        <f t="shared" si="11"/>
        <v>2.0144994055474217</v>
      </c>
    </row>
    <row r="245" spans="1:88">
      <c r="A245" s="23">
        <v>240</v>
      </c>
      <c r="B245" s="34" t="s">
        <v>50</v>
      </c>
      <c r="C245" s="34" t="s">
        <v>77</v>
      </c>
      <c r="D245" s="34" t="s">
        <v>49</v>
      </c>
      <c r="E245" s="39">
        <v>44.905000000000001</v>
      </c>
      <c r="F245" s="39">
        <v>0.01</v>
      </c>
      <c r="G245" s="39">
        <v>30.207999999999998</v>
      </c>
      <c r="H245" s="39">
        <v>7.4209857939840376</v>
      </c>
      <c r="I245" s="37">
        <v>1.283442179026989</v>
      </c>
      <c r="J245" s="37">
        <v>6.2661303887576754</v>
      </c>
      <c r="K245" s="48">
        <v>0.441</v>
      </c>
      <c r="L245" s="48">
        <v>0.19400000000000001</v>
      </c>
      <c r="M245" s="48">
        <v>0.47399999999999998</v>
      </c>
      <c r="N245" s="48">
        <v>10.569000000000001</v>
      </c>
      <c r="O245" s="48">
        <v>0.73099999999999998</v>
      </c>
      <c r="P245" s="39">
        <v>1.7000000000000001E-2</v>
      </c>
      <c r="Q245" s="39">
        <v>1.234</v>
      </c>
      <c r="R245" s="39">
        <v>7.0000000000000001E-3</v>
      </c>
      <c r="S245" s="39"/>
      <c r="T245" s="8">
        <v>0.22409834880000001</v>
      </c>
      <c r="U245" s="49">
        <v>3.7289943555978149</v>
      </c>
      <c r="V245" s="9">
        <v>-1.7750393330235583</v>
      </c>
      <c r="W245" s="39">
        <v>99.754506768782136</v>
      </c>
      <c r="X245" s="39"/>
      <c r="Y245" s="40">
        <v>6.2341879326306255</v>
      </c>
      <c r="Z245" s="40">
        <v>1.7658120673693745</v>
      </c>
      <c r="AA245" s="40">
        <v>8</v>
      </c>
      <c r="AB245" s="40">
        <v>3.1768714077268116</v>
      </c>
      <c r="AC245" s="40">
        <v>1.0444444562003688E-3</v>
      </c>
      <c r="AD245" s="40">
        <f t="shared" si="9"/>
        <v>0.86162878081835559</v>
      </c>
      <c r="AE245" s="40">
        <v>0.1340917241195542</v>
      </c>
      <c r="AF245" s="40">
        <v>0.72753705669880142</v>
      </c>
      <c r="AG245" s="40">
        <v>5.1857217723576571E-2</v>
      </c>
      <c r="AH245" s="40">
        <v>4.0150916668407012E-2</v>
      </c>
      <c r="AI245" s="40">
        <v>0.12462167748607539</v>
      </c>
      <c r="AJ245" s="40">
        <v>4.2561744448794272</v>
      </c>
      <c r="AK245" s="40">
        <v>0.12758816408187526</v>
      </c>
      <c r="AL245" s="40">
        <v>1.8718783782252504</v>
      </c>
      <c r="AM245" s="40">
        <v>6.5566292030704743E-2</v>
      </c>
      <c r="AN245" s="40">
        <v>0</v>
      </c>
      <c r="AO245" s="40">
        <v>2.0650328343378304</v>
      </c>
      <c r="AP245" s="40">
        <v>0.54176101994583759</v>
      </c>
      <c r="AQ245" s="40">
        <v>1.6469910708545167E-3</v>
      </c>
      <c r="AR245" s="40">
        <v>3.4561725124939606</v>
      </c>
      <c r="AS245" s="40">
        <v>3.9995805235106525</v>
      </c>
      <c r="AT245" s="40"/>
      <c r="AU245" s="40">
        <f t="shared" si="10"/>
        <v>0.1843091329642991</v>
      </c>
      <c r="AV245" s="41">
        <v>0.18272814156387601</v>
      </c>
      <c r="AW245" s="42">
        <v>6.0874689440525103</v>
      </c>
      <c r="AX245" s="43">
        <v>9.8431669092199137E-2</v>
      </c>
      <c r="AY245" s="44"/>
      <c r="AZ245" s="43"/>
      <c r="BA245" s="43"/>
      <c r="BB245" s="71"/>
      <c r="BC245" s="72"/>
      <c r="BD245" s="73"/>
      <c r="BE245" s="73"/>
      <c r="BF245" s="73"/>
      <c r="BG245" s="73"/>
      <c r="BH245" s="71"/>
      <c r="BI245" s="73"/>
      <c r="BJ245" s="73"/>
      <c r="BK245" s="73"/>
      <c r="BL245" s="73"/>
      <c r="BM245" s="72"/>
      <c r="BN245" s="72"/>
      <c r="BO245" s="73"/>
      <c r="BP245" s="73"/>
      <c r="BQ245" s="73"/>
      <c r="BR245" s="71"/>
      <c r="BS245" s="72"/>
      <c r="BT245" s="71"/>
      <c r="BU245" s="72"/>
      <c r="BV245" s="73"/>
      <c r="BW245" s="73"/>
      <c r="BX245" s="73"/>
      <c r="BY245" s="73"/>
      <c r="BZ245" s="73"/>
      <c r="CA245" s="73"/>
      <c r="CB245" s="73"/>
      <c r="CC245" s="73"/>
      <c r="CD245" s="73"/>
      <c r="CE245" s="73"/>
      <c r="CF245" s="73"/>
      <c r="CG245" s="73"/>
      <c r="CH245" s="73"/>
      <c r="CI245" s="73"/>
    </row>
    <row r="246" spans="1:88">
      <c r="A246" s="23">
        <v>241</v>
      </c>
      <c r="B246" s="34" t="s">
        <v>50</v>
      </c>
      <c r="C246" s="34" t="s">
        <v>78</v>
      </c>
      <c r="D246" s="34" t="s">
        <v>49</v>
      </c>
      <c r="E246" s="39">
        <v>44.104999999999997</v>
      </c>
      <c r="F246" s="39">
        <v>8.8999999999999996E-2</v>
      </c>
      <c r="G246" s="39">
        <v>27.553000000000001</v>
      </c>
      <c r="H246" s="39">
        <v>10.862979899561028</v>
      </c>
      <c r="I246" s="37">
        <v>1.7669503925371546</v>
      </c>
      <c r="J246" s="37">
        <v>9.2730584796998023</v>
      </c>
      <c r="K246" s="48">
        <v>0.68700000000000006</v>
      </c>
      <c r="L246" s="48">
        <v>0.14099999999999999</v>
      </c>
      <c r="M246" s="48">
        <v>0.39700000000000002</v>
      </c>
      <c r="N246" s="48">
        <v>10.159000000000001</v>
      </c>
      <c r="O246" s="48">
        <v>0.64600000000000002</v>
      </c>
      <c r="P246" s="36" t="s">
        <v>58</v>
      </c>
      <c r="Q246" s="39">
        <v>3.4620000000000002</v>
      </c>
      <c r="R246" s="39">
        <v>1.2999999999999999E-2</v>
      </c>
      <c r="S246" s="36"/>
      <c r="T246" s="8">
        <v>1.2056678112000001</v>
      </c>
      <c r="U246" s="49">
        <v>2.6337814428413981</v>
      </c>
      <c r="V246" s="9">
        <v>-1.6547973402889222</v>
      </c>
      <c r="W246" s="39">
        <v>100.6968404545499</v>
      </c>
      <c r="X246" s="39"/>
      <c r="Y246" s="40">
        <v>6.1768003146790535</v>
      </c>
      <c r="Z246" s="40">
        <v>1.8231996853209465</v>
      </c>
      <c r="AA246" s="40">
        <v>8</v>
      </c>
      <c r="AB246" s="40">
        <v>2.7245888745222118</v>
      </c>
      <c r="AC246" s="40">
        <v>9.3770428677995479E-3</v>
      </c>
      <c r="AD246" s="40">
        <f t="shared" si="9"/>
        <v>1.2723246630887333</v>
      </c>
      <c r="AE246" s="40">
        <v>0.18622610912985785</v>
      </c>
      <c r="AF246" s="40">
        <v>1.0860985539588754</v>
      </c>
      <c r="AG246" s="40">
        <v>8.1492549571939993E-2</v>
      </c>
      <c r="AH246" s="40">
        <v>2.9437667348173047E-2</v>
      </c>
      <c r="AI246" s="40">
        <v>0.6763525757630211</v>
      </c>
      <c r="AJ246" s="40">
        <v>4.7935733731618786</v>
      </c>
      <c r="AK246" s="40">
        <v>0.10779859464536881</v>
      </c>
      <c r="AL246" s="40">
        <v>1.8150359691134472</v>
      </c>
      <c r="AM246" s="40">
        <v>5.8450241579694806E-2</v>
      </c>
      <c r="AN246" s="40">
        <v>1.5516400340304991E-3</v>
      </c>
      <c r="AO246" s="40">
        <v>1.9828364453725413</v>
      </c>
      <c r="AP246" s="40">
        <v>1.5332402216431498</v>
      </c>
      <c r="AQ246" s="40">
        <v>3.0855110258412597E-3</v>
      </c>
      <c r="AR246" s="40">
        <v>2.4624871050919004</v>
      </c>
      <c r="AS246" s="40">
        <v>3.9988128377608914</v>
      </c>
      <c r="AT246" s="40"/>
      <c r="AU246" s="40">
        <f t="shared" si="10"/>
        <v>0.17146336163606493</v>
      </c>
      <c r="AV246" s="41">
        <v>0.18134976954780399</v>
      </c>
      <c r="AW246" s="42">
        <v>5.4781838428912719</v>
      </c>
      <c r="AX246" s="43">
        <v>9.8223531065667835E-2</v>
      </c>
      <c r="AY246" s="44"/>
      <c r="AZ246" s="43"/>
      <c r="BA246" s="43"/>
      <c r="BB246" s="71"/>
      <c r="BC246" s="72"/>
      <c r="BD246" s="73"/>
      <c r="BE246" s="73"/>
      <c r="BF246" s="73"/>
      <c r="BG246" s="73"/>
      <c r="BH246" s="71"/>
      <c r="BI246" s="73"/>
      <c r="BJ246" s="73"/>
      <c r="BK246" s="73"/>
      <c r="BL246" s="73"/>
      <c r="BM246" s="72"/>
      <c r="BN246" s="72"/>
      <c r="BO246" s="73"/>
      <c r="BP246" s="73"/>
      <c r="BQ246" s="73"/>
      <c r="BR246" s="71"/>
      <c r="BS246" s="72"/>
      <c r="BT246" s="71"/>
      <c r="BU246" s="72"/>
      <c r="BV246" s="73"/>
      <c r="BW246" s="73"/>
      <c r="BX246" s="73"/>
      <c r="BY246" s="73"/>
      <c r="BZ246" s="73"/>
      <c r="CA246" s="73"/>
      <c r="CB246" s="73"/>
      <c r="CC246" s="73"/>
      <c r="CD246" s="73"/>
      <c r="CE246" s="73"/>
      <c r="CF246" s="73"/>
      <c r="CG246" s="73"/>
      <c r="CH246" s="73"/>
      <c r="CI246" s="73"/>
    </row>
    <row r="247" spans="1:88">
      <c r="A247" s="23">
        <v>242</v>
      </c>
      <c r="B247" s="34" t="s">
        <v>50</v>
      </c>
      <c r="C247" s="34" t="s">
        <v>78</v>
      </c>
      <c r="D247" s="34" t="s">
        <v>49</v>
      </c>
      <c r="E247" s="39">
        <v>44.32</v>
      </c>
      <c r="F247" s="39">
        <v>5.6000000000000001E-2</v>
      </c>
      <c r="G247" s="39">
        <v>27.707999999999998</v>
      </c>
      <c r="H247" s="39">
        <v>10.698980207892312</v>
      </c>
      <c r="I247" s="37">
        <v>1.753355853369863</v>
      </c>
      <c r="J247" s="37">
        <v>9.1212913040691763</v>
      </c>
      <c r="K247" s="48">
        <v>0.68899999999999995</v>
      </c>
      <c r="L247" s="48">
        <v>0.14000000000000001</v>
      </c>
      <c r="M247" s="48">
        <v>0.36299999999999999</v>
      </c>
      <c r="N247" s="48">
        <v>10.093999999999999</v>
      </c>
      <c r="O247" s="48">
        <v>0.64500000000000002</v>
      </c>
      <c r="P247" s="36" t="s">
        <v>58</v>
      </c>
      <c r="Q247" s="39">
        <v>3.3340000000000001</v>
      </c>
      <c r="R247" s="36" t="s">
        <v>58</v>
      </c>
      <c r="S247" s="36"/>
      <c r="T247" s="8">
        <v>1.1291697888000001</v>
      </c>
      <c r="U247" s="49">
        <v>2.7043376817934948</v>
      </c>
      <c r="V247" s="9">
        <v>-1.6686479208203002</v>
      </c>
      <c r="W247" s="39">
        <v>100.65646255090149</v>
      </c>
      <c r="X247" s="39"/>
      <c r="Y247" s="40">
        <v>6.1959140913149806</v>
      </c>
      <c r="Z247" s="40">
        <v>1.8040859086850194</v>
      </c>
      <c r="AA247" s="40">
        <v>8</v>
      </c>
      <c r="AB247" s="40">
        <v>2.7611839278413166</v>
      </c>
      <c r="AC247" s="40">
        <v>5.8897087934901985E-3</v>
      </c>
      <c r="AD247" s="40">
        <f t="shared" si="9"/>
        <v>1.250896205324465</v>
      </c>
      <c r="AE247" s="40">
        <v>0.18446593643621365</v>
      </c>
      <c r="AF247" s="40">
        <v>1.0664302688882514</v>
      </c>
      <c r="AG247" s="40">
        <v>8.1584994909811429E-2</v>
      </c>
      <c r="AH247" s="40">
        <v>2.9177106256334882E-2</v>
      </c>
      <c r="AI247" s="40">
        <v>0.63231667163505312</v>
      </c>
      <c r="AJ247" s="40">
        <v>4.7610486147604716</v>
      </c>
      <c r="AK247" s="40">
        <v>9.8391848076000821E-2</v>
      </c>
      <c r="AL247" s="40">
        <v>1.8002278524944386</v>
      </c>
      <c r="AM247" s="40">
        <v>5.8256368364177899E-2</v>
      </c>
      <c r="AN247" s="40">
        <v>0</v>
      </c>
      <c r="AO247" s="40">
        <v>1.9568760689346174</v>
      </c>
      <c r="AP247" s="40">
        <v>1.4739360332708058</v>
      </c>
      <c r="AQ247" s="40">
        <v>9.4770602640745563E-4</v>
      </c>
      <c r="AR247" s="40">
        <v>2.5239750167040569</v>
      </c>
      <c r="AS247" s="40">
        <v>3.9988587560012698</v>
      </c>
      <c r="AT247" s="40"/>
      <c r="AU247" s="40">
        <f t="shared" si="10"/>
        <v>0.17297515066645522</v>
      </c>
      <c r="AV247" s="41">
        <v>0.18477405916713199</v>
      </c>
      <c r="AW247" s="42">
        <v>5.5061689134876488</v>
      </c>
      <c r="AX247" s="43">
        <v>9.8226419835300227E-2</v>
      </c>
      <c r="AY247" s="44"/>
      <c r="AZ247" s="43"/>
      <c r="BA247" s="43"/>
      <c r="BB247" s="71"/>
      <c r="BC247" s="72"/>
      <c r="BD247" s="73"/>
      <c r="BE247" s="73"/>
      <c r="BF247" s="73"/>
      <c r="BG247" s="73"/>
      <c r="BH247" s="71"/>
      <c r="BI247" s="73"/>
      <c r="BJ247" s="73"/>
      <c r="BK247" s="73"/>
      <c r="BL247" s="73"/>
      <c r="BM247" s="72"/>
      <c r="BN247" s="72"/>
      <c r="BO247" s="73"/>
      <c r="BP247" s="73"/>
      <c r="BQ247" s="73"/>
      <c r="BR247" s="71"/>
      <c r="BS247" s="72"/>
      <c r="BT247" s="71"/>
      <c r="BU247" s="72"/>
      <c r="BV247" s="73"/>
      <c r="BW247" s="73"/>
      <c r="BX247" s="73"/>
      <c r="BY247" s="73"/>
      <c r="BZ247" s="73"/>
      <c r="CA247" s="73"/>
      <c r="CB247" s="73"/>
      <c r="CC247" s="73"/>
      <c r="CD247" s="73"/>
      <c r="CE247" s="73"/>
      <c r="CF247" s="73"/>
      <c r="CG247" s="73"/>
      <c r="CH247" s="73"/>
      <c r="CI247" s="73"/>
    </row>
    <row r="248" spans="1:88">
      <c r="A248" s="23">
        <v>243</v>
      </c>
      <c r="B248" s="34" t="s">
        <v>50</v>
      </c>
      <c r="C248" s="34" t="s">
        <v>78</v>
      </c>
      <c r="D248" s="34" t="s">
        <v>49</v>
      </c>
      <c r="E248" s="39">
        <v>45.493000000000002</v>
      </c>
      <c r="F248" s="39">
        <v>3.2000000000000001E-2</v>
      </c>
      <c r="G248" s="39">
        <v>29.524999999999999</v>
      </c>
      <c r="H248" s="39">
        <v>8.2019848244220555</v>
      </c>
      <c r="I248" s="37">
        <v>1.3997188503282691</v>
      </c>
      <c r="J248" s="37">
        <v>6.9425023899859974</v>
      </c>
      <c r="K248" s="48">
        <v>0.49</v>
      </c>
      <c r="L248" s="48">
        <v>0.121</v>
      </c>
      <c r="M248" s="48">
        <v>0.39600000000000002</v>
      </c>
      <c r="N248" s="48">
        <v>10.106</v>
      </c>
      <c r="O248" s="48">
        <v>0.47899999999999998</v>
      </c>
      <c r="P248" s="36" t="s">
        <v>58</v>
      </c>
      <c r="Q248" s="39">
        <v>2.9409999999999998</v>
      </c>
      <c r="R248" s="36" t="s">
        <v>58</v>
      </c>
      <c r="S248" s="36"/>
      <c r="T248" s="8">
        <v>0.90961247880000007</v>
      </c>
      <c r="U248" s="49">
        <v>2.963576425419979</v>
      </c>
      <c r="V248" s="9">
        <v>-1.7170387243600496</v>
      </c>
      <c r="W248" s="39">
        <v>100.56086870419885</v>
      </c>
      <c r="X248" s="39"/>
      <c r="Y248" s="40">
        <v>6.2545696119351168</v>
      </c>
      <c r="Z248" s="40">
        <v>1.7454303880648832</v>
      </c>
      <c r="AA248" s="40">
        <v>8</v>
      </c>
      <c r="AB248" s="40">
        <v>3.0386492142562878</v>
      </c>
      <c r="AC248" s="40">
        <v>3.3098094487450176E-3</v>
      </c>
      <c r="AD248" s="40">
        <f t="shared" si="9"/>
        <v>0.94307272351748883</v>
      </c>
      <c r="AE248" s="40">
        <v>0.14482186716913051</v>
      </c>
      <c r="AF248" s="40">
        <v>0.79825085634835835</v>
      </c>
      <c r="AG248" s="40">
        <v>5.7060341514370283E-2</v>
      </c>
      <c r="AH248" s="40">
        <v>2.4799719537492458E-2</v>
      </c>
      <c r="AI248" s="40">
        <v>0.50093227029285858</v>
      </c>
      <c r="AJ248" s="40">
        <v>4.5678240785672433</v>
      </c>
      <c r="AK248" s="40">
        <v>0.10555890988005927</v>
      </c>
      <c r="AL248" s="40">
        <v>1.7725181378056032</v>
      </c>
      <c r="AM248" s="40">
        <v>4.2546753214679683E-2</v>
      </c>
      <c r="AN248" s="40">
        <v>0</v>
      </c>
      <c r="AO248" s="40">
        <v>1.9206238009003422</v>
      </c>
      <c r="AP248" s="40">
        <v>1.2786605990557831</v>
      </c>
      <c r="AQ248" s="40">
        <v>2.3300265445764444E-4</v>
      </c>
      <c r="AR248" s="40">
        <v>2.7201163527910777</v>
      </c>
      <c r="AS248" s="40">
        <v>3.9990099545013185</v>
      </c>
      <c r="AT248" s="40"/>
      <c r="AU248" s="40">
        <f t="shared" si="10"/>
        <v>0.18142400476915985</v>
      </c>
      <c r="AV248" s="41">
        <v>0.17773425894389999</v>
      </c>
      <c r="AW248" s="42">
        <v>5.5959354796741341</v>
      </c>
      <c r="AX248" s="43">
        <v>9.813596919387324E-2</v>
      </c>
      <c r="AY248" s="44"/>
      <c r="AZ248" s="43"/>
      <c r="BA248" s="43"/>
      <c r="BB248" s="71"/>
      <c r="BC248" s="72"/>
      <c r="BD248" s="73"/>
      <c r="BE248" s="73"/>
      <c r="BF248" s="73"/>
      <c r="BG248" s="73"/>
      <c r="BH248" s="71"/>
      <c r="BI248" s="73"/>
      <c r="BJ248" s="73"/>
      <c r="BK248" s="73"/>
      <c r="BL248" s="73"/>
      <c r="BM248" s="72"/>
      <c r="BN248" s="72"/>
      <c r="BO248" s="73"/>
      <c r="BP248" s="73"/>
      <c r="BQ248" s="73"/>
      <c r="BR248" s="71"/>
      <c r="BS248" s="72"/>
      <c r="BT248" s="71"/>
      <c r="BU248" s="72"/>
      <c r="BV248" s="73"/>
      <c r="BW248" s="73"/>
      <c r="BX248" s="73"/>
      <c r="BY248" s="73"/>
      <c r="BZ248" s="73"/>
      <c r="CA248" s="73"/>
      <c r="CB248" s="73"/>
      <c r="CC248" s="73"/>
      <c r="CD248" s="73"/>
      <c r="CE248" s="73"/>
      <c r="CF248" s="73"/>
      <c r="CG248" s="73"/>
      <c r="CH248" s="73"/>
      <c r="CI248" s="73"/>
    </row>
    <row r="249" spans="1:88">
      <c r="A249" s="23">
        <v>244</v>
      </c>
      <c r="B249" s="34" t="s">
        <v>50</v>
      </c>
      <c r="C249" s="34" t="s">
        <v>78</v>
      </c>
      <c r="D249" s="34" t="s">
        <v>49</v>
      </c>
      <c r="E249" s="39">
        <v>44.79</v>
      </c>
      <c r="F249" s="39">
        <v>7.6999999999999999E-2</v>
      </c>
      <c r="G249" s="39">
        <v>29.13</v>
      </c>
      <c r="H249" s="39">
        <v>8.2349847691428835</v>
      </c>
      <c r="I249" s="37">
        <v>1.4019037288714526</v>
      </c>
      <c r="J249" s="37">
        <v>6.9735363569350248</v>
      </c>
      <c r="K249" s="48">
        <v>0.45700000000000002</v>
      </c>
      <c r="L249" s="48">
        <v>0.111</v>
      </c>
      <c r="M249" s="48">
        <v>0.38200000000000001</v>
      </c>
      <c r="N249" s="48">
        <v>10.183</v>
      </c>
      <c r="O249" s="48">
        <v>0.57199999999999995</v>
      </c>
      <c r="P249" s="39">
        <v>2.9000000000000001E-2</v>
      </c>
      <c r="Q249" s="39">
        <v>2.8559999999999999</v>
      </c>
      <c r="R249" s="39">
        <v>8.0000000000000002E-3</v>
      </c>
      <c r="S249" s="36"/>
      <c r="T249" s="8">
        <v>0.86516465279999988</v>
      </c>
      <c r="U249" s="49">
        <v>2.9456547701856746</v>
      </c>
      <c r="V249" s="9">
        <v>-1.5861076978119288</v>
      </c>
      <c r="W249" s="39">
        <v>99.55792798610905</v>
      </c>
      <c r="X249" s="39"/>
      <c r="Y249" s="40">
        <v>6.2387134146675693</v>
      </c>
      <c r="Z249" s="40">
        <v>1.7612865853324307</v>
      </c>
      <c r="AA249" s="40">
        <v>8</v>
      </c>
      <c r="AB249" s="40">
        <v>3.0207191839631919</v>
      </c>
      <c r="AC249" s="40">
        <v>8.0687239673113056E-3</v>
      </c>
      <c r="AD249" s="40">
        <f t="shared" si="9"/>
        <v>0.95929048296670982</v>
      </c>
      <c r="AE249" s="40">
        <v>0.14695103260103515</v>
      </c>
      <c r="AF249" s="40">
        <v>0.81233945036567468</v>
      </c>
      <c r="AG249" s="40">
        <v>5.3915744529245274E-2</v>
      </c>
      <c r="AH249" s="40">
        <v>2.3048650259757827E-2</v>
      </c>
      <c r="AI249" s="40">
        <v>0.4827057676219374</v>
      </c>
      <c r="AJ249" s="40">
        <v>4.5477485533081543</v>
      </c>
      <c r="AK249" s="40">
        <v>0.10316305479033858</v>
      </c>
      <c r="AL249" s="40">
        <v>1.8094569622450469</v>
      </c>
      <c r="AM249" s="40">
        <v>5.147401677524046E-2</v>
      </c>
      <c r="AN249" s="40">
        <v>5.9354802857924948E-4</v>
      </c>
      <c r="AO249" s="40">
        <v>1.9646875818392053</v>
      </c>
      <c r="AP249" s="40">
        <v>1.2579969311407866</v>
      </c>
      <c r="AQ249" s="40">
        <v>1.8884781999757238E-3</v>
      </c>
      <c r="AR249" s="40">
        <v>2.7391405446927388</v>
      </c>
      <c r="AS249" s="40">
        <v>3.9990259540335011</v>
      </c>
      <c r="AT249" s="40"/>
      <c r="AU249" s="40">
        <f t="shared" si="10"/>
        <v>0.18089855482813882</v>
      </c>
      <c r="AV249" s="41">
        <v>0.18020561849607</v>
      </c>
      <c r="AW249" s="42">
        <v>5.6034021364669169</v>
      </c>
      <c r="AX249" s="43">
        <v>9.8082503078000816E-2</v>
      </c>
      <c r="AY249" s="44"/>
      <c r="AZ249" s="43"/>
      <c r="BA249" s="43"/>
      <c r="BB249" s="71"/>
      <c r="BC249" s="72"/>
      <c r="BD249" s="73"/>
      <c r="BE249" s="73"/>
      <c r="BF249" s="73"/>
      <c r="BG249" s="73"/>
      <c r="BH249" s="71"/>
      <c r="BI249" s="73"/>
      <c r="BJ249" s="73"/>
      <c r="BK249" s="73"/>
      <c r="BL249" s="73"/>
      <c r="BM249" s="72"/>
      <c r="BN249" s="72"/>
      <c r="BO249" s="73"/>
      <c r="BP249" s="73"/>
      <c r="BQ249" s="73"/>
      <c r="BR249" s="71"/>
      <c r="BS249" s="72"/>
      <c r="BT249" s="71"/>
      <c r="BU249" s="72"/>
      <c r="BV249" s="73"/>
      <c r="BW249" s="73"/>
      <c r="BX249" s="73"/>
      <c r="BY249" s="73"/>
      <c r="BZ249" s="73"/>
      <c r="CA249" s="73"/>
      <c r="CB249" s="73"/>
      <c r="CC249" s="73"/>
      <c r="CD249" s="73"/>
      <c r="CE249" s="73"/>
      <c r="CF249" s="73"/>
      <c r="CG249" s="73"/>
      <c r="CH249" s="73"/>
      <c r="CI249" s="73"/>
    </row>
    <row r="250" spans="1:88">
      <c r="A250" s="23">
        <v>245</v>
      </c>
      <c r="B250" s="34" t="s">
        <v>50</v>
      </c>
      <c r="C250" s="34" t="s">
        <v>78</v>
      </c>
      <c r="D250" s="34" t="s">
        <v>49</v>
      </c>
      <c r="E250" s="39">
        <v>45.063000000000002</v>
      </c>
      <c r="F250" s="39">
        <v>8.5000000000000006E-2</v>
      </c>
      <c r="G250" s="39">
        <v>29.553999999999998</v>
      </c>
      <c r="H250" s="39">
        <v>7.5009861285355104</v>
      </c>
      <c r="I250" s="37">
        <v>1.2889636923745298</v>
      </c>
      <c r="J250" s="37">
        <v>6.3411624047992552</v>
      </c>
      <c r="K250" s="48">
        <v>0.41199999999999998</v>
      </c>
      <c r="L250" s="48">
        <v>0.14099999999999999</v>
      </c>
      <c r="M250" s="48">
        <v>0.47499999999999998</v>
      </c>
      <c r="N250" s="48">
        <v>10.010999999999999</v>
      </c>
      <c r="O250" s="48">
        <v>0.63600000000000001</v>
      </c>
      <c r="P250" s="36" t="s">
        <v>58</v>
      </c>
      <c r="Q250" s="39">
        <v>2.7320000000000002</v>
      </c>
      <c r="R250" s="39">
        <v>5.0000000000000001E-3</v>
      </c>
      <c r="S250" s="39"/>
      <c r="T250" s="8">
        <v>0.80226163520000027</v>
      </c>
      <c r="U250" s="49">
        <v>3.0196680965364608</v>
      </c>
      <c r="V250" s="9">
        <v>-1.7972038770380949</v>
      </c>
      <c r="W250" s="39">
        <v>99.416611785128012</v>
      </c>
      <c r="X250" s="39"/>
      <c r="Y250" s="40">
        <v>6.2556964489329339</v>
      </c>
      <c r="Z250" s="40">
        <v>1.7443035510670661</v>
      </c>
      <c r="AA250" s="40">
        <v>8</v>
      </c>
      <c r="AB250" s="40">
        <v>3.0910415184490878</v>
      </c>
      <c r="AC250" s="40">
        <v>8.8771723418259903E-3</v>
      </c>
      <c r="AD250" s="40">
        <f t="shared" si="9"/>
        <v>0.87085794287615947</v>
      </c>
      <c r="AE250" s="40">
        <v>0.13465941639368981</v>
      </c>
      <c r="AF250" s="40">
        <v>0.73619852648246964</v>
      </c>
      <c r="AG250" s="40">
        <v>4.8443801418082126E-2</v>
      </c>
      <c r="AH250" s="40">
        <v>2.9179861368313791E-2</v>
      </c>
      <c r="AI250" s="40">
        <v>0.44610936185602312</v>
      </c>
      <c r="AJ250" s="40">
        <v>4.4945096583094921</v>
      </c>
      <c r="AK250" s="40">
        <v>0.12784861652473559</v>
      </c>
      <c r="AL250" s="40">
        <v>1.7729299146852884</v>
      </c>
      <c r="AM250" s="40">
        <v>5.7041473932969593E-2</v>
      </c>
      <c r="AN250" s="40">
        <v>1.1831163467965056E-4</v>
      </c>
      <c r="AO250" s="40">
        <v>1.9579383167776734</v>
      </c>
      <c r="AP250" s="40">
        <v>1.1993437215320411</v>
      </c>
      <c r="AQ250" s="40">
        <v>1.1763419520090493E-3</v>
      </c>
      <c r="AR250" s="40">
        <v>2.7985513047478712</v>
      </c>
      <c r="AS250" s="40">
        <v>3.9990713682319212</v>
      </c>
      <c r="AT250" s="40"/>
      <c r="AU250" s="40">
        <f t="shared" si="10"/>
        <v>0.18291182547877094</v>
      </c>
      <c r="AV250" s="41">
        <v>0.18004633924695501</v>
      </c>
      <c r="AW250" s="42">
        <v>5.640537189584804</v>
      </c>
      <c r="AX250" s="43">
        <v>9.822611729200581E-2</v>
      </c>
      <c r="AY250" s="44"/>
      <c r="AZ250" s="43"/>
      <c r="BA250" s="43"/>
      <c r="BB250" s="71"/>
      <c r="BC250" s="72"/>
      <c r="BD250" s="73"/>
      <c r="BE250" s="73"/>
      <c r="BF250" s="73"/>
      <c r="BG250" s="73"/>
      <c r="BH250" s="71"/>
      <c r="BI250" s="73"/>
      <c r="BJ250" s="73"/>
      <c r="BK250" s="73"/>
      <c r="BL250" s="73"/>
      <c r="BM250" s="72"/>
      <c r="BN250" s="72"/>
      <c r="BO250" s="73"/>
      <c r="BP250" s="73"/>
      <c r="BQ250" s="73"/>
      <c r="BR250" s="71"/>
      <c r="BS250" s="72"/>
      <c r="BT250" s="71"/>
      <c r="BU250" s="72"/>
      <c r="BV250" s="73"/>
      <c r="BW250" s="73"/>
      <c r="BX250" s="73"/>
      <c r="BY250" s="73"/>
      <c r="BZ250" s="73"/>
      <c r="CA250" s="73"/>
      <c r="CB250" s="73"/>
      <c r="CC250" s="73"/>
      <c r="CD250" s="73"/>
      <c r="CE250" s="73"/>
      <c r="CF250" s="73"/>
      <c r="CG250" s="73"/>
      <c r="CH250" s="73"/>
      <c r="CI250" s="73"/>
    </row>
    <row r="251" spans="1:88">
      <c r="A251" s="23">
        <v>246</v>
      </c>
      <c r="B251" s="34" t="s">
        <v>50</v>
      </c>
      <c r="C251" s="34" t="s">
        <v>78</v>
      </c>
      <c r="D251" s="34" t="s">
        <v>49</v>
      </c>
      <c r="E251" s="39">
        <v>45.569000000000003</v>
      </c>
      <c r="F251" s="39">
        <v>4.0000000000000001E-3</v>
      </c>
      <c r="G251" s="39">
        <v>29.291</v>
      </c>
      <c r="H251" s="39">
        <v>7.2459866025443169</v>
      </c>
      <c r="I251" s="37">
        <v>1.2476314178002266</v>
      </c>
      <c r="J251" s="37">
        <v>6.1233541145976016</v>
      </c>
      <c r="K251" s="48">
        <v>0.44800000000000001</v>
      </c>
      <c r="L251" s="48">
        <v>0.112</v>
      </c>
      <c r="M251" s="48">
        <v>0.40500000000000003</v>
      </c>
      <c r="N251" s="48">
        <v>10.151</v>
      </c>
      <c r="O251" s="48">
        <v>0.56299999999999994</v>
      </c>
      <c r="P251" s="36" t="s">
        <v>58</v>
      </c>
      <c r="Q251" s="39">
        <v>2.9089999999999998</v>
      </c>
      <c r="R251" s="39">
        <v>1.2E-2</v>
      </c>
      <c r="S251" s="36"/>
      <c r="T251" s="8">
        <v>0.89275231879999994</v>
      </c>
      <c r="U251" s="49">
        <v>2.9439089721369447</v>
      </c>
      <c r="V251" s="9">
        <v>-1.7530701907788961</v>
      </c>
      <c r="W251" s="39">
        <v>99.45409690773117</v>
      </c>
      <c r="X251" s="39"/>
      <c r="Y251" s="40">
        <v>6.3114265882025062</v>
      </c>
      <c r="Z251" s="40">
        <v>1.6885734117974938</v>
      </c>
      <c r="AA251" s="40">
        <v>8</v>
      </c>
      <c r="AB251" s="40">
        <v>3.0927472752656682</v>
      </c>
      <c r="AC251" s="40">
        <v>4.1679086119173197E-4</v>
      </c>
      <c r="AD251" s="40">
        <f t="shared" si="9"/>
        <v>0.83932267913384062</v>
      </c>
      <c r="AE251" s="40">
        <v>0.13004235239766657</v>
      </c>
      <c r="AF251" s="40">
        <v>0.70928032673617403</v>
      </c>
      <c r="AG251" s="40">
        <v>5.2555900767758949E-2</v>
      </c>
      <c r="AH251" s="40">
        <v>2.312515248284221E-2</v>
      </c>
      <c r="AI251" s="40">
        <v>0.49528910015734756</v>
      </c>
      <c r="AJ251" s="40">
        <v>4.5034568986686496</v>
      </c>
      <c r="AK251" s="40">
        <v>0.10875767561138899</v>
      </c>
      <c r="AL251" s="40">
        <v>1.7935992148684285</v>
      </c>
      <c r="AM251" s="40">
        <v>5.0378413766867226E-2</v>
      </c>
      <c r="AN251" s="40">
        <v>5.9020098513770615E-4</v>
      </c>
      <c r="AO251" s="40">
        <v>1.9533255052318226</v>
      </c>
      <c r="AP251" s="40">
        <v>1.2741165677523565</v>
      </c>
      <c r="AQ251" s="40">
        <v>2.8167434825064129E-3</v>
      </c>
      <c r="AR251" s="40">
        <v>2.7220801616338322</v>
      </c>
      <c r="AS251" s="40">
        <v>3.999013472868695</v>
      </c>
      <c r="AT251" s="40"/>
      <c r="AU251" s="40">
        <f t="shared" si="10"/>
        <v>0.18334408483606157</v>
      </c>
      <c r="AV251" s="41">
        <v>0.17759543597573399</v>
      </c>
      <c r="AW251" s="42">
        <v>5.5953988927452283</v>
      </c>
      <c r="AX251" s="43">
        <v>9.8087366030735978E-2</v>
      </c>
      <c r="AY251" s="44"/>
      <c r="AZ251" s="43"/>
      <c r="BA251" s="43"/>
      <c r="BB251" s="71"/>
      <c r="BC251" s="72"/>
      <c r="BD251" s="73"/>
      <c r="BE251" s="73"/>
      <c r="BF251" s="73"/>
      <c r="BG251" s="73"/>
      <c r="BH251" s="71"/>
      <c r="BI251" s="73"/>
      <c r="BJ251" s="73"/>
      <c r="BK251" s="73"/>
      <c r="BL251" s="73"/>
      <c r="BM251" s="72"/>
      <c r="BN251" s="72"/>
      <c r="BO251" s="73"/>
      <c r="BP251" s="73"/>
      <c r="BQ251" s="73"/>
      <c r="BR251" s="71"/>
      <c r="BS251" s="72"/>
      <c r="BT251" s="71"/>
      <c r="BU251" s="72"/>
      <c r="BV251" s="73"/>
      <c r="BW251" s="73"/>
      <c r="BX251" s="73"/>
      <c r="BY251" s="73"/>
      <c r="BZ251" s="73"/>
      <c r="CA251" s="73"/>
      <c r="CB251" s="73"/>
      <c r="CC251" s="73"/>
      <c r="CD251" s="73"/>
      <c r="CE251" s="73"/>
      <c r="CF251" s="73"/>
      <c r="CG251" s="73"/>
      <c r="CH251" s="73"/>
      <c r="CI251" s="73"/>
    </row>
    <row r="252" spans="1:88">
      <c r="A252" s="23">
        <v>247</v>
      </c>
      <c r="B252" s="34" t="s">
        <v>50</v>
      </c>
      <c r="C252" s="34" t="s">
        <v>78</v>
      </c>
      <c r="D252" s="34" t="s">
        <v>49</v>
      </c>
      <c r="E252" s="39">
        <v>45.67</v>
      </c>
      <c r="F252" s="39">
        <v>4.2999999999999997E-2</v>
      </c>
      <c r="G252" s="39">
        <v>29.956</v>
      </c>
      <c r="H252" s="39">
        <v>7.4579862130685814</v>
      </c>
      <c r="I252" s="37">
        <v>1.2833792934509316</v>
      </c>
      <c r="J252" s="37">
        <v>6.3031873929760156</v>
      </c>
      <c r="K252" s="48">
        <v>0.437</v>
      </c>
      <c r="L252" s="48">
        <v>0.13</v>
      </c>
      <c r="M252" s="48">
        <v>0.48399999999999999</v>
      </c>
      <c r="N252" s="48">
        <v>10.161</v>
      </c>
      <c r="O252" s="48">
        <v>0.499</v>
      </c>
      <c r="P252" s="39">
        <v>1.7000000000000001E-2</v>
      </c>
      <c r="Q252" s="39">
        <v>2.7690000000000001</v>
      </c>
      <c r="R252" s="39">
        <v>8.0000000000000002E-3</v>
      </c>
      <c r="S252" s="39"/>
      <c r="T252" s="8">
        <v>0.82079030280000009</v>
      </c>
      <c r="U252" s="49">
        <v>3.0537937837110998</v>
      </c>
      <c r="V252" s="9">
        <v>-1.7471754539367912</v>
      </c>
      <c r="W252" s="39">
        <v>100.4504508292023</v>
      </c>
      <c r="X252" s="39"/>
      <c r="Y252" s="40">
        <v>6.2638733845032109</v>
      </c>
      <c r="Z252" s="40">
        <v>1.7361266154967891</v>
      </c>
      <c r="AA252" s="40">
        <v>8</v>
      </c>
      <c r="AB252" s="40">
        <v>3.1061703298635166</v>
      </c>
      <c r="AC252" s="40">
        <v>4.4369095367929046E-3</v>
      </c>
      <c r="AD252" s="40">
        <f t="shared" si="9"/>
        <v>0.85547422308870191</v>
      </c>
      <c r="AE252" s="40">
        <v>0.13246692786692296</v>
      </c>
      <c r="AF252" s="40">
        <v>0.72300729522177898</v>
      </c>
      <c r="AG252" s="40">
        <v>5.0766687747602755E-2</v>
      </c>
      <c r="AH252" s="40">
        <v>2.6580543493587815E-2</v>
      </c>
      <c r="AI252" s="40">
        <v>0.45093497663627463</v>
      </c>
      <c r="AJ252" s="40">
        <v>4.4943636703664769</v>
      </c>
      <c r="AK252" s="40">
        <v>0.12870759570826748</v>
      </c>
      <c r="AL252" s="40">
        <v>1.7778984477270083</v>
      </c>
      <c r="AM252" s="40">
        <v>4.4217131160818636E-2</v>
      </c>
      <c r="AN252" s="40">
        <v>0</v>
      </c>
      <c r="AO252" s="40">
        <v>1.9508231745960944</v>
      </c>
      <c r="AP252" s="40">
        <v>1.2009980977893191</v>
      </c>
      <c r="AQ252" s="40">
        <v>1.8595589952165672E-3</v>
      </c>
      <c r="AR252" s="40">
        <v>2.7962124304915408</v>
      </c>
      <c r="AS252" s="40">
        <v>3.9990700872760767</v>
      </c>
      <c r="AT252" s="40"/>
      <c r="AU252" s="40">
        <f t="shared" si="10"/>
        <v>0.18321658542364966</v>
      </c>
      <c r="AV252" s="41">
        <v>0.18173291054080601</v>
      </c>
      <c r="AW252" s="42">
        <v>5.6367225854253933</v>
      </c>
      <c r="AX252" s="43">
        <v>9.8168250363942278E-2</v>
      </c>
      <c r="AY252" s="44"/>
      <c r="AZ252" s="43"/>
      <c r="BA252" s="43"/>
      <c r="BB252" s="71">
        <v>3027.6164863684999</v>
      </c>
      <c r="BC252" s="72">
        <v>43.771804420339002</v>
      </c>
      <c r="BD252" s="73">
        <v>3.8405257498103</v>
      </c>
      <c r="BE252" s="73">
        <v>1.2090742787469999</v>
      </c>
      <c r="BF252" s="73">
        <v>1.1348421464967</v>
      </c>
      <c r="BG252" s="73"/>
      <c r="BH252" s="71">
        <v>3673.3670106487998</v>
      </c>
      <c r="BI252" s="73">
        <v>0.45272666113573001</v>
      </c>
      <c r="BJ252" s="73">
        <v>8.1621814988652994E-2</v>
      </c>
      <c r="BK252" s="73">
        <v>0.87227680428051002</v>
      </c>
      <c r="BL252" s="73">
        <v>0.23636980945988001</v>
      </c>
      <c r="BM252" s="72">
        <v>10.041999090935001</v>
      </c>
      <c r="BN252" s="72">
        <v>26.014643103695001</v>
      </c>
      <c r="BO252" s="73">
        <v>6.7999952170798004</v>
      </c>
      <c r="BP252" s="73"/>
      <c r="BQ252" s="73">
        <v>0.20887716482988</v>
      </c>
      <c r="BR252" s="71">
        <v>621.12511524027002</v>
      </c>
      <c r="BS252" s="72">
        <v>54.380894635403003</v>
      </c>
      <c r="BT252" s="71">
        <v>175.57987390362999</v>
      </c>
      <c r="BU252" s="72">
        <v>23.105484799978999</v>
      </c>
      <c r="BV252" s="73">
        <v>1.416993408492E-2</v>
      </c>
      <c r="BW252" s="73"/>
      <c r="BX252" s="73">
        <v>4.8014543842890001E-2</v>
      </c>
      <c r="BY252" s="73"/>
      <c r="BZ252" s="73">
        <v>8.8033285531273001E-2</v>
      </c>
      <c r="CA252" s="73">
        <v>4.396230313439E-2</v>
      </c>
      <c r="CB252" s="73"/>
      <c r="CC252" s="73"/>
      <c r="CD252" s="73"/>
      <c r="CE252" s="73"/>
      <c r="CF252" s="73"/>
      <c r="CG252" s="73"/>
      <c r="CH252" s="73">
        <v>0.15105354618722</v>
      </c>
      <c r="CI252" s="73">
        <v>0.11849827515456</v>
      </c>
      <c r="CJ252" s="47">
        <f t="shared" si="11"/>
        <v>2.5905840926811718</v>
      </c>
    </row>
    <row r="253" spans="1:88">
      <c r="A253" s="23">
        <v>248</v>
      </c>
      <c r="B253" s="34" t="s">
        <v>50</v>
      </c>
      <c r="C253" s="34" t="s">
        <v>79</v>
      </c>
      <c r="D253" s="34" t="s">
        <v>49</v>
      </c>
      <c r="E253" s="39">
        <v>45.055999999999997</v>
      </c>
      <c r="F253" s="39">
        <v>7.3999999999999996E-2</v>
      </c>
      <c r="G253" s="39">
        <v>29.515999999999998</v>
      </c>
      <c r="H253" s="39">
        <v>7.7309852565359058</v>
      </c>
      <c r="I253" s="37">
        <v>1.3276271608391328</v>
      </c>
      <c r="J253" s="37">
        <v>6.5363717181349985</v>
      </c>
      <c r="K253" s="48">
        <v>0.432</v>
      </c>
      <c r="L253" s="48">
        <v>0.16</v>
      </c>
      <c r="M253" s="48">
        <v>0.85399999999999998</v>
      </c>
      <c r="N253" s="48">
        <v>10.321</v>
      </c>
      <c r="O253" s="48">
        <v>0.70299999999999996</v>
      </c>
      <c r="P253" s="39">
        <v>1.0999999999999999E-2</v>
      </c>
      <c r="Q253" s="39">
        <v>1.819</v>
      </c>
      <c r="R253" s="39">
        <v>8.9999999999999993E-3</v>
      </c>
      <c r="S253" s="39"/>
      <c r="T253" s="8">
        <v>0.40993202280000002</v>
      </c>
      <c r="U253" s="49">
        <v>3.4503355144141339</v>
      </c>
      <c r="V253" s="9">
        <v>-1.2544972840246613</v>
      </c>
      <c r="W253" s="39">
        <v>99.917340821590813</v>
      </c>
      <c r="X253" s="39"/>
      <c r="Y253" s="40">
        <v>6.2563564604877939</v>
      </c>
      <c r="Z253" s="40">
        <v>1.7436435395122061</v>
      </c>
      <c r="AA253" s="40">
        <v>8</v>
      </c>
      <c r="AB253" s="40">
        <v>3.0867441741707387</v>
      </c>
      <c r="AC253" s="40">
        <v>7.7303780116929682E-3</v>
      </c>
      <c r="AD253" s="40">
        <f t="shared" si="9"/>
        <v>0.89779479651426541</v>
      </c>
      <c r="AE253" s="40">
        <v>0.13873481461629708</v>
      </c>
      <c r="AF253" s="40">
        <v>0.75905998189796831</v>
      </c>
      <c r="AG253" s="40">
        <v>5.0808693996766408E-2</v>
      </c>
      <c r="AH253" s="40">
        <v>3.3120537799575946E-2</v>
      </c>
      <c r="AI253" s="40">
        <v>0.22800818854872104</v>
      </c>
      <c r="AJ253" s="40">
        <v>4.3042067690417598</v>
      </c>
      <c r="AK253" s="40">
        <v>0.22991832119720851</v>
      </c>
      <c r="AL253" s="40">
        <v>1.828307203792694</v>
      </c>
      <c r="AM253" s="40">
        <v>6.3067008924296217E-2</v>
      </c>
      <c r="AN253" s="40">
        <v>1.0059112527800039E-3</v>
      </c>
      <c r="AO253" s="40">
        <v>2.1222984451669786</v>
      </c>
      <c r="AP253" s="40">
        <v>0.79874647740483784</v>
      </c>
      <c r="AQ253" s="40">
        <v>2.1179679140698698E-3</v>
      </c>
      <c r="AR253" s="40">
        <v>3.1985170986536477</v>
      </c>
      <c r="AS253" s="40">
        <v>3.9993815439725555</v>
      </c>
      <c r="AT253" s="40"/>
      <c r="AU253" s="40">
        <f t="shared" si="10"/>
        <v>0.18277187300719222</v>
      </c>
      <c r="AV253" s="41">
        <v>0.158654888058927</v>
      </c>
      <c r="AW253" s="42">
        <v>5.8766556488019983</v>
      </c>
      <c r="AX253" s="43">
        <v>9.8257929573082325E-2</v>
      </c>
      <c r="AY253" s="44"/>
      <c r="AZ253" s="43"/>
      <c r="BA253" s="43"/>
      <c r="BB253" s="71"/>
      <c r="BC253" s="72">
        <v>54.912097277748003</v>
      </c>
      <c r="BD253" s="73">
        <v>4.7115311830864997</v>
      </c>
      <c r="BE253" s="73">
        <v>0.56942039596421001</v>
      </c>
      <c r="BF253" s="73">
        <v>1.1597571922351999</v>
      </c>
      <c r="BG253" s="73">
        <v>0.30377034529466002</v>
      </c>
      <c r="BH253" s="71">
        <v>3313.826192473</v>
      </c>
      <c r="BI253" s="73">
        <v>2.0106215580261999</v>
      </c>
      <c r="BJ253" s="73">
        <v>0.23466015906983001</v>
      </c>
      <c r="BK253" s="73">
        <v>0.24326856083743001</v>
      </c>
      <c r="BL253" s="73">
        <v>0.22919081341063999</v>
      </c>
      <c r="BM253" s="72">
        <v>10.639261112163</v>
      </c>
      <c r="BN253" s="72">
        <v>28.748528412136</v>
      </c>
      <c r="BO253" s="73">
        <v>7.1548573667150004</v>
      </c>
      <c r="BP253" s="73"/>
      <c r="BQ253" s="73">
        <v>1.0615314756331</v>
      </c>
      <c r="BR253" s="71">
        <v>643.70044528475</v>
      </c>
      <c r="BS253" s="72">
        <v>70.414134736809999</v>
      </c>
      <c r="BT253" s="71">
        <v>152.62005389263001</v>
      </c>
      <c r="BU253" s="72">
        <v>20.504950624559999</v>
      </c>
      <c r="BV253" s="73"/>
      <c r="BW253" s="73"/>
      <c r="BX253" s="73"/>
      <c r="BY253" s="73"/>
      <c r="BZ253" s="73">
        <v>0.12037395247518</v>
      </c>
      <c r="CA253" s="73"/>
      <c r="CB253" s="73">
        <v>7.3987672805115007E-2</v>
      </c>
      <c r="CC253" s="73"/>
      <c r="CD253" s="73"/>
      <c r="CE253" s="73"/>
      <c r="CF253" s="73">
        <v>2.6619004685454001E-2</v>
      </c>
      <c r="CG253" s="73"/>
      <c r="CH253" s="73">
        <v>0.21889947596757001</v>
      </c>
      <c r="CI253" s="73">
        <v>0.10558715908955001</v>
      </c>
      <c r="CJ253" s="47">
        <f t="shared" si="11"/>
        <v>2.7021170087902204</v>
      </c>
    </row>
    <row r="254" spans="1:88">
      <c r="A254" s="23">
        <v>249</v>
      </c>
      <c r="B254" s="34" t="s">
        <v>50</v>
      </c>
      <c r="C254" s="34" t="s">
        <v>79</v>
      </c>
      <c r="D254" s="34" t="s">
        <v>49</v>
      </c>
      <c r="E254" s="39">
        <v>44.856000000000002</v>
      </c>
      <c r="F254" s="39">
        <v>0.108</v>
      </c>
      <c r="G254" s="39">
        <v>28.724</v>
      </c>
      <c r="H254" s="39">
        <v>8.2709843024368173</v>
      </c>
      <c r="I254" s="37">
        <v>1.4108587929588221</v>
      </c>
      <c r="J254" s="37">
        <v>7.0014780249550528</v>
      </c>
      <c r="K254" s="48">
        <v>0.50900000000000001</v>
      </c>
      <c r="L254" s="48">
        <v>0.152</v>
      </c>
      <c r="M254" s="48">
        <v>0.78</v>
      </c>
      <c r="N254" s="48">
        <v>10.282</v>
      </c>
      <c r="O254" s="48">
        <v>0.69099999999999995</v>
      </c>
      <c r="P254" s="36" t="s">
        <v>58</v>
      </c>
      <c r="Q254" s="39">
        <v>2.0259999999999998</v>
      </c>
      <c r="R254" s="36" t="s">
        <v>58</v>
      </c>
      <c r="S254" s="39"/>
      <c r="T254" s="8">
        <v>0.48795156480000001</v>
      </c>
      <c r="U254" s="49">
        <v>3.3228829478297155</v>
      </c>
      <c r="V254" s="9">
        <v>-1.6796255383331824</v>
      </c>
      <c r="W254" s="39">
        <v>99.498118698964632</v>
      </c>
      <c r="X254" s="39"/>
      <c r="Y254" s="40">
        <v>6.2745488953482926</v>
      </c>
      <c r="Z254" s="40">
        <v>1.7254511046517074</v>
      </c>
      <c r="AA254" s="40">
        <v>8</v>
      </c>
      <c r="AB254" s="40">
        <v>3.0100126885982128</v>
      </c>
      <c r="AC254" s="40">
        <v>1.1365430222061936E-2</v>
      </c>
      <c r="AD254" s="40">
        <f t="shared" si="9"/>
        <v>0.96759257971859647</v>
      </c>
      <c r="AE254" s="40">
        <v>0.14852035945281747</v>
      </c>
      <c r="AF254" s="40">
        <v>0.81907222026577897</v>
      </c>
      <c r="AG254" s="40">
        <v>6.0306646665195821E-2</v>
      </c>
      <c r="AH254" s="40">
        <v>3.1696703573865712E-2</v>
      </c>
      <c r="AI254" s="40">
        <v>0.27340624278684938</v>
      </c>
      <c r="AJ254" s="40">
        <v>4.3543802915647829</v>
      </c>
      <c r="AK254" s="40">
        <v>0.21154532135125262</v>
      </c>
      <c r="AL254" s="40">
        <v>1.8348396012360679</v>
      </c>
      <c r="AM254" s="40">
        <v>6.2447933226517871E-2</v>
      </c>
      <c r="AN254" s="40">
        <v>0</v>
      </c>
      <c r="AO254" s="40">
        <v>2.1088328558138385</v>
      </c>
      <c r="AP254" s="40">
        <v>0.89620798862625062</v>
      </c>
      <c r="AQ254" s="40">
        <v>0</v>
      </c>
      <c r="AR254" s="40">
        <v>3.1030980925295486</v>
      </c>
      <c r="AS254" s="40">
        <v>3.9993060811557992</v>
      </c>
      <c r="AT254" s="40"/>
      <c r="AU254" s="40">
        <f t="shared" si="10"/>
        <v>0.18132755058476335</v>
      </c>
      <c r="AV254" s="41">
        <v>0.18569778900957401</v>
      </c>
      <c r="AW254" s="42">
        <v>5.8122179552710911</v>
      </c>
      <c r="AX254" s="43">
        <v>9.8231871434680151E-2</v>
      </c>
      <c r="AY254" s="44"/>
      <c r="AZ254" s="43"/>
      <c r="BA254" s="43"/>
      <c r="BB254" s="71"/>
      <c r="BC254" s="72"/>
      <c r="BD254" s="73"/>
      <c r="BE254" s="73"/>
      <c r="BF254" s="73"/>
      <c r="BG254" s="73"/>
      <c r="BH254" s="71"/>
      <c r="BI254" s="73"/>
      <c r="BJ254" s="73"/>
      <c r="BK254" s="73"/>
      <c r="BL254" s="73"/>
      <c r="BM254" s="72"/>
      <c r="BN254" s="72"/>
      <c r="BO254" s="73"/>
      <c r="BP254" s="73"/>
      <c r="BQ254" s="73"/>
      <c r="BR254" s="71"/>
      <c r="BS254" s="72"/>
      <c r="BT254" s="71"/>
      <c r="BU254" s="72"/>
      <c r="BV254" s="73"/>
      <c r="BW254" s="73"/>
      <c r="BX254" s="73"/>
      <c r="BY254" s="73"/>
      <c r="BZ254" s="73"/>
      <c r="CA254" s="73"/>
      <c r="CB254" s="73"/>
      <c r="CC254" s="73"/>
      <c r="CD254" s="73"/>
      <c r="CE254" s="73"/>
      <c r="CF254" s="73"/>
      <c r="CG254" s="73"/>
      <c r="CH254" s="73"/>
      <c r="CI254" s="73"/>
    </row>
    <row r="255" spans="1:88">
      <c r="A255" s="23">
        <v>250</v>
      </c>
      <c r="B255" s="34" t="s">
        <v>50</v>
      </c>
      <c r="C255" s="34" t="s">
        <v>79</v>
      </c>
      <c r="D255" s="34" t="s">
        <v>49</v>
      </c>
      <c r="E255" s="39">
        <v>44.968000000000004</v>
      </c>
      <c r="F255" s="39">
        <v>9.1999999999999998E-2</v>
      </c>
      <c r="G255" s="39">
        <v>29.56</v>
      </c>
      <c r="H255" s="39">
        <v>7.0279864989842142</v>
      </c>
      <c r="I255" s="37">
        <v>1.2185691310790285</v>
      </c>
      <c r="J255" s="37">
        <v>5.9315045766466632</v>
      </c>
      <c r="K255" s="48">
        <v>0.34499999999999997</v>
      </c>
      <c r="L255" s="48">
        <v>0.13300000000000001</v>
      </c>
      <c r="M255" s="48">
        <v>0.57399999999999995</v>
      </c>
      <c r="N255" s="48">
        <v>10.362</v>
      </c>
      <c r="O255" s="48">
        <v>0.55800000000000005</v>
      </c>
      <c r="P255" s="36" t="s">
        <v>58</v>
      </c>
      <c r="Q255" s="39">
        <v>1.637</v>
      </c>
      <c r="R255" s="36" t="s">
        <v>58</v>
      </c>
      <c r="S255" s="36"/>
      <c r="T255" s="8">
        <v>0.34663082119999999</v>
      </c>
      <c r="U255" s="49">
        <v>3.5042047458393815</v>
      </c>
      <c r="V255" s="9">
        <v>-1.671355731160751</v>
      </c>
      <c r="W255" s="39">
        <v>98.543743513423507</v>
      </c>
      <c r="X255" s="39"/>
      <c r="Y255" s="40">
        <v>6.2932549795820965</v>
      </c>
      <c r="Z255" s="40">
        <v>1.7067450204179035</v>
      </c>
      <c r="AA255" s="40">
        <v>8</v>
      </c>
      <c r="AB255" s="40">
        <v>3.1688971314838463</v>
      </c>
      <c r="AC255" s="40">
        <v>9.6863407507518928E-3</v>
      </c>
      <c r="AD255" s="40">
        <f t="shared" si="9"/>
        <v>0.82257610454247287</v>
      </c>
      <c r="AE255" s="40">
        <v>0.12834010958080261</v>
      </c>
      <c r="AF255" s="40">
        <v>0.69423599496167021</v>
      </c>
      <c r="AG255" s="40">
        <v>4.0895571721886695E-2</v>
      </c>
      <c r="AH255" s="40">
        <v>2.774801639050636E-2</v>
      </c>
      <c r="AI255" s="40">
        <v>0.19431605224804036</v>
      </c>
      <c r="AJ255" s="40">
        <v>4.2641192171375044</v>
      </c>
      <c r="AK255" s="40">
        <v>0.15575087865309531</v>
      </c>
      <c r="AL255" s="40">
        <v>1.8500091837065846</v>
      </c>
      <c r="AM255" s="40">
        <v>5.0452653465091334E-2</v>
      </c>
      <c r="AN255" s="40">
        <v>0</v>
      </c>
      <c r="AO255" s="40">
        <v>2.0562127158247714</v>
      </c>
      <c r="AP255" s="40">
        <v>0.7244824010732851</v>
      </c>
      <c r="AQ255" s="40">
        <v>9.487237274718891E-4</v>
      </c>
      <c r="AR255" s="40">
        <v>3.2740079206030139</v>
      </c>
      <c r="AS255" s="40">
        <v>3.9994390454037712</v>
      </c>
      <c r="AT255" s="40"/>
      <c r="AU255" s="40">
        <f t="shared" si="10"/>
        <v>0.18486524829051604</v>
      </c>
      <c r="AV255" s="41">
        <v>0.18424009382814399</v>
      </c>
      <c r="AW255" s="42">
        <v>5.9244551638644367</v>
      </c>
      <c r="AX255" s="43">
        <v>9.8162338302215435E-2</v>
      </c>
      <c r="AY255" s="44"/>
      <c r="AZ255" s="43"/>
      <c r="BA255" s="43"/>
      <c r="BB255" s="71"/>
      <c r="BC255" s="72"/>
      <c r="BD255" s="73"/>
      <c r="BE255" s="73"/>
      <c r="BF255" s="73"/>
      <c r="BG255" s="73"/>
      <c r="BH255" s="71"/>
      <c r="BI255" s="73"/>
      <c r="BJ255" s="73"/>
      <c r="BK255" s="73"/>
      <c r="BL255" s="73"/>
      <c r="BM255" s="72"/>
      <c r="BN255" s="72"/>
      <c r="BO255" s="73"/>
      <c r="BP255" s="73"/>
      <c r="BQ255" s="73"/>
      <c r="BR255" s="71"/>
      <c r="BS255" s="72"/>
      <c r="BT255" s="71"/>
      <c r="BU255" s="72"/>
      <c r="BV255" s="73"/>
      <c r="BW255" s="73"/>
      <c r="BX255" s="73"/>
      <c r="BY255" s="73"/>
      <c r="BZ255" s="73"/>
      <c r="CA255" s="73"/>
      <c r="CB255" s="73"/>
      <c r="CC255" s="73"/>
      <c r="CD255" s="73"/>
      <c r="CE255" s="73"/>
      <c r="CF255" s="73"/>
      <c r="CG255" s="73"/>
      <c r="CH255" s="73"/>
      <c r="CI255" s="73"/>
    </row>
    <row r="256" spans="1:88">
      <c r="A256" s="23">
        <v>251</v>
      </c>
      <c r="B256" s="34" t="s">
        <v>50</v>
      </c>
      <c r="C256" s="34" t="s">
        <v>79</v>
      </c>
      <c r="D256" s="34" t="s">
        <v>49</v>
      </c>
      <c r="E256" s="39">
        <v>44.503999999999998</v>
      </c>
      <c r="F256" s="39">
        <v>4.8000000000000001E-2</v>
      </c>
      <c r="G256" s="39">
        <v>28.422000000000001</v>
      </c>
      <c r="H256" s="39">
        <v>9.2099826079722753</v>
      </c>
      <c r="I256" s="37">
        <v>1.543625940211123</v>
      </c>
      <c r="J256" s="37">
        <v>7.8210109894363118</v>
      </c>
      <c r="K256" s="48">
        <v>0.53100000000000003</v>
      </c>
      <c r="L256" s="48">
        <v>0.14499999999999999</v>
      </c>
      <c r="M256" s="48">
        <v>0.39500000000000002</v>
      </c>
      <c r="N256" s="48">
        <v>10.157</v>
      </c>
      <c r="O256" s="48">
        <v>0.56799999999999995</v>
      </c>
      <c r="P256" s="39">
        <v>2.9000000000000001E-2</v>
      </c>
      <c r="Q256" s="39">
        <v>3.1389999999999998</v>
      </c>
      <c r="R256" s="36" t="s">
        <v>58</v>
      </c>
      <c r="S256" s="39"/>
      <c r="T256" s="8">
        <v>1.0173411107999999</v>
      </c>
      <c r="U256" s="49">
        <v>2.7975208365917554</v>
      </c>
      <c r="V256" s="9">
        <v>-1.0690084752682201</v>
      </c>
      <c r="W256" s="39">
        <v>99.766814666512886</v>
      </c>
      <c r="X256" s="39"/>
      <c r="Y256" s="40">
        <v>6.2220323918544453</v>
      </c>
      <c r="Z256" s="40">
        <v>1.7779676081455547</v>
      </c>
      <c r="AA256" s="40">
        <v>8</v>
      </c>
      <c r="AB256" s="40">
        <v>2.9052408922969439</v>
      </c>
      <c r="AC256" s="40">
        <v>5.0486424867959585E-3</v>
      </c>
      <c r="AD256" s="40">
        <f t="shared" si="9"/>
        <v>1.0768751334363265</v>
      </c>
      <c r="AE256" s="40">
        <v>0.1624111219618363</v>
      </c>
      <c r="AF256" s="40">
        <v>0.91446401147449019</v>
      </c>
      <c r="AG256" s="40">
        <v>6.288009294507424E-2</v>
      </c>
      <c r="AH256" s="40">
        <v>3.0221065252120188E-2</v>
      </c>
      <c r="AI256" s="40">
        <v>0.56973062157940446</v>
      </c>
      <c r="AJ256" s="40">
        <v>4.6499964479966662</v>
      </c>
      <c r="AK256" s="40">
        <v>0.10707231029683208</v>
      </c>
      <c r="AL256" s="40">
        <v>1.8115787334324316</v>
      </c>
      <c r="AM256" s="40">
        <v>5.130499076999704E-2</v>
      </c>
      <c r="AN256" s="40">
        <v>0</v>
      </c>
      <c r="AO256" s="40">
        <v>1.9699560344992606</v>
      </c>
      <c r="AP256" s="40">
        <v>1.3878161638725841</v>
      </c>
      <c r="AQ256" s="40">
        <v>0</v>
      </c>
      <c r="AR256" s="40">
        <v>2.6111092733020231</v>
      </c>
      <c r="AS256" s="40">
        <v>3.9989254371746075</v>
      </c>
      <c r="AT256" s="40"/>
      <c r="AU256" s="40">
        <f t="shared" si="10"/>
        <v>0.17760252992347189</v>
      </c>
      <c r="AV256" s="41">
        <v>0.185342238013082</v>
      </c>
      <c r="AW256" s="42">
        <v>5.5480175325515493</v>
      </c>
      <c r="AX256" s="43">
        <v>9.8245931578061274E-2</v>
      </c>
      <c r="AY256" s="44"/>
      <c r="AZ256" s="43"/>
      <c r="BA256" s="43"/>
      <c r="BB256" s="71">
        <v>4553</v>
      </c>
      <c r="BC256" s="72">
        <v>70.315037521451998</v>
      </c>
      <c r="BD256" s="73">
        <v>4.4353627833206</v>
      </c>
      <c r="BE256" s="73">
        <v>1.4099089963625999</v>
      </c>
      <c r="BF256" s="73">
        <v>0.91333721065055995</v>
      </c>
      <c r="BG256" s="73">
        <v>0.71765050598190006</v>
      </c>
      <c r="BH256" s="71">
        <v>3544.8277436418998</v>
      </c>
      <c r="BI256" s="73">
        <v>0.67831350373329002</v>
      </c>
      <c r="BJ256" s="73">
        <v>8.4946358050275006E-2</v>
      </c>
      <c r="BK256" s="73">
        <v>0.48617567047128002</v>
      </c>
      <c r="BL256" s="73">
        <v>0.22141288099264</v>
      </c>
      <c r="BM256" s="72">
        <v>18.844237027296</v>
      </c>
      <c r="BN256" s="72">
        <v>40.973913931040997</v>
      </c>
      <c r="BO256" s="73">
        <v>7.1831459645219002</v>
      </c>
      <c r="BP256" s="73">
        <v>7.3247892181922E-2</v>
      </c>
      <c r="BQ256" s="73">
        <v>1.0748111804885E-2</v>
      </c>
      <c r="BR256" s="71">
        <v>616.47514290011998</v>
      </c>
      <c r="BS256" s="72">
        <v>53.150068752928</v>
      </c>
      <c r="BT256" s="71">
        <v>195.57078329493001</v>
      </c>
      <c r="BU256" s="72">
        <v>16.133232031397</v>
      </c>
      <c r="BV256" s="73">
        <v>1.0191550666109E-2</v>
      </c>
      <c r="BW256" s="73">
        <v>2.8501012780205E-2</v>
      </c>
      <c r="BX256" s="73">
        <v>1.046997368171E-2</v>
      </c>
      <c r="BY256" s="73">
        <v>0.15320698938072</v>
      </c>
      <c r="BZ256" s="73"/>
      <c r="CA256" s="73"/>
      <c r="CB256" s="73"/>
      <c r="CC256" s="73"/>
      <c r="CD256" s="73">
        <v>1.1826024027412001E-2</v>
      </c>
      <c r="CE256" s="73">
        <v>2.3597248011144E-2</v>
      </c>
      <c r="CF256" s="73"/>
      <c r="CG256" s="73">
        <v>1.7210815163968E-2</v>
      </c>
      <c r="CH256" s="73">
        <v>0.11708315674134</v>
      </c>
      <c r="CI256" s="73">
        <v>5.6338677073835997E-2</v>
      </c>
      <c r="CJ256" s="47">
        <f t="shared" si="11"/>
        <v>2.1743471954683025</v>
      </c>
    </row>
    <row r="257" spans="1:88">
      <c r="A257" s="23">
        <v>252</v>
      </c>
      <c r="B257" s="34" t="s">
        <v>50</v>
      </c>
      <c r="C257" s="34" t="s">
        <v>79</v>
      </c>
      <c r="D257" s="34" t="s">
        <v>49</v>
      </c>
      <c r="E257" s="39">
        <v>45.311999999999998</v>
      </c>
      <c r="F257" s="39">
        <v>5.2999999999999999E-2</v>
      </c>
      <c r="G257" s="39">
        <v>28.588000000000001</v>
      </c>
      <c r="H257" s="39">
        <v>8.679983729503963</v>
      </c>
      <c r="I257" s="37">
        <v>1.4716861614772794</v>
      </c>
      <c r="J257" s="37">
        <v>7.3557443160327827</v>
      </c>
      <c r="K257" s="48">
        <v>0.63400000000000001</v>
      </c>
      <c r="L257" s="48">
        <v>0.13800000000000001</v>
      </c>
      <c r="M257" s="48">
        <v>0.215</v>
      </c>
      <c r="N257" s="48">
        <v>10.468999999999999</v>
      </c>
      <c r="O257" s="48">
        <v>0.621</v>
      </c>
      <c r="P257" s="36" t="s">
        <v>58</v>
      </c>
      <c r="Q257" s="39">
        <v>2.8620000000000001</v>
      </c>
      <c r="R257" s="36" t="s">
        <v>58</v>
      </c>
      <c r="S257" s="39"/>
      <c r="T257" s="8">
        <v>0.86826669120000011</v>
      </c>
      <c r="U257" s="49">
        <v>2.9627333140181049</v>
      </c>
      <c r="V257" s="9">
        <v>-1.1220913559389971</v>
      </c>
      <c r="W257" s="39">
        <v>100.37670089856411</v>
      </c>
      <c r="X257" s="39"/>
      <c r="Y257" s="40">
        <v>6.2841708068539432</v>
      </c>
      <c r="Z257" s="40">
        <v>1.7158291931460568</v>
      </c>
      <c r="AA257" s="40">
        <v>8</v>
      </c>
      <c r="AB257" s="40">
        <v>2.956938171971899</v>
      </c>
      <c r="AC257" s="40">
        <v>5.5298172433726487E-3</v>
      </c>
      <c r="AD257" s="40">
        <f t="shared" si="9"/>
        <v>1.0067624541038167</v>
      </c>
      <c r="AE257" s="40">
        <v>0.15359972315759116</v>
      </c>
      <c r="AF257" s="40">
        <v>0.85316273094622563</v>
      </c>
      <c r="AG257" s="40">
        <v>7.4474816220116508E-2</v>
      </c>
      <c r="AH257" s="40">
        <v>2.8531353926531212E-2</v>
      </c>
      <c r="AI257" s="40">
        <v>0.48234483984414184</v>
      </c>
      <c r="AJ257" s="40">
        <v>4.5545814533098774</v>
      </c>
      <c r="AK257" s="40">
        <v>5.7812275850344395E-2</v>
      </c>
      <c r="AL257" s="40">
        <v>1.852245249102241</v>
      </c>
      <c r="AM257" s="40">
        <v>5.5642214574023442E-2</v>
      </c>
      <c r="AN257" s="40">
        <v>1.7138572276029424E-3</v>
      </c>
      <c r="AO257" s="40">
        <v>1.9674135967542117</v>
      </c>
      <c r="AP257" s="40">
        <v>1.25519668483003</v>
      </c>
      <c r="AQ257" s="40">
        <v>7.0512160079448986E-4</v>
      </c>
      <c r="AR257" s="40">
        <v>2.7431263157865229</v>
      </c>
      <c r="AS257" s="40">
        <v>3.9990281222173474</v>
      </c>
      <c r="AT257" s="40"/>
      <c r="AU257" s="40">
        <f t="shared" si="10"/>
        <v>0.18003566914747529</v>
      </c>
      <c r="AV257" s="41">
        <v>0.106460091954904</v>
      </c>
      <c r="AW257" s="42">
        <v>5.6111856168598155</v>
      </c>
      <c r="AX257" s="43">
        <v>9.8207943081036753E-2</v>
      </c>
      <c r="AY257" s="44"/>
      <c r="AZ257" s="43"/>
      <c r="BA257" s="43"/>
      <c r="BB257" s="71">
        <v>3781.9253524638002</v>
      </c>
      <c r="BC257" s="72">
        <v>60.177152305097003</v>
      </c>
      <c r="BD257" s="73">
        <v>5.5517203971726001</v>
      </c>
      <c r="BE257" s="73">
        <v>1.1028668538012001</v>
      </c>
      <c r="BF257" s="73">
        <v>1.4438229473085999</v>
      </c>
      <c r="BG257" s="73"/>
      <c r="BH257" s="71">
        <v>3545.2377025745</v>
      </c>
      <c r="BI257" s="73">
        <v>0.38532203826839001</v>
      </c>
      <c r="BJ257" s="73">
        <v>6.9811669324434E-2</v>
      </c>
      <c r="BK257" s="73">
        <v>0.38039402675764</v>
      </c>
      <c r="BL257" s="73">
        <v>0.26755227812174998</v>
      </c>
      <c r="BM257" s="72">
        <v>14.814985908020001</v>
      </c>
      <c r="BN257" s="72">
        <v>37.359806213968</v>
      </c>
      <c r="BO257" s="73">
        <v>7.1063428639839996</v>
      </c>
      <c r="BP257" s="73">
        <v>9.9022733495948995E-3</v>
      </c>
      <c r="BQ257" s="73">
        <v>0.14996829007317</v>
      </c>
      <c r="BR257" s="71">
        <v>641.89668035224997</v>
      </c>
      <c r="BS257" s="72">
        <v>60.681847023948997</v>
      </c>
      <c r="BT257" s="71">
        <v>209.26863978372</v>
      </c>
      <c r="BU257" s="72">
        <v>16.797908891782001</v>
      </c>
      <c r="BV257" s="73">
        <v>1.1455780508864E-2</v>
      </c>
      <c r="BW257" s="73">
        <v>5.8491214797920001E-2</v>
      </c>
      <c r="BX257" s="73"/>
      <c r="BY257" s="73">
        <v>9.0875112296498001E-2</v>
      </c>
      <c r="BZ257" s="73"/>
      <c r="CA257" s="73"/>
      <c r="CB257" s="73">
        <v>6.3911231081869996E-2</v>
      </c>
      <c r="CC257" s="73">
        <v>1.041428636074E-2</v>
      </c>
      <c r="CD257" s="73"/>
      <c r="CE257" s="73">
        <v>1.4100271764458E-2</v>
      </c>
      <c r="CF257" s="73">
        <v>5.0760513621430997E-2</v>
      </c>
      <c r="CG257" s="73">
        <v>1.3469238918415999E-2</v>
      </c>
      <c r="CH257" s="73">
        <v>0.13398440562875</v>
      </c>
      <c r="CI257" s="73">
        <v>8.2249905199611006E-2</v>
      </c>
      <c r="CJ257" s="47">
        <f t="shared" si="11"/>
        <v>2.5217577961882163</v>
      </c>
    </row>
    <row r="258" spans="1:88">
      <c r="A258" s="23">
        <v>253</v>
      </c>
      <c r="B258" s="34" t="s">
        <v>50</v>
      </c>
      <c r="C258" s="34" t="s">
        <v>79</v>
      </c>
      <c r="D258" s="34" t="s">
        <v>49</v>
      </c>
      <c r="E258" s="39">
        <v>45.677</v>
      </c>
      <c r="F258" s="39">
        <v>5.0999999999999997E-2</v>
      </c>
      <c r="G258" s="39">
        <v>28.907</v>
      </c>
      <c r="H258" s="39">
        <v>8.82498375183369</v>
      </c>
      <c r="I258" s="37">
        <v>1.4952155244222065</v>
      </c>
      <c r="J258" s="37">
        <v>7.4795723584926552</v>
      </c>
      <c r="K258" s="48">
        <v>0.44400000000000001</v>
      </c>
      <c r="L258" s="48">
        <v>0.14599999999999999</v>
      </c>
      <c r="M258" s="48">
        <v>0.378</v>
      </c>
      <c r="N258" s="48">
        <v>10.308</v>
      </c>
      <c r="O258" s="48">
        <v>0.53300000000000003</v>
      </c>
      <c r="P258" s="36" t="s">
        <v>58</v>
      </c>
      <c r="Q258" s="39">
        <v>2.9430000000000001</v>
      </c>
      <c r="R258" s="39">
        <v>1.4999999999999999E-2</v>
      </c>
      <c r="S258" s="39"/>
      <c r="T258" s="8">
        <v>0.91067132520000005</v>
      </c>
      <c r="U258" s="49">
        <v>2.9588097087777543</v>
      </c>
      <c r="V258" s="9">
        <v>-1.1037162856086709</v>
      </c>
      <c r="W258" s="39">
        <v>101.00372625923022</v>
      </c>
      <c r="X258" s="39"/>
      <c r="Y258" s="40">
        <v>6.2802480378294057</v>
      </c>
      <c r="Z258" s="40">
        <v>1.7197519621705943</v>
      </c>
      <c r="AA258" s="40">
        <v>8</v>
      </c>
      <c r="AB258" s="40">
        <v>2.9644745099702137</v>
      </c>
      <c r="AC258" s="40">
        <v>5.275329120863528E-3</v>
      </c>
      <c r="AD258" s="40">
        <f t="shared" si="9"/>
        <v>1.0147673538337776</v>
      </c>
      <c r="AE258" s="40">
        <v>0.15471182149829329</v>
      </c>
      <c r="AF258" s="40">
        <v>0.86005553233548426</v>
      </c>
      <c r="AG258" s="40">
        <v>5.1706795969885505E-2</v>
      </c>
      <c r="AH258" s="40">
        <v>2.9925445571531571E-2</v>
      </c>
      <c r="AI258" s="40">
        <v>0.50154584039479777</v>
      </c>
      <c r="AJ258" s="40">
        <v>4.5676952748610686</v>
      </c>
      <c r="AK258" s="40">
        <v>0.10076689606299448</v>
      </c>
      <c r="AL258" s="40">
        <v>1.8080572366025911</v>
      </c>
      <c r="AM258" s="40">
        <v>4.7346130467439643E-2</v>
      </c>
      <c r="AN258" s="40">
        <v>0</v>
      </c>
      <c r="AO258" s="40">
        <v>1.9561702631330251</v>
      </c>
      <c r="AP258" s="40">
        <v>1.2796078367540005</v>
      </c>
      <c r="AQ258" s="40">
        <v>3.4952520445549473E-3</v>
      </c>
      <c r="AR258" s="40">
        <v>2.7159061322724689</v>
      </c>
      <c r="AS258" s="40">
        <v>3.9990092210710246</v>
      </c>
      <c r="AT258" s="40"/>
      <c r="AU258" s="40">
        <f t="shared" si="10"/>
        <v>0.17988585118239134</v>
      </c>
      <c r="AV258" s="41">
        <v>9.7898125944563805E-2</v>
      </c>
      <c r="AW258" s="42">
        <v>5.6002662891458028</v>
      </c>
      <c r="AX258" s="43">
        <v>9.8243984272698093E-2</v>
      </c>
      <c r="AY258" s="44"/>
      <c r="AZ258" s="43"/>
      <c r="BA258" s="43"/>
      <c r="BB258" s="71">
        <v>4318.1438201101</v>
      </c>
      <c r="BC258" s="72">
        <v>56.050000933278</v>
      </c>
      <c r="BD258" s="73">
        <v>5.2355945725495996</v>
      </c>
      <c r="BE258" s="73"/>
      <c r="BF258" s="73">
        <v>1.7296430067688999</v>
      </c>
      <c r="BG258" s="73">
        <v>0.58950977099473001</v>
      </c>
      <c r="BH258" s="71">
        <v>3703.2524536762999</v>
      </c>
      <c r="BI258" s="73">
        <v>5.0506761829817002</v>
      </c>
      <c r="BJ258" s="72">
        <v>16.575754604667001</v>
      </c>
      <c r="BK258" s="73">
        <v>0.90440476867745001</v>
      </c>
      <c r="BL258" s="73">
        <v>0.10613307611842999</v>
      </c>
      <c r="BM258" s="72">
        <v>14.544011236885</v>
      </c>
      <c r="BN258" s="72">
        <v>38.571282194691001</v>
      </c>
      <c r="BO258" s="73">
        <v>7.5473642535351999</v>
      </c>
      <c r="BP258" s="73">
        <v>0.89354693726895995</v>
      </c>
      <c r="BQ258" s="73">
        <v>1.8238222534185999</v>
      </c>
      <c r="BR258" s="71">
        <v>670.48496146282002</v>
      </c>
      <c r="BS258" s="72">
        <v>76.87363734345</v>
      </c>
      <c r="BT258" s="71">
        <v>167.43323480983</v>
      </c>
      <c r="BU258" s="72">
        <v>21.176115450571999</v>
      </c>
      <c r="BV258" s="73">
        <v>0.27949391066788998</v>
      </c>
      <c r="BW258" s="73">
        <v>1.1258699262597001</v>
      </c>
      <c r="BX258" s="73">
        <v>0.17455046771131999</v>
      </c>
      <c r="BY258" s="73">
        <v>0.85276602785916</v>
      </c>
      <c r="BZ258" s="73">
        <v>0.51331512789704004</v>
      </c>
      <c r="CA258" s="73"/>
      <c r="CB258" s="73">
        <v>0.69235507739978996</v>
      </c>
      <c r="CC258" s="73">
        <v>0.50555473450569999</v>
      </c>
      <c r="CD258" s="73">
        <v>3.5695782798533</v>
      </c>
      <c r="CE258" s="73">
        <v>0.77862694710784996</v>
      </c>
      <c r="CF258" s="73">
        <v>3.726024810193</v>
      </c>
      <c r="CG258" s="73">
        <v>0.90143411834222997</v>
      </c>
      <c r="CH258" s="73">
        <v>8.8518263081995006</v>
      </c>
      <c r="CI258" s="73">
        <v>1.7119694831400001</v>
      </c>
      <c r="CJ258" s="47">
        <f t="shared" si="11"/>
        <v>2.6520388059705668</v>
      </c>
    </row>
    <row r="259" spans="1:88">
      <c r="A259" s="23">
        <v>254</v>
      </c>
      <c r="B259" s="34" t="s">
        <v>50</v>
      </c>
      <c r="C259" s="34" t="s">
        <v>79</v>
      </c>
      <c r="D259" s="34" t="s">
        <v>49</v>
      </c>
      <c r="E259" s="39">
        <v>44.674999999999997</v>
      </c>
      <c r="F259" s="39">
        <v>0.05</v>
      </c>
      <c r="G259" s="39">
        <v>28.449000000000002</v>
      </c>
      <c r="H259" s="39">
        <v>9.3799827312139819</v>
      </c>
      <c r="I259" s="37">
        <v>1.5708264641735006</v>
      </c>
      <c r="J259" s="37">
        <v>7.9665357816999167</v>
      </c>
      <c r="K259" s="48">
        <v>0.46400000000000002</v>
      </c>
      <c r="L259" s="48">
        <v>0.152</v>
      </c>
      <c r="M259" s="48">
        <v>0.40699999999999997</v>
      </c>
      <c r="N259" s="48">
        <v>10.265000000000001</v>
      </c>
      <c r="O259" s="48">
        <v>0.58099999999999996</v>
      </c>
      <c r="P259" s="36" t="s">
        <v>58</v>
      </c>
      <c r="Q259" s="39">
        <v>3.0470000000000002</v>
      </c>
      <c r="R259" s="36" t="s">
        <v>58</v>
      </c>
      <c r="S259" s="39"/>
      <c r="T259" s="8">
        <v>0.96655593320000022</v>
      </c>
      <c r="U259" s="49">
        <v>2.8542563465896027</v>
      </c>
      <c r="V259" s="9">
        <v>-1.1242873663723805</v>
      </c>
      <c r="W259" s="39">
        <v>100.16522715724197</v>
      </c>
      <c r="X259" s="39"/>
      <c r="Y259" s="40">
        <v>6.2268723404456567</v>
      </c>
      <c r="Z259" s="40">
        <v>1.7731276595543433</v>
      </c>
      <c r="AA259" s="40">
        <v>8</v>
      </c>
      <c r="AB259" s="40">
        <v>2.9002194996791406</v>
      </c>
      <c r="AC259" s="40">
        <v>5.2429481760218949E-3</v>
      </c>
      <c r="AD259" s="40">
        <f t="shared" si="9"/>
        <v>1.0934042440083773</v>
      </c>
      <c r="AE259" s="40">
        <v>0.16476846202119894</v>
      </c>
      <c r="AF259" s="40">
        <v>0.92863578198717833</v>
      </c>
      <c r="AG259" s="40">
        <v>5.4778333363420771E-2</v>
      </c>
      <c r="AH259" s="40">
        <v>3.1583302104163546E-2</v>
      </c>
      <c r="AI259" s="40">
        <v>0.53963752144215449</v>
      </c>
      <c r="AJ259" s="40">
        <v>4.624865848773279</v>
      </c>
      <c r="AK259" s="40">
        <v>0.10998834502666062</v>
      </c>
      <c r="AL259" s="40">
        <v>1.8252522615529212</v>
      </c>
      <c r="AM259" s="40">
        <v>5.2319018817983558E-2</v>
      </c>
      <c r="AN259" s="40">
        <v>0</v>
      </c>
      <c r="AO259" s="40">
        <v>1.9875596253975654</v>
      </c>
      <c r="AP259" s="40">
        <v>1.3430285969264262</v>
      </c>
      <c r="AQ259" s="40">
        <v>0</v>
      </c>
      <c r="AR259" s="40">
        <v>2.6559315185115797</v>
      </c>
      <c r="AS259" s="40">
        <v>3.9989601154380061</v>
      </c>
      <c r="AT259" s="40"/>
      <c r="AU259" s="40">
        <f t="shared" si="10"/>
        <v>0.17743066250216266</v>
      </c>
      <c r="AV259" s="41">
        <v>0.109699011942612</v>
      </c>
      <c r="AW259" s="42">
        <v>5.5708826275028915</v>
      </c>
      <c r="AX259" s="43">
        <v>9.8270811659385782E-2</v>
      </c>
      <c r="AY259" s="44"/>
      <c r="AZ259" s="43"/>
      <c r="BA259" s="43"/>
      <c r="BB259" s="71">
        <v>3714.9713782307999</v>
      </c>
      <c r="BC259" s="72">
        <v>57.362727485268998</v>
      </c>
      <c r="BD259" s="73">
        <v>5.5163121494003002</v>
      </c>
      <c r="BE259" s="73"/>
      <c r="BF259" s="73">
        <v>1.2780599684964999</v>
      </c>
      <c r="BG259" s="73">
        <v>1.0899726522719</v>
      </c>
      <c r="BH259" s="71">
        <v>3489.0146751413999</v>
      </c>
      <c r="BI259" s="73">
        <v>0.41018409624570001</v>
      </c>
      <c r="BJ259" s="73">
        <v>3.6543711925469E-2</v>
      </c>
      <c r="BK259" s="73">
        <v>0.65613278898159999</v>
      </c>
      <c r="BL259" s="73">
        <v>0.23648960558582999</v>
      </c>
      <c r="BM259" s="73">
        <v>6.7142208275522997</v>
      </c>
      <c r="BN259" s="72">
        <v>18.099235875499001</v>
      </c>
      <c r="BO259" s="73">
        <v>7.1103673747796998</v>
      </c>
      <c r="BP259" s="73">
        <v>1.2773751601014001E-2</v>
      </c>
      <c r="BQ259" s="73">
        <v>2.1012859222504999E-2</v>
      </c>
      <c r="BR259" s="71">
        <v>658.51690811857998</v>
      </c>
      <c r="BS259" s="72">
        <v>54.451267302401</v>
      </c>
      <c r="BT259" s="71">
        <v>211.36329892660001</v>
      </c>
      <c r="BU259" s="72">
        <v>16.079247032502</v>
      </c>
      <c r="BV259" s="73">
        <v>2.1892782706539E-2</v>
      </c>
      <c r="BW259" s="73"/>
      <c r="BX259" s="73"/>
      <c r="BY259" s="73"/>
      <c r="BZ259" s="73"/>
      <c r="CA259" s="73">
        <v>1.3879335477664E-2</v>
      </c>
      <c r="CB259" s="73">
        <v>6.2142968640996998E-2</v>
      </c>
      <c r="CC259" s="73">
        <v>4.0433348750526003E-2</v>
      </c>
      <c r="CD259" s="73"/>
      <c r="CE259" s="73"/>
      <c r="CF259" s="73">
        <v>6.9972433158290007E-2</v>
      </c>
      <c r="CG259" s="73">
        <v>2.5364539512338E-2</v>
      </c>
      <c r="CH259" s="73">
        <v>0.45499319607571997</v>
      </c>
      <c r="CI259" s="73">
        <v>8.9578255750103003E-2</v>
      </c>
      <c r="CJ259" s="47">
        <f t="shared" si="11"/>
        <v>2.6956569258531764</v>
      </c>
    </row>
    <row r="260" spans="1:88">
      <c r="A260" s="23">
        <v>255</v>
      </c>
      <c r="B260" s="34" t="s">
        <v>50</v>
      </c>
      <c r="C260" s="34" t="s">
        <v>79</v>
      </c>
      <c r="D260" s="34" t="s">
        <v>49</v>
      </c>
      <c r="E260" s="39">
        <v>45.557000000000002</v>
      </c>
      <c r="F260" s="39">
        <v>0.03</v>
      </c>
      <c r="G260" s="39">
        <v>28.904</v>
      </c>
      <c r="H260" s="39">
        <v>7.7819856728686307</v>
      </c>
      <c r="I260" s="37">
        <v>1.3291416835627445</v>
      </c>
      <c r="J260" s="37">
        <v>6.5860093502439518</v>
      </c>
      <c r="K260" s="48">
        <v>0.53900000000000003</v>
      </c>
      <c r="L260" s="48">
        <v>0.113</v>
      </c>
      <c r="M260" s="48">
        <v>0.40699999999999997</v>
      </c>
      <c r="N260" s="48">
        <v>10.369</v>
      </c>
      <c r="O260" s="48">
        <v>0.61199999999999999</v>
      </c>
      <c r="P260" s="39">
        <v>5.0999999999999997E-2</v>
      </c>
      <c r="Q260" s="39">
        <v>3.036</v>
      </c>
      <c r="R260" s="39">
        <v>7.0000000000000001E-3</v>
      </c>
      <c r="S260" s="39"/>
      <c r="T260" s="8">
        <v>0.96056854080000009</v>
      </c>
      <c r="U260" s="49">
        <v>2.8899468708593159</v>
      </c>
      <c r="V260" s="9">
        <v>-1.6486327962743854</v>
      </c>
      <c r="W260" s="39">
        <v>100.0767710999604</v>
      </c>
      <c r="X260" s="39"/>
      <c r="Y260" s="40">
        <v>6.3025192503511791</v>
      </c>
      <c r="Z260" s="40">
        <v>1.6974807496488209</v>
      </c>
      <c r="AA260" s="40">
        <v>8</v>
      </c>
      <c r="AB260" s="40">
        <v>3.0152502323074177</v>
      </c>
      <c r="AC260" s="40">
        <v>3.1223420491488241E-3</v>
      </c>
      <c r="AD260" s="40">
        <f t="shared" si="9"/>
        <v>0.90037382658596032</v>
      </c>
      <c r="AE260" s="40">
        <v>0.13837920120927941</v>
      </c>
      <c r="AF260" s="40">
        <v>0.76199462537668095</v>
      </c>
      <c r="AG260" s="40">
        <v>6.3158711556910385E-2</v>
      </c>
      <c r="AH260" s="40">
        <v>2.3304836077505886E-2</v>
      </c>
      <c r="AI260" s="40">
        <v>0.53230086196104964</v>
      </c>
      <c r="AJ260" s="40">
        <v>4.5375108105379924</v>
      </c>
      <c r="AK260" s="40">
        <v>0.10916925079278696</v>
      </c>
      <c r="AL260" s="40">
        <v>1.8300142793226672</v>
      </c>
      <c r="AM260" s="40">
        <v>5.4700153234728682E-2</v>
      </c>
      <c r="AN260" s="40">
        <v>1.0021895687213885E-3</v>
      </c>
      <c r="AO260" s="40">
        <v>1.9948858729189043</v>
      </c>
      <c r="AP260" s="40">
        <v>1.3282145567181953</v>
      </c>
      <c r="AQ260" s="40">
        <v>1.6412136437935398E-3</v>
      </c>
      <c r="AR260" s="40">
        <v>2.6691158153393824</v>
      </c>
      <c r="AS260" s="40">
        <v>3.998971585701371</v>
      </c>
      <c r="AT260" s="40"/>
      <c r="AU260" s="40">
        <f t="shared" si="10"/>
        <v>0.1816012824773845</v>
      </c>
      <c r="AV260" s="41">
        <v>0.11036349984749599</v>
      </c>
      <c r="AW260" s="42">
        <v>5.5684568345308794</v>
      </c>
      <c r="AX260" s="43">
        <v>9.8080276907390296E-2</v>
      </c>
      <c r="AY260" s="44"/>
      <c r="AZ260" s="43"/>
      <c r="BA260" s="43"/>
      <c r="BB260" s="71"/>
      <c r="BC260" s="72"/>
      <c r="BD260" s="73"/>
      <c r="BE260" s="73"/>
      <c r="BF260" s="73"/>
      <c r="BG260" s="73"/>
      <c r="BH260" s="71"/>
      <c r="BI260" s="73"/>
      <c r="BJ260" s="73"/>
      <c r="BK260" s="73"/>
      <c r="BL260" s="73"/>
      <c r="BM260" s="73"/>
      <c r="BN260" s="72"/>
      <c r="BO260" s="73"/>
      <c r="BP260" s="73"/>
      <c r="BQ260" s="73"/>
      <c r="BR260" s="71"/>
      <c r="BS260" s="72"/>
      <c r="BT260" s="71"/>
      <c r="BU260" s="72"/>
      <c r="BV260" s="73"/>
      <c r="BW260" s="73"/>
      <c r="BX260" s="73"/>
      <c r="BY260" s="73"/>
      <c r="BZ260" s="73"/>
      <c r="CA260" s="73"/>
      <c r="CB260" s="73"/>
      <c r="CC260" s="73"/>
      <c r="CD260" s="73"/>
      <c r="CE260" s="73"/>
      <c r="CF260" s="73"/>
      <c r="CG260" s="73"/>
      <c r="CH260" s="73"/>
      <c r="CI260" s="73"/>
    </row>
    <row r="261" spans="1:88">
      <c r="A261" s="23">
        <v>256</v>
      </c>
      <c r="B261" s="34" t="s">
        <v>50</v>
      </c>
      <c r="C261" s="34" t="s">
        <v>51</v>
      </c>
      <c r="D261" s="34" t="s">
        <v>49</v>
      </c>
      <c r="E261" s="39">
        <v>44.856000000000002</v>
      </c>
      <c r="F261" s="39">
        <v>6.0999999999999999E-2</v>
      </c>
      <c r="G261" s="39">
        <v>30.202000000000002</v>
      </c>
      <c r="H261" s="39">
        <v>6.5699873500647961</v>
      </c>
      <c r="I261" s="37">
        <v>1.1449751267241575</v>
      </c>
      <c r="J261" s="37">
        <v>5.5397261232212243</v>
      </c>
      <c r="K261" s="48">
        <v>0.39</v>
      </c>
      <c r="L261" s="48">
        <v>7.0000000000000007E-2</v>
      </c>
      <c r="M261" s="48">
        <v>0.59599999999999997</v>
      </c>
      <c r="N261" s="48">
        <v>10.717000000000001</v>
      </c>
      <c r="O261" s="48">
        <v>0.61</v>
      </c>
      <c r="P261" s="39">
        <v>3.4000000000000002E-2</v>
      </c>
      <c r="Q261" s="39">
        <v>0.85099999999999998</v>
      </c>
      <c r="R261" s="39">
        <v>0.01</v>
      </c>
      <c r="S261" s="39"/>
      <c r="T261" s="8">
        <v>0.13016453480000001</v>
      </c>
      <c r="U261" s="49">
        <v>3.8815173802422467</v>
      </c>
      <c r="V261" s="9">
        <v>-1.6076999437357391</v>
      </c>
      <c r="W261" s="39">
        <v>98.698810866896906</v>
      </c>
      <c r="X261" s="39"/>
      <c r="Y261" s="40">
        <v>6.2684563510027242</v>
      </c>
      <c r="Z261" s="40">
        <v>1.7315436489972758</v>
      </c>
      <c r="AA261" s="40">
        <v>8</v>
      </c>
      <c r="AB261" s="40">
        <v>3.2427498188984272</v>
      </c>
      <c r="AC261" s="40">
        <v>6.4131302079518098E-3</v>
      </c>
      <c r="AD261" s="40">
        <f t="shared" si="9"/>
        <v>0.76785289531075718</v>
      </c>
      <c r="AE261" s="40">
        <v>0.12041389172529805</v>
      </c>
      <c r="AF261" s="40">
        <v>0.64743900358545914</v>
      </c>
      <c r="AG261" s="40">
        <v>4.6162583173285497E-2</v>
      </c>
      <c r="AH261" s="40">
        <v>1.4582992370420378E-2</v>
      </c>
      <c r="AI261" s="40">
        <v>7.2862233590394024E-2</v>
      </c>
      <c r="AJ261" s="40">
        <v>4.1506236535512357</v>
      </c>
      <c r="AK261" s="40">
        <v>0.16148536887153933</v>
      </c>
      <c r="AL261" s="40">
        <v>1.9106090662662578</v>
      </c>
      <c r="AM261" s="40">
        <v>5.5074169307767484E-2</v>
      </c>
      <c r="AN261" s="40">
        <v>0</v>
      </c>
      <c r="AO261" s="40">
        <v>2.1271686044455649</v>
      </c>
      <c r="AP261" s="40">
        <v>0.37607722014880429</v>
      </c>
      <c r="AQ261" s="40">
        <v>2.3683619669275257E-3</v>
      </c>
      <c r="AR261" s="40">
        <v>3.6212632275877659</v>
      </c>
      <c r="AS261" s="40">
        <v>3.9997088097034976</v>
      </c>
      <c r="AT261" s="40"/>
      <c r="AU261" s="40">
        <f t="shared" si="10"/>
        <v>0.18598492067740238</v>
      </c>
      <c r="AV261" s="41">
        <v>0.109179934711978</v>
      </c>
      <c r="AW261" s="42">
        <v>6.2381667675910055</v>
      </c>
      <c r="AX261" s="43">
        <v>9.7861738357424954E-2</v>
      </c>
      <c r="AY261" s="44"/>
      <c r="AZ261" s="43"/>
      <c r="BA261" s="43"/>
      <c r="BB261" s="71"/>
      <c r="BC261" s="72"/>
      <c r="BD261" s="73"/>
      <c r="BE261" s="73"/>
      <c r="BF261" s="73"/>
      <c r="BG261" s="73"/>
      <c r="BH261" s="71"/>
      <c r="BI261" s="73"/>
      <c r="BJ261" s="73"/>
      <c r="BK261" s="73"/>
      <c r="BL261" s="73"/>
      <c r="BM261" s="73"/>
      <c r="BN261" s="72"/>
      <c r="BO261" s="73"/>
      <c r="BP261" s="73"/>
      <c r="BQ261" s="73"/>
      <c r="BR261" s="71"/>
      <c r="BS261" s="72"/>
      <c r="BT261" s="71"/>
      <c r="BU261" s="72"/>
      <c r="BV261" s="73"/>
      <c r="BW261" s="73"/>
      <c r="BX261" s="73"/>
      <c r="BY261" s="73"/>
      <c r="BZ261" s="73"/>
      <c r="CA261" s="73"/>
      <c r="CB261" s="73"/>
      <c r="CC261" s="73"/>
      <c r="CD261" s="73"/>
      <c r="CE261" s="73"/>
      <c r="CF261" s="73"/>
      <c r="CG261" s="73"/>
      <c r="CH261" s="73"/>
      <c r="CI261" s="73"/>
    </row>
    <row r="262" spans="1:88">
      <c r="A262" s="23">
        <v>257</v>
      </c>
      <c r="B262" s="34" t="s">
        <v>50</v>
      </c>
      <c r="C262" s="34" t="s">
        <v>51</v>
      </c>
      <c r="D262" s="34" t="s">
        <v>49</v>
      </c>
      <c r="E262" s="39">
        <v>44.421999999999997</v>
      </c>
      <c r="F262" s="39">
        <v>4.4999999999999998E-2</v>
      </c>
      <c r="G262" s="39">
        <v>29.582000000000001</v>
      </c>
      <c r="H262" s="39">
        <v>7.2279861725608505</v>
      </c>
      <c r="I262" s="37">
        <v>1.2516806658959163</v>
      </c>
      <c r="J262" s="37">
        <v>6.1017101265896088</v>
      </c>
      <c r="K262" s="48">
        <v>0.435</v>
      </c>
      <c r="L262" s="48">
        <v>6.0999999999999999E-2</v>
      </c>
      <c r="M262" s="48">
        <v>0.56899999999999995</v>
      </c>
      <c r="N262" s="48">
        <v>10.726000000000001</v>
      </c>
      <c r="O262" s="48">
        <v>0.64600000000000002</v>
      </c>
      <c r="P262" s="36" t="s">
        <v>58</v>
      </c>
      <c r="Q262" s="39">
        <v>0.68400000000000005</v>
      </c>
      <c r="R262" s="36" t="s">
        <v>58</v>
      </c>
      <c r="S262" s="39"/>
      <c r="T262" s="8">
        <v>9.6076828800000014E-2</v>
      </c>
      <c r="U262" s="49">
        <v>3.9237305130147018</v>
      </c>
      <c r="V262" s="9">
        <v>-1.6972794997676686</v>
      </c>
      <c r="W262" s="39">
        <v>98.255198134300244</v>
      </c>
      <c r="X262" s="39"/>
      <c r="Y262" s="40">
        <v>6.2655182328755492</v>
      </c>
      <c r="Z262" s="40">
        <v>1.7344817671244508</v>
      </c>
      <c r="AA262" s="40">
        <v>8</v>
      </c>
      <c r="AB262" s="40">
        <v>3.1829920992959391</v>
      </c>
      <c r="AC262" s="40">
        <v>4.7749800755008337E-3</v>
      </c>
      <c r="AD262" s="40">
        <f t="shared" si="9"/>
        <v>0.85260841504711271</v>
      </c>
      <c r="AE262" s="40">
        <v>0.13285959122721233</v>
      </c>
      <c r="AF262" s="40">
        <v>0.71974882381990035</v>
      </c>
      <c r="AG262" s="40">
        <v>5.1967710086863378E-2</v>
      </c>
      <c r="AH262" s="40">
        <v>1.2826178242766989E-2</v>
      </c>
      <c r="AI262" s="40">
        <v>5.4280932153484347E-2</v>
      </c>
      <c r="AJ262" s="40">
        <v>4.1594503149016679</v>
      </c>
      <c r="AK262" s="40">
        <v>0.15560301720640282</v>
      </c>
      <c r="AL262" s="40">
        <v>1.9299907320601779</v>
      </c>
      <c r="AM262" s="40">
        <v>5.8866669533859425E-2</v>
      </c>
      <c r="AN262" s="40">
        <v>0</v>
      </c>
      <c r="AO262" s="40">
        <v>2.1444604188004401</v>
      </c>
      <c r="AP262" s="40">
        <v>0.30508608297114759</v>
      </c>
      <c r="AQ262" s="40">
        <v>0</v>
      </c>
      <c r="AR262" s="40">
        <v>3.6946776939815642</v>
      </c>
      <c r="AS262" s="40">
        <v>3.9997637769527117</v>
      </c>
      <c r="AT262" s="40"/>
      <c r="AU262" s="40">
        <f t="shared" si="10"/>
        <v>0.18459160589119242</v>
      </c>
      <c r="AV262" s="41">
        <v>0.113505053684216</v>
      </c>
      <c r="AW262" s="42">
        <v>6.3357858122107826</v>
      </c>
      <c r="AX262" s="43">
        <v>9.7822143014257179E-2</v>
      </c>
      <c r="AY262" s="44"/>
      <c r="AZ262" s="43"/>
      <c r="BA262" s="43"/>
      <c r="BB262" s="71"/>
      <c r="BC262" s="72"/>
      <c r="BD262" s="73"/>
      <c r="BE262" s="73"/>
      <c r="BF262" s="73"/>
      <c r="BG262" s="73"/>
      <c r="BH262" s="71"/>
      <c r="BI262" s="73"/>
      <c r="BJ262" s="73"/>
      <c r="BK262" s="73"/>
      <c r="BL262" s="73"/>
      <c r="BM262" s="73"/>
      <c r="BN262" s="72"/>
      <c r="BO262" s="73"/>
      <c r="BP262" s="73"/>
      <c r="BQ262" s="73"/>
      <c r="BR262" s="71"/>
      <c r="BS262" s="72"/>
      <c r="BT262" s="71"/>
      <c r="BU262" s="72"/>
      <c r="BV262" s="73"/>
      <c r="BW262" s="73"/>
      <c r="BX262" s="73"/>
      <c r="BY262" s="73"/>
      <c r="BZ262" s="73"/>
      <c r="CA262" s="73"/>
      <c r="CB262" s="73"/>
      <c r="CC262" s="73"/>
      <c r="CD262" s="73"/>
      <c r="CE262" s="73"/>
      <c r="CF262" s="73"/>
      <c r="CG262" s="73"/>
      <c r="CH262" s="73"/>
      <c r="CI262" s="73"/>
    </row>
    <row r="263" spans="1:88">
      <c r="A263" s="23">
        <v>258</v>
      </c>
      <c r="B263" s="34" t="s">
        <v>50</v>
      </c>
      <c r="C263" s="34" t="s">
        <v>51</v>
      </c>
      <c r="D263" s="34" t="s">
        <v>49</v>
      </c>
      <c r="E263" s="39">
        <v>45.198999999999998</v>
      </c>
      <c r="F263" s="39">
        <v>0.1</v>
      </c>
      <c r="G263" s="39">
        <v>29.617000000000001</v>
      </c>
      <c r="H263" s="39">
        <v>7.0539864408898403</v>
      </c>
      <c r="I263" s="37">
        <v>1.2275610559276302</v>
      </c>
      <c r="J263" s="37">
        <v>5.9494134855595373</v>
      </c>
      <c r="K263" s="48">
        <v>0.40400000000000003</v>
      </c>
      <c r="L263" s="48">
        <v>0.05</v>
      </c>
      <c r="M263" s="48">
        <v>0.44400000000000001</v>
      </c>
      <c r="N263" s="48">
        <v>10.542999999999999</v>
      </c>
      <c r="O263" s="48">
        <v>0.73899999999999999</v>
      </c>
      <c r="P263" s="39">
        <v>5.5E-2</v>
      </c>
      <c r="Q263" s="39">
        <v>0.67100000000000004</v>
      </c>
      <c r="R263" s="39">
        <v>1.7000000000000001E-2</v>
      </c>
      <c r="S263" s="39"/>
      <c r="T263" s="8">
        <v>9.359832680000002E-2</v>
      </c>
      <c r="U263" s="49">
        <v>3.9608388208594527</v>
      </c>
      <c r="V263" s="9">
        <v>-1.5495202751752877</v>
      </c>
      <c r="W263" s="39">
        <v>98.758049308708152</v>
      </c>
      <c r="X263" s="39"/>
      <c r="Y263" s="40">
        <v>6.3226282608049695</v>
      </c>
      <c r="Z263" s="40">
        <v>1.6773717391950305</v>
      </c>
      <c r="AA263" s="40">
        <v>8</v>
      </c>
      <c r="AB263" s="40">
        <v>3.2053899075926191</v>
      </c>
      <c r="AC263" s="40">
        <v>1.0523712655689717E-2</v>
      </c>
      <c r="AD263" s="40">
        <f t="shared" ref="AD263:AD272" si="12">AE263+AF263</f>
        <v>0.82523353472667826</v>
      </c>
      <c r="AE263" s="40">
        <v>0.12922674385219993</v>
      </c>
      <c r="AF263" s="40">
        <v>0.69600679087447836</v>
      </c>
      <c r="AG263" s="40">
        <v>4.7866935026221073E-2</v>
      </c>
      <c r="AH263" s="40">
        <v>1.0426711850527282E-2</v>
      </c>
      <c r="AI263" s="40">
        <v>5.2445309632826904E-2</v>
      </c>
      <c r="AJ263" s="40">
        <v>4.1518861114845622</v>
      </c>
      <c r="AK263" s="40">
        <v>0.12042000725286747</v>
      </c>
      <c r="AL263" s="40">
        <v>1.8814451804058663</v>
      </c>
      <c r="AM263" s="40">
        <v>6.6786904906473446E-2</v>
      </c>
      <c r="AN263" s="40">
        <v>1.7286565373252998E-3</v>
      </c>
      <c r="AO263" s="40">
        <v>2.0703807491025326</v>
      </c>
      <c r="AP263" s="40">
        <v>0.29682381788182199</v>
      </c>
      <c r="AQ263" s="40">
        <v>4.030192201981587E-3</v>
      </c>
      <c r="AR263" s="40">
        <v>3.6989161642024673</v>
      </c>
      <c r="AS263" s="40">
        <v>3.999770174286271</v>
      </c>
      <c r="AT263" s="40"/>
      <c r="AU263" s="40">
        <f t="shared" ref="AU263:AU272" si="13">AE263/AF263</f>
        <v>0.18566879741192838</v>
      </c>
      <c r="AV263" s="41">
        <v>0.11559919864153401</v>
      </c>
      <c r="AW263" s="42">
        <v>6.3460981335293445</v>
      </c>
      <c r="AX263" s="43">
        <v>9.7779358869086508E-2</v>
      </c>
      <c r="AY263" s="44"/>
      <c r="AZ263" s="43"/>
      <c r="BA263" s="43"/>
      <c r="BB263" s="71"/>
      <c r="BC263" s="72"/>
      <c r="BD263" s="73"/>
      <c r="BE263" s="73"/>
      <c r="BF263" s="73"/>
      <c r="BG263" s="73"/>
      <c r="BH263" s="71"/>
      <c r="BI263" s="73"/>
      <c r="BJ263" s="73"/>
      <c r="BK263" s="73"/>
      <c r="BL263" s="73"/>
      <c r="BM263" s="73"/>
      <c r="BN263" s="72"/>
      <c r="BO263" s="73"/>
      <c r="BP263" s="73"/>
      <c r="BQ263" s="73"/>
      <c r="BR263" s="71"/>
      <c r="BS263" s="72"/>
      <c r="BT263" s="71"/>
      <c r="BU263" s="72"/>
      <c r="BV263" s="73"/>
      <c r="BW263" s="73"/>
      <c r="BX263" s="73"/>
      <c r="BY263" s="73"/>
      <c r="BZ263" s="73"/>
      <c r="CA263" s="73"/>
      <c r="CB263" s="73"/>
      <c r="CC263" s="73"/>
      <c r="CD263" s="73"/>
      <c r="CE263" s="73"/>
      <c r="CF263" s="73"/>
      <c r="CG263" s="73"/>
      <c r="CH263" s="73"/>
      <c r="CI263" s="73"/>
    </row>
    <row r="264" spans="1:88">
      <c r="A264" s="23">
        <v>259</v>
      </c>
      <c r="B264" s="34" t="s">
        <v>50</v>
      </c>
      <c r="C264" s="34" t="s">
        <v>51</v>
      </c>
      <c r="D264" s="34" t="s">
        <v>49</v>
      </c>
      <c r="E264" s="39">
        <v>44.816000000000003</v>
      </c>
      <c r="F264" s="39">
        <v>6.9000000000000006E-2</v>
      </c>
      <c r="G264" s="39">
        <v>28.928999999999998</v>
      </c>
      <c r="H264" s="39">
        <v>8.303984670824498</v>
      </c>
      <c r="I264" s="37">
        <v>1.4122650783955144</v>
      </c>
      <c r="J264" s="37">
        <v>7.0332130022215793</v>
      </c>
      <c r="K264" s="48">
        <v>0.48499999999999999</v>
      </c>
      <c r="L264" s="48">
        <v>0.151</v>
      </c>
      <c r="M264" s="48">
        <v>0.40300000000000002</v>
      </c>
      <c r="N264" s="48">
        <v>10.106</v>
      </c>
      <c r="O264" s="48">
        <v>0.59099999999999997</v>
      </c>
      <c r="P264" s="36" t="s">
        <v>58</v>
      </c>
      <c r="Q264" s="39">
        <v>2.883</v>
      </c>
      <c r="R264" s="36" t="s">
        <v>58</v>
      </c>
      <c r="S264" s="36"/>
      <c r="T264" s="8">
        <v>0.87916623719999998</v>
      </c>
      <c r="U264" s="49">
        <v>2.9303344827179805</v>
      </c>
      <c r="V264" s="9">
        <v>-1.5185577822083203</v>
      </c>
      <c r="W264" s="39">
        <v>99.47408406369297</v>
      </c>
      <c r="X264" s="39"/>
      <c r="Y264" s="40">
        <v>6.2489473114007987</v>
      </c>
      <c r="Z264" s="40">
        <v>1.7510526885992013</v>
      </c>
      <c r="AA264" s="40">
        <v>8</v>
      </c>
      <c r="AB264" s="40">
        <v>3.0029872988675361</v>
      </c>
      <c r="AC264" s="40">
        <v>7.23807404774104E-3</v>
      </c>
      <c r="AD264" s="40">
        <f t="shared" si="12"/>
        <v>0.96835292652505689</v>
      </c>
      <c r="AE264" s="40">
        <v>0.14819394839805156</v>
      </c>
      <c r="AF264" s="40">
        <v>0.82015897812700533</v>
      </c>
      <c r="AG264" s="40">
        <v>5.727972748860205E-2</v>
      </c>
      <c r="AH264" s="40">
        <v>3.13876834667145E-2</v>
      </c>
      <c r="AI264" s="40">
        <v>0.49103734134547333</v>
      </c>
      <c r="AJ264" s="40">
        <v>4.5582830517411237</v>
      </c>
      <c r="AK264" s="40">
        <v>0.1089496086736095</v>
      </c>
      <c r="AL264" s="40">
        <v>1.7976767676201095</v>
      </c>
      <c r="AM264" s="40">
        <v>5.3240154807652651E-2</v>
      </c>
      <c r="AN264" s="40">
        <v>0</v>
      </c>
      <c r="AO264" s="40">
        <v>1.9598665311013717</v>
      </c>
      <c r="AP264" s="40">
        <v>1.2712349333754585</v>
      </c>
      <c r="AQ264" s="40">
        <v>0</v>
      </c>
      <c r="AR264" s="40">
        <v>2.7277807706945003</v>
      </c>
      <c r="AS264" s="40">
        <v>3.9990157040699588</v>
      </c>
      <c r="AT264" s="40"/>
      <c r="AU264" s="40">
        <f t="shared" si="13"/>
        <v>0.18068929603926503</v>
      </c>
      <c r="AV264" s="41">
        <v>0.18085266969601599</v>
      </c>
      <c r="AW264" s="42">
        <v>5.6066130583201303</v>
      </c>
      <c r="AX264" s="43">
        <v>9.8276458691963775E-2</v>
      </c>
      <c r="AY264" s="44"/>
      <c r="AZ264" s="43"/>
      <c r="BA264" s="43"/>
      <c r="BB264" s="71"/>
      <c r="BC264" s="72"/>
      <c r="BD264" s="73"/>
      <c r="BE264" s="73"/>
      <c r="BF264" s="73"/>
      <c r="BG264" s="73"/>
      <c r="BH264" s="71"/>
      <c r="BI264" s="73"/>
      <c r="BJ264" s="73"/>
      <c r="BK264" s="73"/>
      <c r="BL264" s="73"/>
      <c r="BM264" s="72"/>
      <c r="BN264" s="71"/>
      <c r="BO264" s="73"/>
      <c r="BP264" s="73"/>
      <c r="BQ264" s="73"/>
      <c r="BR264" s="71"/>
      <c r="BS264" s="72"/>
      <c r="BT264" s="71"/>
      <c r="BU264" s="72"/>
      <c r="BV264" s="73"/>
      <c r="BW264" s="73"/>
      <c r="BX264" s="73"/>
      <c r="BY264" s="73"/>
      <c r="BZ264" s="73"/>
      <c r="CA264" s="73"/>
      <c r="CB264" s="73"/>
      <c r="CC264" s="73"/>
      <c r="CD264" s="73"/>
      <c r="CE264" s="73"/>
      <c r="CF264" s="73"/>
      <c r="CG264" s="73"/>
      <c r="CH264" s="73"/>
      <c r="CI264" s="73"/>
    </row>
    <row r="265" spans="1:88">
      <c r="A265" s="23">
        <v>260</v>
      </c>
      <c r="B265" s="34" t="s">
        <v>50</v>
      </c>
      <c r="C265" s="34" t="s">
        <v>51</v>
      </c>
      <c r="D265" s="34" t="s">
        <v>49</v>
      </c>
      <c r="E265" s="39">
        <v>46.243000000000002</v>
      </c>
      <c r="F265" s="39">
        <v>0.03</v>
      </c>
      <c r="G265" s="39">
        <v>29.204000000000001</v>
      </c>
      <c r="H265" s="39">
        <v>7.7969856063437701</v>
      </c>
      <c r="I265" s="37">
        <v>1.3391856717596446</v>
      </c>
      <c r="J265" s="37">
        <v>6.5919715925408155</v>
      </c>
      <c r="K265" s="48">
        <v>0.44700000000000001</v>
      </c>
      <c r="L265" s="48">
        <v>0.15</v>
      </c>
      <c r="M265" s="48">
        <v>0.41199999999999998</v>
      </c>
      <c r="N265" s="48">
        <v>10.141</v>
      </c>
      <c r="O265" s="48">
        <v>0.61799999999999999</v>
      </c>
      <c r="P265" s="36" t="s">
        <v>58</v>
      </c>
      <c r="Q265" s="39">
        <v>2.794</v>
      </c>
      <c r="R265" s="39">
        <v>8.0000000000000002E-3</v>
      </c>
      <c r="S265" s="39"/>
      <c r="T265" s="8">
        <v>0.83342561280000016</v>
      </c>
      <c r="U265" s="49">
        <v>3.0452378645638261</v>
      </c>
      <c r="V265" s="9">
        <v>-0.93134060661483631</v>
      </c>
      <c r="W265" s="39">
        <v>100.67859448213909</v>
      </c>
      <c r="X265" s="39"/>
      <c r="Y265" s="40">
        <v>6.3376824277432577</v>
      </c>
      <c r="Z265" s="40">
        <v>1.6623175722567423</v>
      </c>
      <c r="AA265" s="40">
        <v>8</v>
      </c>
      <c r="AB265" s="40">
        <v>3.0548624406410045</v>
      </c>
      <c r="AC265" s="40">
        <v>3.093184938443759E-3</v>
      </c>
      <c r="AD265" s="40">
        <f t="shared" si="12"/>
        <v>0.89368525493519058</v>
      </c>
      <c r="AE265" s="40">
        <v>0.13812291781240998</v>
      </c>
      <c r="AF265" s="40">
        <v>0.75556233712278054</v>
      </c>
      <c r="AG265" s="40">
        <v>5.1889254207555351E-2</v>
      </c>
      <c r="AH265" s="40">
        <v>3.0646739519352914E-2</v>
      </c>
      <c r="AI265" s="40">
        <v>0.45753156608468526</v>
      </c>
      <c r="AJ265" s="40">
        <v>4.4917084403262333</v>
      </c>
      <c r="AK265" s="40">
        <v>0.1094784262079837</v>
      </c>
      <c r="AL265" s="40">
        <v>1.7730614837213321</v>
      </c>
      <c r="AM265" s="40">
        <v>5.4720619429347181E-2</v>
      </c>
      <c r="AN265" s="40">
        <v>0</v>
      </c>
      <c r="AO265" s="40">
        <v>1.9372605293586631</v>
      </c>
      <c r="AP265" s="40">
        <v>1.2109278822824419</v>
      </c>
      <c r="AQ265" s="40">
        <v>1.8581572948731112E-3</v>
      </c>
      <c r="AR265" s="40">
        <v>2.7862763592328403</v>
      </c>
      <c r="AS265" s="40">
        <v>3.999062398810155</v>
      </c>
      <c r="AT265" s="40"/>
      <c r="AU265" s="40">
        <f t="shared" si="13"/>
        <v>0.18280810335039863</v>
      </c>
      <c r="AV265" s="41">
        <v>0.18295256641301999</v>
      </c>
      <c r="AW265" s="42">
        <v>5.6364987426410398</v>
      </c>
      <c r="AX265" s="43">
        <v>9.8267603077532684E-2</v>
      </c>
      <c r="AY265" s="44"/>
      <c r="AZ265" s="43"/>
      <c r="BA265" s="43"/>
      <c r="BB265" s="71"/>
      <c r="BC265" s="72"/>
      <c r="BD265" s="73"/>
      <c r="BE265" s="73"/>
      <c r="BF265" s="73"/>
      <c r="BG265" s="73"/>
      <c r="BH265" s="71"/>
      <c r="BI265" s="73"/>
      <c r="BJ265" s="73"/>
      <c r="BK265" s="73"/>
      <c r="BL265" s="73"/>
      <c r="BM265" s="72"/>
      <c r="BN265" s="71"/>
      <c r="BO265" s="73"/>
      <c r="BP265" s="73"/>
      <c r="BQ265" s="73"/>
      <c r="BR265" s="71"/>
      <c r="BS265" s="72"/>
      <c r="BT265" s="71"/>
      <c r="BU265" s="72"/>
      <c r="BV265" s="73"/>
      <c r="BW265" s="73"/>
      <c r="BX265" s="73"/>
      <c r="BY265" s="73"/>
      <c r="BZ265" s="73"/>
      <c r="CA265" s="73"/>
      <c r="CB265" s="73"/>
      <c r="CC265" s="73"/>
      <c r="CD265" s="73"/>
      <c r="CE265" s="73"/>
      <c r="CF265" s="73"/>
      <c r="CG265" s="73"/>
      <c r="CH265" s="73"/>
      <c r="CI265" s="73"/>
    </row>
    <row r="266" spans="1:88">
      <c r="A266" s="23">
        <v>261</v>
      </c>
      <c r="B266" s="34" t="s">
        <v>50</v>
      </c>
      <c r="C266" s="34" t="s">
        <v>51</v>
      </c>
      <c r="D266" s="34" t="s">
        <v>49</v>
      </c>
      <c r="E266" s="39">
        <v>45.51</v>
      </c>
      <c r="F266" s="39">
        <v>8.5000000000000006E-2</v>
      </c>
      <c r="G266" s="39">
        <v>29.727</v>
      </c>
      <c r="H266" s="39">
        <v>8.175984909081274</v>
      </c>
      <c r="I266" s="37">
        <v>1.3960562541706532</v>
      </c>
      <c r="J266" s="37">
        <v>6.9197981189982718</v>
      </c>
      <c r="K266" s="48">
        <v>0.52100000000000002</v>
      </c>
      <c r="L266" s="48">
        <v>0.127</v>
      </c>
      <c r="M266" s="48">
        <v>0.41899999999999998</v>
      </c>
      <c r="N266" s="48">
        <v>10.11</v>
      </c>
      <c r="O266" s="48">
        <v>0.48399999999999999</v>
      </c>
      <c r="P266" s="36" t="s">
        <v>58</v>
      </c>
      <c r="Q266" s="39">
        <v>2.9089999999999998</v>
      </c>
      <c r="R266" s="39">
        <v>0.01</v>
      </c>
      <c r="S266" s="39"/>
      <c r="T266" s="8">
        <v>0.89275231879999994</v>
      </c>
      <c r="U266" s="49">
        <v>2.9894148012555886</v>
      </c>
      <c r="V266" s="9">
        <v>-1.6333399979513279</v>
      </c>
      <c r="W266" s="39">
        <v>100.87292287934433</v>
      </c>
      <c r="X266" s="39"/>
      <c r="Y266" s="40">
        <v>6.2383643615331641</v>
      </c>
      <c r="Z266" s="40">
        <v>1.7616356384668359</v>
      </c>
      <c r="AA266" s="40">
        <v>8</v>
      </c>
      <c r="AB266" s="40">
        <v>3.0409002829095471</v>
      </c>
      <c r="AC266" s="40">
        <v>8.7656270056532537E-3</v>
      </c>
      <c r="AD266" s="40">
        <f t="shared" si="12"/>
        <v>0.93729727223364823</v>
      </c>
      <c r="AE266" s="40">
        <v>0.14401485698601224</v>
      </c>
      <c r="AF266" s="40">
        <v>0.79328241524763599</v>
      </c>
      <c r="AG266" s="40">
        <v>6.0490483763557715E-2</v>
      </c>
      <c r="AH266" s="40">
        <v>2.5952318821453706E-2</v>
      </c>
      <c r="AI266" s="40">
        <v>0.49019021189173795</v>
      </c>
      <c r="AJ266" s="40">
        <v>4.563596196625598</v>
      </c>
      <c r="AK266" s="40">
        <v>0.11135886129977264</v>
      </c>
      <c r="AL266" s="40">
        <v>1.7679647324964234</v>
      </c>
      <c r="AM266" s="40">
        <v>4.2863469404316394E-2</v>
      </c>
      <c r="AN266" s="40">
        <v>0</v>
      </c>
      <c r="AO266" s="40">
        <v>1.9221870632005125</v>
      </c>
      <c r="AP266" s="40">
        <v>1.2609998284292676</v>
      </c>
      <c r="AQ266" s="40">
        <v>2.3231214592579126E-3</v>
      </c>
      <c r="AR266" s="40">
        <v>2.7357006790518699</v>
      </c>
      <c r="AS266" s="40">
        <v>3.9990236289403951</v>
      </c>
      <c r="AT266" s="40"/>
      <c r="AU266" s="40">
        <f t="shared" si="13"/>
        <v>0.18154298421080678</v>
      </c>
      <c r="AV266" s="41">
        <v>0.181692496527773</v>
      </c>
      <c r="AW266" s="42">
        <v>5.6057718571036164</v>
      </c>
      <c r="AX266" s="43">
        <v>9.8162643131009197E-2</v>
      </c>
      <c r="AY266" s="44"/>
      <c r="AZ266" s="43"/>
      <c r="BA266" s="43"/>
      <c r="BB266" s="71"/>
      <c r="BC266" s="72"/>
      <c r="BD266" s="73"/>
      <c r="BE266" s="73"/>
      <c r="BF266" s="73"/>
      <c r="BG266" s="73"/>
      <c r="BH266" s="71"/>
      <c r="BI266" s="73"/>
      <c r="BJ266" s="73"/>
      <c r="BK266" s="73"/>
      <c r="BL266" s="73"/>
      <c r="BM266" s="72"/>
      <c r="BN266" s="72"/>
      <c r="BO266" s="73"/>
      <c r="BP266" s="73"/>
      <c r="BQ266" s="73"/>
      <c r="BR266" s="71"/>
      <c r="BS266" s="72"/>
      <c r="BT266" s="71"/>
      <c r="BU266" s="72"/>
      <c r="BV266" s="73"/>
      <c r="BW266" s="73"/>
      <c r="BX266" s="73"/>
      <c r="BY266" s="73"/>
      <c r="BZ266" s="73"/>
      <c r="CA266" s="73"/>
      <c r="CB266" s="73"/>
      <c r="CC266" s="73"/>
      <c r="CD266" s="73"/>
      <c r="CE266" s="73"/>
      <c r="CF266" s="73"/>
      <c r="CG266" s="73"/>
      <c r="CH266" s="73"/>
      <c r="CI266" s="73"/>
    </row>
    <row r="267" spans="1:88">
      <c r="A267" s="23">
        <v>262</v>
      </c>
      <c r="B267" s="34" t="s">
        <v>50</v>
      </c>
      <c r="C267" s="34" t="s">
        <v>51</v>
      </c>
      <c r="D267" s="34" t="s">
        <v>49</v>
      </c>
      <c r="E267" s="39">
        <v>45.055999999999997</v>
      </c>
      <c r="F267" s="39">
        <v>1.7999999999999999E-2</v>
      </c>
      <c r="G267" s="39">
        <v>28.821000000000002</v>
      </c>
      <c r="H267" s="39">
        <v>9.0039833843658403</v>
      </c>
      <c r="I267" s="37">
        <v>1.5214704044309257</v>
      </c>
      <c r="J267" s="37">
        <v>7.6349475608891009</v>
      </c>
      <c r="K267" s="48">
        <v>0.501</v>
      </c>
      <c r="L267" s="48">
        <v>0.13900000000000001</v>
      </c>
      <c r="M267" s="48">
        <v>0.41099999999999998</v>
      </c>
      <c r="N267" s="48">
        <v>10.036</v>
      </c>
      <c r="O267" s="48">
        <v>0.49399999999999999</v>
      </c>
      <c r="P267" s="36" t="s">
        <v>58</v>
      </c>
      <c r="Q267" s="39">
        <v>2.9409999999999998</v>
      </c>
      <c r="R267" s="39">
        <v>8.9999999999999993E-3</v>
      </c>
      <c r="S267" s="39"/>
      <c r="T267" s="8">
        <v>0.90961247880000007</v>
      </c>
      <c r="U267" s="49">
        <v>2.9230848589689709</v>
      </c>
      <c r="V267" s="9">
        <v>-1.6319419364703751</v>
      </c>
      <c r="W267" s="39">
        <v>100.17476865585999</v>
      </c>
      <c r="X267" s="39"/>
      <c r="Y267" s="40">
        <v>6.2496438838418227</v>
      </c>
      <c r="Z267" s="40">
        <v>1.7503561161581773</v>
      </c>
      <c r="AA267" s="40">
        <v>8</v>
      </c>
      <c r="AB267" s="40">
        <v>2.9612320349632748</v>
      </c>
      <c r="AC267" s="40">
        <v>1.8783447388229769E-3</v>
      </c>
      <c r="AD267" s="40">
        <f t="shared" si="12"/>
        <v>1.0445053378748672</v>
      </c>
      <c r="AE267" s="40">
        <v>0.15882052398636518</v>
      </c>
      <c r="AF267" s="40">
        <v>0.88568481388850206</v>
      </c>
      <c r="AG267" s="40">
        <v>5.8860750739783932E-2</v>
      </c>
      <c r="AH267" s="40">
        <v>2.8742595554252206E-2</v>
      </c>
      <c r="AI267" s="40">
        <v>0.50539250215373421</v>
      </c>
      <c r="AJ267" s="40">
        <v>4.6006115660247362</v>
      </c>
      <c r="AK267" s="40">
        <v>0.11053283700419674</v>
      </c>
      <c r="AL267" s="40">
        <v>1.7759135922350902</v>
      </c>
      <c r="AM267" s="40">
        <v>4.4269808595873789E-2</v>
      </c>
      <c r="AN267" s="40">
        <v>0</v>
      </c>
      <c r="AO267" s="40">
        <v>1.9307162378351606</v>
      </c>
      <c r="AP267" s="40">
        <v>1.2900456167145991</v>
      </c>
      <c r="AQ267" s="40">
        <v>2.1156955016767001E-3</v>
      </c>
      <c r="AR267" s="40">
        <v>2.7068398270564407</v>
      </c>
      <c r="AS267" s="40">
        <v>3.9990011392727167</v>
      </c>
      <c r="AT267" s="40"/>
      <c r="AU267" s="40">
        <f t="shared" si="13"/>
        <v>0.17931946161420684</v>
      </c>
      <c r="AV267" s="41">
        <v>0.17948660544116499</v>
      </c>
      <c r="AW267" s="42">
        <v>5.5943685792897835</v>
      </c>
      <c r="AX267" s="43">
        <v>9.8225377056883278E-2</v>
      </c>
      <c r="AY267" s="44"/>
      <c r="AZ267" s="43"/>
      <c r="BA267" s="43"/>
      <c r="BB267" s="71"/>
      <c r="BC267" s="72"/>
      <c r="BD267" s="73"/>
      <c r="BE267" s="73"/>
      <c r="BF267" s="73"/>
      <c r="BG267" s="73"/>
      <c r="BH267" s="71"/>
      <c r="BI267" s="73"/>
      <c r="BJ267" s="73"/>
      <c r="BK267" s="73"/>
      <c r="BL267" s="73"/>
      <c r="BM267" s="72"/>
      <c r="BN267" s="72"/>
      <c r="BO267" s="73"/>
      <c r="BP267" s="73"/>
      <c r="BQ267" s="73"/>
      <c r="BR267" s="71"/>
      <c r="BS267" s="72"/>
      <c r="BT267" s="71"/>
      <c r="BU267" s="72"/>
      <c r="BV267" s="73"/>
      <c r="BW267" s="73"/>
      <c r="BX267" s="73"/>
      <c r="BY267" s="73"/>
      <c r="BZ267" s="73"/>
      <c r="CA267" s="73"/>
      <c r="CB267" s="73"/>
      <c r="CC267" s="73"/>
      <c r="CD267" s="73"/>
      <c r="CE267" s="73"/>
      <c r="CF267" s="73"/>
      <c r="CG267" s="73"/>
      <c r="CH267" s="73"/>
      <c r="CI267" s="73"/>
    </row>
    <row r="268" spans="1:88">
      <c r="A268" s="23">
        <v>263</v>
      </c>
      <c r="B268" s="34" t="s">
        <v>50</v>
      </c>
      <c r="C268" s="34" t="s">
        <v>51</v>
      </c>
      <c r="D268" s="34" t="s">
        <v>49</v>
      </c>
      <c r="E268" s="39">
        <v>45.44</v>
      </c>
      <c r="F268" s="39">
        <v>4.7E-2</v>
      </c>
      <c r="G268" s="39">
        <v>29.061</v>
      </c>
      <c r="H268" s="39">
        <v>8.0279851855229563</v>
      </c>
      <c r="I268" s="37">
        <v>1.3723563153677876</v>
      </c>
      <c r="J268" s="37">
        <v>6.793123861345066</v>
      </c>
      <c r="K268" s="48">
        <v>0.53300000000000003</v>
      </c>
      <c r="L268" s="48">
        <v>0.124</v>
      </c>
      <c r="M268" s="48">
        <v>0.38500000000000001</v>
      </c>
      <c r="N268" s="48">
        <v>10.066000000000001</v>
      </c>
      <c r="O268" s="48">
        <v>0.45400000000000001</v>
      </c>
      <c r="P268" s="36" t="s">
        <v>58</v>
      </c>
      <c r="Q268" s="39">
        <v>2.9279999999999999</v>
      </c>
      <c r="R268" s="36" t="s">
        <v>58</v>
      </c>
      <c r="S268" s="36"/>
      <c r="T268" s="8">
        <v>0.90274456319999996</v>
      </c>
      <c r="U268" s="49">
        <v>2.9401633245268015</v>
      </c>
      <c r="V268" s="9">
        <v>-1.53696553628451</v>
      </c>
      <c r="W268" s="39">
        <v>99.815094657453088</v>
      </c>
      <c r="X268" s="39"/>
      <c r="Y268" s="40">
        <v>6.2896010972911416</v>
      </c>
      <c r="Z268" s="40">
        <v>1.7103989027088584</v>
      </c>
      <c r="AA268" s="40">
        <v>8</v>
      </c>
      <c r="AB268" s="40">
        <v>3.0303938636764141</v>
      </c>
      <c r="AC268" s="40">
        <v>4.894212220486166E-3</v>
      </c>
      <c r="AD268" s="40">
        <f t="shared" si="12"/>
        <v>0.92931878477019525</v>
      </c>
      <c r="AE268" s="40">
        <v>0.14295262755124713</v>
      </c>
      <c r="AF268" s="40">
        <v>0.78636615721894809</v>
      </c>
      <c r="AG268" s="40">
        <v>6.2488114659027927E-2</v>
      </c>
      <c r="AH268" s="40">
        <v>2.558674319307944E-2</v>
      </c>
      <c r="AI268" s="40">
        <v>0.50051766278747323</v>
      </c>
      <c r="AJ268" s="40">
        <v>4.5531993813066762</v>
      </c>
      <c r="AK268" s="40">
        <v>0.10332189579109405</v>
      </c>
      <c r="AL268" s="40">
        <v>1.7774616779574721</v>
      </c>
      <c r="AM268" s="40">
        <v>4.0599313465784125E-2</v>
      </c>
      <c r="AN268" s="40">
        <v>0</v>
      </c>
      <c r="AO268" s="40">
        <v>1.9213828872143501</v>
      </c>
      <c r="AP268" s="40">
        <v>1.2816317475060146</v>
      </c>
      <c r="AQ268" s="40">
        <v>4.6916195833609375E-4</v>
      </c>
      <c r="AR268" s="40">
        <v>2.7169067445264563</v>
      </c>
      <c r="AS268" s="40">
        <v>3.999007653990807</v>
      </c>
      <c r="AT268" s="40"/>
      <c r="AU268" s="40">
        <f t="shared" si="13"/>
        <v>0.18178888579947472</v>
      </c>
      <c r="AV268" s="41">
        <v>0.181935191778511</v>
      </c>
      <c r="AW268" s="42">
        <v>5.5953176896672883</v>
      </c>
      <c r="AX268" s="43">
        <v>9.815428427236883E-2</v>
      </c>
      <c r="AY268" s="44"/>
      <c r="AZ268" s="43"/>
      <c r="BA268" s="43"/>
      <c r="BB268" s="71"/>
      <c r="BC268" s="72"/>
      <c r="BD268" s="73"/>
      <c r="BE268" s="73"/>
      <c r="BF268" s="73"/>
      <c r="BG268" s="73"/>
      <c r="BH268" s="71"/>
      <c r="BI268" s="73"/>
      <c r="BJ268" s="73"/>
      <c r="BK268" s="73"/>
      <c r="BL268" s="73"/>
      <c r="BM268" s="72"/>
      <c r="BN268" s="72"/>
      <c r="BO268" s="73"/>
      <c r="BP268" s="73"/>
      <c r="BQ268" s="73"/>
      <c r="BR268" s="71"/>
      <c r="BS268" s="72"/>
      <c r="BT268" s="71"/>
      <c r="BU268" s="72"/>
      <c r="BV268" s="73"/>
      <c r="BW268" s="73"/>
      <c r="BX268" s="73"/>
      <c r="BY268" s="73"/>
      <c r="BZ268" s="73"/>
      <c r="CA268" s="73"/>
      <c r="CB268" s="73"/>
      <c r="CC268" s="73"/>
      <c r="CD268" s="73"/>
      <c r="CE268" s="73"/>
      <c r="CF268" s="73"/>
      <c r="CG268" s="73"/>
      <c r="CH268" s="73"/>
      <c r="CI268" s="73"/>
    </row>
    <row r="269" spans="1:88">
      <c r="A269" s="23">
        <v>264</v>
      </c>
      <c r="B269" s="34" t="s">
        <v>50</v>
      </c>
      <c r="C269" s="34" t="s">
        <v>51</v>
      </c>
      <c r="D269" s="34" t="s">
        <v>49</v>
      </c>
      <c r="E269" s="39">
        <v>45.018999999999998</v>
      </c>
      <c r="F269" s="39">
        <v>7.0999999999999994E-2</v>
      </c>
      <c r="G269" s="39">
        <v>30.146999999999998</v>
      </c>
      <c r="H269" s="39">
        <v>8.317984651837838</v>
      </c>
      <c r="I269" s="37">
        <v>1.4176750503677611</v>
      </c>
      <c r="J269" s="37">
        <v>7.0423450308827462</v>
      </c>
      <c r="K269" s="48">
        <v>0.46800000000000003</v>
      </c>
      <c r="L269" s="48">
        <v>0.13900000000000001</v>
      </c>
      <c r="M269" s="48">
        <v>0.34499999999999997</v>
      </c>
      <c r="N269" s="48">
        <v>10.145</v>
      </c>
      <c r="O269" s="48">
        <v>0.53200000000000003</v>
      </c>
      <c r="P269" s="39">
        <v>4.5999999999999999E-2</v>
      </c>
      <c r="Q269" s="39">
        <v>2.8519999999999999</v>
      </c>
      <c r="R269" s="39">
        <v>8.0000000000000002E-3</v>
      </c>
      <c r="S269" s="39"/>
      <c r="T269" s="8">
        <v>0.8630996192</v>
      </c>
      <c r="U269" s="49">
        <v>3.0102935824009078</v>
      </c>
      <c r="V269" s="9">
        <v>-1.7704682522598489</v>
      </c>
      <c r="W269" s="39">
        <v>100.90276597069462</v>
      </c>
      <c r="X269" s="39"/>
      <c r="Y269" s="40">
        <v>6.1804624030530659</v>
      </c>
      <c r="Z269" s="40">
        <v>1.8195375969469341</v>
      </c>
      <c r="AA269" s="40">
        <v>8</v>
      </c>
      <c r="AB269" s="40">
        <v>3.0582722203638033</v>
      </c>
      <c r="AC269" s="40">
        <v>7.3330328977942979E-3</v>
      </c>
      <c r="AD269" s="40">
        <f t="shared" si="12"/>
        <v>0.95502910033960853</v>
      </c>
      <c r="AE269" s="40">
        <v>0.14646784740323537</v>
      </c>
      <c r="AF269" s="40">
        <v>0.80856125293637315</v>
      </c>
      <c r="AG269" s="40">
        <v>5.4419733568779695E-2</v>
      </c>
      <c r="AH269" s="40">
        <v>2.8447785903640801E-2</v>
      </c>
      <c r="AI269" s="40">
        <v>0.47463066838214341</v>
      </c>
      <c r="AJ269" s="40">
        <v>4.5781325414557701</v>
      </c>
      <c r="AK269" s="40">
        <v>9.1831372911548151E-2</v>
      </c>
      <c r="AL269" s="40">
        <v>1.7767884274305639</v>
      </c>
      <c r="AM269" s="40">
        <v>4.7186179410299414E-2</v>
      </c>
      <c r="AN269" s="40">
        <v>2.6910691025070774E-3</v>
      </c>
      <c r="AO269" s="40">
        <v>1.9184970488549185</v>
      </c>
      <c r="AP269" s="40">
        <v>1.2381750575850985</v>
      </c>
      <c r="AQ269" s="40">
        <v>1.8613289288255382E-3</v>
      </c>
      <c r="AR269" s="40">
        <v>2.7590049152644784</v>
      </c>
      <c r="AS269" s="40">
        <v>3.9990413017784023</v>
      </c>
      <c r="AT269" s="40"/>
      <c r="AU269" s="40">
        <f t="shared" si="13"/>
        <v>0.18114626056012745</v>
      </c>
      <c r="AV269" s="41">
        <v>0.18130472055114599</v>
      </c>
      <c r="AW269" s="42">
        <v>5.620350150904283</v>
      </c>
      <c r="AX269" s="43">
        <v>9.8222712532133549E-2</v>
      </c>
      <c r="AY269" s="44"/>
      <c r="AZ269" s="43"/>
      <c r="BA269" s="43"/>
      <c r="BB269" s="71"/>
      <c r="BC269" s="72"/>
      <c r="BD269" s="73"/>
      <c r="BE269" s="73"/>
      <c r="BF269" s="73"/>
      <c r="BG269" s="73"/>
      <c r="BH269" s="71"/>
      <c r="BI269" s="73"/>
      <c r="BJ269" s="73"/>
      <c r="BK269" s="73"/>
      <c r="BL269" s="73"/>
      <c r="BM269" s="72"/>
      <c r="BN269" s="72"/>
      <c r="BO269" s="73"/>
      <c r="BP269" s="73"/>
      <c r="BQ269" s="73"/>
      <c r="BR269" s="71"/>
      <c r="BS269" s="72"/>
      <c r="BT269" s="71"/>
      <c r="BU269" s="72"/>
      <c r="BV269" s="73"/>
      <c r="BW269" s="73"/>
      <c r="BX269" s="73"/>
      <c r="BY269" s="73"/>
      <c r="BZ269" s="73"/>
      <c r="CA269" s="73"/>
      <c r="CB269" s="73"/>
      <c r="CC269" s="73"/>
      <c r="CD269" s="73"/>
      <c r="CE269" s="73"/>
      <c r="CF269" s="73"/>
      <c r="CG269" s="73"/>
      <c r="CH269" s="73"/>
      <c r="CI269" s="73"/>
    </row>
    <row r="270" spans="1:88">
      <c r="A270" s="23">
        <v>265</v>
      </c>
      <c r="B270" s="34" t="s">
        <v>50</v>
      </c>
      <c r="C270" s="34" t="s">
        <v>51</v>
      </c>
      <c r="D270" s="34" t="s">
        <v>49</v>
      </c>
      <c r="E270" s="39">
        <v>45.530999999999999</v>
      </c>
      <c r="F270" s="39">
        <v>4.8000000000000001E-2</v>
      </c>
      <c r="G270" s="39">
        <v>29.882000000000001</v>
      </c>
      <c r="H270" s="39">
        <v>8.0729851046877474</v>
      </c>
      <c r="I270" s="37">
        <v>1.3811638706364999</v>
      </c>
      <c r="J270" s="37">
        <v>6.8301986452952637</v>
      </c>
      <c r="K270" s="48">
        <v>0.42499999999999999</v>
      </c>
      <c r="L270" s="48">
        <v>0.125</v>
      </c>
      <c r="M270" s="48">
        <v>0.35</v>
      </c>
      <c r="N270" s="48">
        <v>10.108000000000001</v>
      </c>
      <c r="O270" s="48">
        <v>0.59399999999999997</v>
      </c>
      <c r="P270" s="39">
        <v>7.0000000000000001E-3</v>
      </c>
      <c r="Q270" s="39">
        <v>2.8610000000000002</v>
      </c>
      <c r="R270" s="39">
        <v>1.4999999999999999E-2</v>
      </c>
      <c r="S270" s="39"/>
      <c r="T270" s="8">
        <v>0.86774931080000028</v>
      </c>
      <c r="U270" s="49">
        <v>3.0109841240362862</v>
      </c>
      <c r="V270" s="9">
        <v>-1.7766932944580445</v>
      </c>
      <c r="W270" s="39">
        <v>100.82807960889511</v>
      </c>
      <c r="X270" s="39"/>
      <c r="Y270" s="40">
        <v>6.2411228025209144</v>
      </c>
      <c r="Z270" s="40">
        <v>1.7588771974790856</v>
      </c>
      <c r="AA270" s="40">
        <v>8</v>
      </c>
      <c r="AB270" s="40">
        <v>3.0686067468951101</v>
      </c>
      <c r="AC270" s="40">
        <v>4.9499058232616178E-3</v>
      </c>
      <c r="AD270" s="40">
        <f t="shared" si="12"/>
        <v>0.92547153710115926</v>
      </c>
      <c r="AE270" s="40">
        <v>0.14247583996107135</v>
      </c>
      <c r="AF270" s="40">
        <v>0.78299569714008788</v>
      </c>
      <c r="AG270" s="40">
        <v>4.9343494430734776E-2</v>
      </c>
      <c r="AH270" s="40">
        <v>2.5543129059953217E-2</v>
      </c>
      <c r="AI270" s="40">
        <v>0.4764524487641783</v>
      </c>
      <c r="AJ270" s="40">
        <v>4.5503672620743965</v>
      </c>
      <c r="AK270" s="40">
        <v>9.3018737476799035E-2</v>
      </c>
      <c r="AL270" s="40">
        <v>1.7675809523725432</v>
      </c>
      <c r="AM270" s="40">
        <v>5.2604154114845862E-2</v>
      </c>
      <c r="AN270" s="40">
        <v>4.0887962758512619E-4</v>
      </c>
      <c r="AO270" s="40">
        <v>1.9136127235917733</v>
      </c>
      <c r="AP270" s="40">
        <v>1.2401688018606578</v>
      </c>
      <c r="AQ270" s="40">
        <v>3.4846150933934331E-3</v>
      </c>
      <c r="AR270" s="40">
        <v>2.7553863411015311</v>
      </c>
      <c r="AS270" s="40">
        <v>3.9990397580555825</v>
      </c>
      <c r="AT270" s="40"/>
      <c r="AU270" s="40">
        <f t="shared" si="13"/>
        <v>0.18196248137948659</v>
      </c>
      <c r="AV270" s="41">
        <v>0.182111999112061</v>
      </c>
      <c r="AW270" s="42">
        <v>5.6157777381977318</v>
      </c>
      <c r="AX270" s="43">
        <v>9.815570058555112E-2</v>
      </c>
      <c r="AY270" s="44"/>
      <c r="AZ270" s="43"/>
      <c r="BA270" s="43"/>
      <c r="BB270" s="71"/>
      <c r="BC270" s="72"/>
      <c r="BD270" s="73"/>
      <c r="BE270" s="73"/>
      <c r="BF270" s="73"/>
      <c r="BG270" s="73"/>
      <c r="BH270" s="71"/>
      <c r="BI270" s="73"/>
      <c r="BJ270" s="73"/>
      <c r="BK270" s="73"/>
      <c r="BL270" s="73"/>
      <c r="BM270" s="72"/>
      <c r="BN270" s="72"/>
      <c r="BO270" s="73"/>
      <c r="BP270" s="73"/>
      <c r="BQ270" s="73"/>
      <c r="BR270" s="71"/>
      <c r="BS270" s="72"/>
      <c r="BT270" s="71"/>
      <c r="BU270" s="72"/>
      <c r="BV270" s="73"/>
      <c r="BW270" s="73"/>
      <c r="BX270" s="73"/>
      <c r="BY270" s="73"/>
      <c r="BZ270" s="73"/>
      <c r="CA270" s="73"/>
      <c r="CB270" s="73"/>
      <c r="CC270" s="73"/>
      <c r="CD270" s="73"/>
      <c r="CE270" s="73"/>
      <c r="CF270" s="73"/>
      <c r="CG270" s="73"/>
      <c r="CH270" s="73"/>
      <c r="CI270" s="73"/>
    </row>
    <row r="271" spans="1:88">
      <c r="A271" s="23">
        <v>266</v>
      </c>
      <c r="B271" s="34" t="s">
        <v>50</v>
      </c>
      <c r="C271" s="34" t="s">
        <v>51</v>
      </c>
      <c r="D271" s="34" t="s">
        <v>49</v>
      </c>
      <c r="E271" s="39">
        <v>44.643999999999998</v>
      </c>
      <c r="F271" s="39">
        <v>6.7000000000000004E-2</v>
      </c>
      <c r="G271" s="39">
        <v>29.728000000000002</v>
      </c>
      <c r="H271" s="39">
        <v>8.2239848283777732</v>
      </c>
      <c r="I271" s="37">
        <v>1.4038754548196988</v>
      </c>
      <c r="J271" s="37">
        <v>6.9607622354501535</v>
      </c>
      <c r="K271" s="48">
        <v>0.49099999999999999</v>
      </c>
      <c r="L271" s="48">
        <v>0.151</v>
      </c>
      <c r="M271" s="48">
        <v>0.30599999999999999</v>
      </c>
      <c r="N271" s="48">
        <v>10.11</v>
      </c>
      <c r="O271" s="48">
        <v>0.61499999999999999</v>
      </c>
      <c r="P271" s="36" t="s">
        <v>58</v>
      </c>
      <c r="Q271" s="39">
        <v>2.657</v>
      </c>
      <c r="R271" s="39">
        <v>7.0000000000000001E-3</v>
      </c>
      <c r="S271" s="39"/>
      <c r="T271" s="8">
        <v>0.76533184520000008</v>
      </c>
      <c r="U271" s="49">
        <v>3.0544523261686769</v>
      </c>
      <c r="V271" s="9">
        <v>-1.7357465347005006</v>
      </c>
      <c r="W271" s="39">
        <v>99.840105463501317</v>
      </c>
      <c r="X271" s="39"/>
      <c r="Y271" s="40">
        <v>6.1979064591775259</v>
      </c>
      <c r="Z271" s="40">
        <v>1.8020935408224741</v>
      </c>
      <c r="AA271" s="40">
        <v>8</v>
      </c>
      <c r="AB271" s="40">
        <v>3.0620148910880243</v>
      </c>
      <c r="AC271" s="40">
        <v>6.9977251438578542E-3</v>
      </c>
      <c r="AD271" s="40">
        <f t="shared" si="12"/>
        <v>0.95485535556204226</v>
      </c>
      <c r="AE271" s="40">
        <v>0.14667327070255626</v>
      </c>
      <c r="AF271" s="40">
        <v>0.80818208485948606</v>
      </c>
      <c r="AG271" s="40">
        <v>5.7736285949123875E-2</v>
      </c>
      <c r="AH271" s="40">
        <v>3.1251251274792377E-2</v>
      </c>
      <c r="AI271" s="40">
        <v>0.42559983346624497</v>
      </c>
      <c r="AJ271" s="40">
        <v>4.5384553424840863</v>
      </c>
      <c r="AK271" s="40">
        <v>8.2366422182752461E-2</v>
      </c>
      <c r="AL271" s="40">
        <v>1.7905712790639148</v>
      </c>
      <c r="AM271" s="40">
        <v>5.516137599558793E-2</v>
      </c>
      <c r="AN271" s="40">
        <v>0</v>
      </c>
      <c r="AO271" s="40">
        <v>1.9280990772422553</v>
      </c>
      <c r="AP271" s="40">
        <v>1.1664896165927063</v>
      </c>
      <c r="AQ271" s="40">
        <v>1.6469786644417003E-3</v>
      </c>
      <c r="AR271" s="40">
        <v>2.8309602113582901</v>
      </c>
      <c r="AS271" s="40">
        <v>3.9990968066154382</v>
      </c>
      <c r="AT271" s="40"/>
      <c r="AU271" s="40">
        <f t="shared" si="13"/>
        <v>0.18148542692338632</v>
      </c>
      <c r="AV271" s="41">
        <v>0.18164076419498701</v>
      </c>
      <c r="AW271" s="42">
        <v>5.6605133477035769</v>
      </c>
      <c r="AX271" s="43">
        <v>9.8285202019048334E-2</v>
      </c>
      <c r="AY271" s="44"/>
      <c r="AZ271" s="43"/>
      <c r="BA271" s="43"/>
      <c r="BB271" s="71"/>
      <c r="BC271" s="72"/>
      <c r="BD271" s="73"/>
      <c r="BE271" s="73"/>
      <c r="BF271" s="73"/>
      <c r="BG271" s="73"/>
      <c r="BH271" s="71"/>
      <c r="BI271" s="73"/>
      <c r="BJ271" s="73"/>
      <c r="BK271" s="73"/>
      <c r="BL271" s="73"/>
      <c r="BM271" s="72"/>
      <c r="BN271" s="72"/>
      <c r="BO271" s="73"/>
      <c r="BP271" s="73"/>
      <c r="BQ271" s="73"/>
      <c r="BR271" s="71"/>
      <c r="BS271" s="72"/>
      <c r="BT271" s="71"/>
      <c r="BU271" s="72"/>
      <c r="BV271" s="73"/>
      <c r="BW271" s="73"/>
      <c r="BX271" s="73"/>
      <c r="BY271" s="73"/>
      <c r="BZ271" s="73"/>
      <c r="CA271" s="73"/>
      <c r="CB271" s="73"/>
      <c r="CC271" s="73"/>
      <c r="CD271" s="73"/>
      <c r="CE271" s="73"/>
      <c r="CF271" s="73"/>
      <c r="CG271" s="73"/>
      <c r="CH271" s="73"/>
      <c r="CI271" s="73"/>
    </row>
    <row r="272" spans="1:88">
      <c r="A272" s="23">
        <v>267</v>
      </c>
      <c r="B272" s="34" t="s">
        <v>50</v>
      </c>
      <c r="C272" s="34" t="s">
        <v>51</v>
      </c>
      <c r="D272" s="34" t="s">
        <v>49</v>
      </c>
      <c r="E272" s="39">
        <v>45.484999999999999</v>
      </c>
      <c r="F272" s="39">
        <v>7.9000000000000001E-2</v>
      </c>
      <c r="G272" s="39">
        <v>29.739000000000001</v>
      </c>
      <c r="H272" s="39">
        <v>8.5129842956745154</v>
      </c>
      <c r="I272" s="37">
        <v>1.4521451460853743</v>
      </c>
      <c r="J272" s="37">
        <v>7.2063281030275581</v>
      </c>
      <c r="K272" s="48">
        <v>0.50800000000000001</v>
      </c>
      <c r="L272" s="48">
        <v>0.151</v>
      </c>
      <c r="M272" s="48">
        <v>0.33200000000000002</v>
      </c>
      <c r="N272" s="48">
        <v>9.9109999999999996</v>
      </c>
      <c r="O272" s="48">
        <v>0.54900000000000004</v>
      </c>
      <c r="P272" s="36" t="s">
        <v>58</v>
      </c>
      <c r="Q272" s="39">
        <v>2.843</v>
      </c>
      <c r="R272" s="39">
        <v>1.2E-2</v>
      </c>
      <c r="S272" s="39"/>
      <c r="T272" s="8">
        <v>0.85846204520000002</v>
      </c>
      <c r="U272" s="49">
        <v>3.02103717903575</v>
      </c>
      <c r="V272" s="9">
        <v>-1.6882722418264655</v>
      </c>
      <c r="W272" s="39">
        <v>100.94721203142927</v>
      </c>
      <c r="X272" s="39"/>
      <c r="Y272" s="40">
        <v>6.2337355703152033</v>
      </c>
      <c r="Z272" s="40">
        <v>1.7662644296847967</v>
      </c>
      <c r="AA272" s="40">
        <v>8</v>
      </c>
      <c r="AB272" s="40">
        <v>3.0372840179549101</v>
      </c>
      <c r="AC272" s="40">
        <v>8.1453064392708208E-3</v>
      </c>
      <c r="AD272" s="40">
        <f t="shared" si="12"/>
        <v>0.97574284844556269</v>
      </c>
      <c r="AE272" s="40">
        <v>0.14977201819679473</v>
      </c>
      <c r="AF272" s="40">
        <v>0.82597083024876794</v>
      </c>
      <c r="AG272" s="40">
        <v>5.8969754844709441E-2</v>
      </c>
      <c r="AH272" s="40">
        <v>3.0850745971148431E-2</v>
      </c>
      <c r="AI272" s="40">
        <v>0.47127133249180286</v>
      </c>
      <c r="AJ272" s="40">
        <v>4.5822640061474038</v>
      </c>
      <c r="AK272" s="40">
        <v>8.8219606790574126E-2</v>
      </c>
      <c r="AL272" s="40">
        <v>1.7328309391617573</v>
      </c>
      <c r="AM272" s="40">
        <v>4.861055489922636E-2</v>
      </c>
      <c r="AN272" s="40">
        <v>0</v>
      </c>
      <c r="AO272" s="40">
        <v>1.8696611008515578</v>
      </c>
      <c r="AP272" s="40">
        <v>1.2321524403029958</v>
      </c>
      <c r="AQ272" s="40">
        <v>2.7872083740070864E-3</v>
      </c>
      <c r="AR272" s="40">
        <v>2.7641063163131503</v>
      </c>
      <c r="AS272" s="40">
        <v>3.9990459649901533</v>
      </c>
      <c r="AT272" s="40"/>
      <c r="AU272" s="40">
        <f t="shared" si="13"/>
        <v>0.1813284594465473</v>
      </c>
      <c r="AV272" s="40">
        <v>0.18148344343394901</v>
      </c>
      <c r="AW272" s="42">
        <v>5.6270034286313226</v>
      </c>
      <c r="AX272" s="42">
        <v>9.8298440705168133E-2</v>
      </c>
      <c r="AY272" s="59"/>
      <c r="AZ272" s="42"/>
      <c r="BA272" s="45"/>
      <c r="BB272" s="77">
        <v>4189.3453992848999</v>
      </c>
      <c r="BC272" s="78">
        <v>62.936263091021999</v>
      </c>
      <c r="BD272" s="79">
        <v>5.8259451826169002</v>
      </c>
      <c r="BE272" s="79"/>
      <c r="BF272" s="79">
        <v>1.0296534994102</v>
      </c>
      <c r="BG272" s="79"/>
      <c r="BH272" s="77">
        <v>3852.6503147069002</v>
      </c>
      <c r="BI272" s="79">
        <v>3.3864124605803001</v>
      </c>
      <c r="BJ272" s="79">
        <v>4.0390342865055003E-2</v>
      </c>
      <c r="BK272" s="79">
        <v>0.69495674607796998</v>
      </c>
      <c r="BL272" s="79">
        <v>0.20390834085130999</v>
      </c>
      <c r="BM272" s="78">
        <v>18.540894588564001</v>
      </c>
      <c r="BN272" s="78">
        <v>43.280411535406003</v>
      </c>
      <c r="BO272" s="79">
        <v>6.8179084540532999</v>
      </c>
      <c r="BP272" s="79">
        <v>2.2683515572964E-2</v>
      </c>
      <c r="BQ272" s="79">
        <v>0.22326685953997</v>
      </c>
      <c r="BR272" s="77">
        <v>682.59156903066003</v>
      </c>
      <c r="BS272" s="78">
        <v>63.605018749407002</v>
      </c>
      <c r="BT272" s="77">
        <v>221.39275544978</v>
      </c>
      <c r="BU272" s="78">
        <v>22.945187529519</v>
      </c>
      <c r="BV272" s="79">
        <v>2.8276807116857001E-2</v>
      </c>
      <c r="BW272" s="79"/>
      <c r="BX272" s="79"/>
      <c r="BY272" s="79"/>
      <c r="BZ272" s="79"/>
      <c r="CA272" s="79"/>
      <c r="CB272" s="79">
        <v>0.23616932005367999</v>
      </c>
      <c r="CC272" s="79"/>
      <c r="CD272" s="79"/>
      <c r="CE272" s="79">
        <v>3.7707893682733001E-2</v>
      </c>
      <c r="CF272" s="79">
        <v>9.5887679625507996E-2</v>
      </c>
      <c r="CG272" s="79">
        <v>3.2276232780250998E-2</v>
      </c>
      <c r="CH272" s="79">
        <v>0.31077312883660002</v>
      </c>
      <c r="CI272" s="79">
        <v>6.3205456909784005E-2</v>
      </c>
      <c r="CJ272" s="70">
        <f t="shared" si="11"/>
        <v>2.3343216439028409</v>
      </c>
    </row>
    <row r="273" spans="1:88" s="60" customFormat="1" ht="7.95" customHeight="1">
      <c r="B273" s="61"/>
      <c r="C273" s="61"/>
      <c r="D273" s="61"/>
      <c r="E273" s="62"/>
      <c r="F273" s="62"/>
      <c r="G273" s="62"/>
      <c r="H273" s="62"/>
      <c r="I273" s="63"/>
      <c r="J273" s="63"/>
      <c r="K273" s="62"/>
      <c r="L273" s="62"/>
      <c r="M273" s="62"/>
      <c r="N273" s="62"/>
      <c r="O273" s="62"/>
      <c r="P273" s="62"/>
      <c r="Q273" s="10"/>
      <c r="R273" s="62"/>
      <c r="S273" s="62"/>
      <c r="T273" s="63"/>
      <c r="U273" s="63"/>
      <c r="V273" s="63"/>
      <c r="Y273" s="64"/>
      <c r="Z273" s="64"/>
      <c r="AA273" s="64"/>
      <c r="AB273" s="64"/>
      <c r="AC273" s="64"/>
      <c r="AD273" s="64"/>
      <c r="AE273" s="64"/>
      <c r="AF273" s="64"/>
      <c r="AG273" s="64"/>
      <c r="AH273" s="64"/>
      <c r="AI273" s="64"/>
      <c r="AJ273" s="64"/>
      <c r="AK273" s="64"/>
      <c r="AL273" s="64"/>
      <c r="AM273" s="64"/>
      <c r="AN273" s="64"/>
      <c r="AO273" s="64"/>
      <c r="AP273" s="64"/>
      <c r="AQ273" s="64"/>
      <c r="AR273" s="64"/>
      <c r="AS273" s="64"/>
      <c r="AT273" s="64"/>
      <c r="AU273" s="64"/>
      <c r="AV273" s="64"/>
      <c r="AW273" s="65"/>
      <c r="AX273" s="65"/>
      <c r="AY273" s="65"/>
      <c r="AZ273" s="65"/>
      <c r="BA273" s="62"/>
      <c r="BB273" s="74"/>
      <c r="BC273" s="75"/>
      <c r="BD273" s="76"/>
      <c r="BE273" s="76"/>
      <c r="BF273" s="76"/>
      <c r="BG273" s="76"/>
      <c r="BH273" s="76"/>
      <c r="BI273" s="76"/>
      <c r="BJ273" s="76"/>
      <c r="BK273" s="76"/>
      <c r="BL273" s="76"/>
      <c r="BM273" s="76"/>
      <c r="BN273" s="76"/>
      <c r="BO273" s="76"/>
      <c r="BP273" s="76"/>
      <c r="BQ273" s="76"/>
      <c r="BR273" s="74"/>
      <c r="BS273" s="75"/>
      <c r="BT273" s="74"/>
      <c r="BU273" s="74"/>
      <c r="BV273" s="76"/>
      <c r="BW273" s="76"/>
      <c r="BX273" s="76"/>
      <c r="BY273" s="76"/>
      <c r="BZ273" s="76"/>
      <c r="CA273" s="76"/>
      <c r="CB273" s="76"/>
      <c r="CC273" s="76"/>
      <c r="CD273" s="76"/>
      <c r="CE273" s="76"/>
      <c r="CF273" s="76"/>
      <c r="CG273" s="76"/>
      <c r="CH273" s="76"/>
      <c r="CI273" s="76"/>
      <c r="CJ273" s="70"/>
    </row>
    <row r="274" spans="1:88" ht="17.350000000000001">
      <c r="A274" s="35" t="s">
        <v>111</v>
      </c>
      <c r="Q274" s="3"/>
      <c r="R274" s="3"/>
      <c r="S274" s="3"/>
    </row>
    <row r="275" spans="1:88" ht="14.35">
      <c r="D275" s="4"/>
      <c r="E275" s="3"/>
      <c r="F275" s="3"/>
      <c r="G275" s="3"/>
      <c r="H275" s="3"/>
      <c r="I275" s="11"/>
      <c r="J275" s="11"/>
      <c r="K275" s="3"/>
      <c r="L275" s="3"/>
      <c r="M275" s="3"/>
      <c r="N275" s="3"/>
      <c r="O275" s="3"/>
      <c r="P275" s="3"/>
      <c r="Q275" s="3"/>
      <c r="R275" s="3"/>
      <c r="S275" s="3"/>
      <c r="T275" s="11"/>
      <c r="U275" s="11"/>
      <c r="V275" s="11"/>
      <c r="BB275" s="5"/>
    </row>
    <row r="276" spans="1:88" ht="14.35">
      <c r="D276" s="4"/>
      <c r="E276" s="3"/>
      <c r="F276" s="3"/>
      <c r="G276" s="3"/>
      <c r="H276" s="3"/>
      <c r="I276" s="11"/>
      <c r="J276" s="11"/>
      <c r="K276" s="3"/>
      <c r="L276" s="3"/>
      <c r="M276" s="3"/>
      <c r="N276" s="3"/>
      <c r="O276" s="3"/>
      <c r="P276" s="3"/>
      <c r="Q276" s="3"/>
      <c r="R276" s="3"/>
      <c r="S276" s="3"/>
      <c r="T276" s="11"/>
      <c r="U276" s="11"/>
      <c r="V276" s="11"/>
      <c r="BB276" s="5"/>
    </row>
    <row r="277" spans="1:88" ht="14.35">
      <c r="D277" s="4"/>
      <c r="E277" s="3"/>
      <c r="F277" s="3"/>
      <c r="G277" s="3"/>
      <c r="H277" s="3"/>
      <c r="I277" s="11"/>
      <c r="J277" s="12"/>
      <c r="K277" s="3"/>
      <c r="L277" s="3"/>
      <c r="M277" s="3"/>
      <c r="N277" s="3"/>
      <c r="O277" s="3"/>
      <c r="P277" s="3"/>
      <c r="Q277" s="3"/>
      <c r="R277" s="3"/>
      <c r="S277" s="3"/>
      <c r="T277" s="11"/>
      <c r="U277" s="11"/>
      <c r="V277" s="11"/>
      <c r="BB277" s="5"/>
    </row>
    <row r="278" spans="1:88" ht="14.35">
      <c r="D278" s="4"/>
      <c r="E278" s="3"/>
      <c r="F278" s="3"/>
      <c r="G278" s="3"/>
      <c r="H278" s="3"/>
      <c r="I278" s="11"/>
      <c r="J278" s="11"/>
      <c r="K278" s="3"/>
      <c r="L278" s="3"/>
      <c r="M278" s="3"/>
      <c r="N278" s="3"/>
      <c r="O278" s="3"/>
      <c r="P278" s="3"/>
      <c r="Q278" s="3"/>
      <c r="R278" s="3"/>
      <c r="S278" s="3"/>
      <c r="T278" s="11"/>
      <c r="U278" s="11"/>
      <c r="V278" s="11"/>
      <c r="BB278" s="5"/>
    </row>
    <row r="279" spans="1:88" ht="14.35">
      <c r="D279" s="4"/>
      <c r="E279" s="3"/>
      <c r="F279" s="3"/>
      <c r="G279" s="3"/>
      <c r="H279" s="3"/>
      <c r="I279" s="11"/>
      <c r="J279" s="11"/>
      <c r="K279" s="3"/>
      <c r="L279" s="3"/>
      <c r="M279" s="3"/>
      <c r="N279" s="3"/>
      <c r="O279" s="3"/>
      <c r="P279" s="3"/>
      <c r="Q279" s="3"/>
      <c r="R279" s="3"/>
      <c r="S279" s="3"/>
      <c r="T279" s="11"/>
      <c r="U279" s="11"/>
      <c r="V279" s="11"/>
      <c r="BB279" s="5"/>
    </row>
    <row r="280" spans="1:88" ht="14.35">
      <c r="D280" s="4"/>
      <c r="E280" s="3"/>
      <c r="F280" s="3"/>
      <c r="G280" s="3"/>
      <c r="H280" s="3"/>
      <c r="I280" s="11"/>
      <c r="J280" s="11"/>
      <c r="K280" s="3"/>
      <c r="L280" s="3"/>
      <c r="M280" s="3"/>
      <c r="N280" s="3"/>
      <c r="O280" s="3"/>
      <c r="P280" s="3"/>
      <c r="Q280" s="3"/>
      <c r="R280" s="3"/>
      <c r="S280" s="3"/>
      <c r="T280" s="11"/>
      <c r="U280" s="11"/>
      <c r="V280" s="11"/>
      <c r="BB280" s="5"/>
    </row>
    <row r="281" spans="1:88" ht="14.35">
      <c r="D281" s="4"/>
      <c r="E281" s="3"/>
      <c r="F281" s="3"/>
      <c r="G281" s="3"/>
      <c r="H281" s="3"/>
      <c r="I281" s="11"/>
      <c r="J281" s="11"/>
      <c r="K281" s="3"/>
      <c r="L281" s="3"/>
      <c r="M281" s="3"/>
      <c r="N281" s="3"/>
      <c r="O281" s="3"/>
      <c r="P281" s="3"/>
      <c r="Q281" s="3"/>
      <c r="R281" s="3"/>
      <c r="S281" s="3"/>
      <c r="T281" s="11"/>
      <c r="U281" s="11"/>
      <c r="V281" s="11"/>
      <c r="BB281" s="5"/>
    </row>
    <row r="282" spans="1:88" ht="14.35">
      <c r="D282" s="4"/>
      <c r="E282" s="3"/>
      <c r="F282" s="3"/>
      <c r="G282" s="3"/>
      <c r="H282" s="3"/>
      <c r="I282" s="11"/>
      <c r="J282" s="11"/>
      <c r="K282" s="3"/>
      <c r="L282" s="3"/>
      <c r="M282" s="3"/>
      <c r="N282" s="3"/>
      <c r="O282" s="3"/>
      <c r="P282" s="3"/>
      <c r="Q282" s="3"/>
      <c r="R282" s="3"/>
      <c r="S282" s="3"/>
      <c r="T282" s="11"/>
      <c r="U282" s="11"/>
      <c r="V282" s="11"/>
      <c r="BB282" s="5"/>
    </row>
    <row r="283" spans="1:88" ht="14.35">
      <c r="D283" s="4"/>
      <c r="E283" s="3"/>
      <c r="F283" s="3"/>
      <c r="G283" s="3"/>
      <c r="H283" s="3"/>
      <c r="I283" s="11"/>
      <c r="J283" s="11"/>
      <c r="K283" s="3"/>
      <c r="L283" s="3"/>
      <c r="M283" s="3"/>
      <c r="N283" s="3"/>
      <c r="O283" s="3"/>
      <c r="P283" s="3"/>
      <c r="Q283" s="3"/>
      <c r="R283" s="3"/>
      <c r="S283" s="3"/>
      <c r="T283" s="11"/>
      <c r="U283" s="11"/>
      <c r="V283" s="11"/>
      <c r="BB283" s="5"/>
    </row>
    <row r="284" spans="1:88" ht="14.35">
      <c r="D284" s="4"/>
      <c r="E284" s="3"/>
      <c r="F284" s="3"/>
      <c r="G284" s="3"/>
      <c r="H284" s="3"/>
      <c r="I284" s="11"/>
      <c r="J284" s="11"/>
      <c r="K284" s="3"/>
      <c r="L284" s="3"/>
      <c r="M284" s="3"/>
      <c r="N284" s="3"/>
      <c r="O284" s="3"/>
      <c r="P284" s="3"/>
      <c r="Q284" s="3"/>
      <c r="R284" s="3"/>
      <c r="S284" s="3"/>
      <c r="T284" s="11"/>
      <c r="U284" s="11"/>
      <c r="V284" s="11"/>
      <c r="BB284" s="5"/>
    </row>
    <row r="285" spans="1:88" ht="14.35">
      <c r="D285" s="4"/>
      <c r="E285" s="3"/>
      <c r="F285" s="3"/>
      <c r="G285" s="3"/>
      <c r="H285" s="3"/>
      <c r="I285" s="11"/>
      <c r="J285" s="11"/>
      <c r="K285" s="3"/>
      <c r="L285" s="3"/>
      <c r="M285" s="3"/>
      <c r="N285" s="3"/>
      <c r="O285" s="3"/>
      <c r="P285" s="3"/>
      <c r="Q285" s="3"/>
      <c r="R285" s="3"/>
      <c r="S285" s="3"/>
      <c r="T285" s="11"/>
      <c r="U285" s="11"/>
      <c r="V285" s="11"/>
      <c r="BB285" s="5"/>
    </row>
    <row r="286" spans="1:88" ht="14.35">
      <c r="D286" s="4"/>
      <c r="E286" s="3"/>
      <c r="F286" s="3"/>
      <c r="G286" s="3"/>
      <c r="H286" s="3"/>
      <c r="I286" s="11"/>
      <c r="J286" s="11"/>
      <c r="K286" s="3"/>
      <c r="L286" s="3"/>
      <c r="M286" s="3"/>
      <c r="N286" s="3"/>
      <c r="O286" s="3"/>
      <c r="P286" s="3"/>
      <c r="Q286" s="3"/>
      <c r="R286" s="3"/>
      <c r="S286" s="3"/>
      <c r="T286" s="11"/>
      <c r="U286" s="11"/>
      <c r="V286" s="11"/>
      <c r="BB286" s="5"/>
    </row>
    <row r="287" spans="1:88" ht="14.35">
      <c r="D287" s="4"/>
      <c r="E287" s="3"/>
      <c r="F287" s="3"/>
      <c r="G287" s="3"/>
      <c r="H287" s="3"/>
      <c r="I287" s="11"/>
      <c r="J287" s="11"/>
      <c r="K287" s="3"/>
      <c r="L287" s="3"/>
      <c r="M287" s="3"/>
      <c r="N287" s="3"/>
      <c r="O287" s="3"/>
      <c r="P287" s="3"/>
      <c r="Q287" s="3"/>
      <c r="R287" s="3"/>
      <c r="S287" s="3"/>
      <c r="T287" s="11"/>
      <c r="U287" s="11"/>
      <c r="V287" s="11"/>
      <c r="BB287" s="5"/>
    </row>
    <row r="288" spans="1:88" ht="14.35">
      <c r="D288" s="4"/>
      <c r="E288" s="3"/>
      <c r="F288" s="3"/>
      <c r="G288" s="3"/>
      <c r="H288" s="3"/>
      <c r="I288" s="11"/>
      <c r="J288" s="11"/>
      <c r="K288" s="3"/>
      <c r="L288" s="3"/>
      <c r="M288" s="3"/>
      <c r="N288" s="3"/>
      <c r="O288" s="3"/>
      <c r="P288" s="3"/>
      <c r="Q288" s="3"/>
      <c r="R288" s="3"/>
      <c r="S288" s="3"/>
      <c r="T288" s="11"/>
      <c r="U288" s="11"/>
      <c r="V288" s="11"/>
      <c r="BB288" s="5"/>
    </row>
    <row r="289" spans="3:17" ht="14.35">
      <c r="C289" s="6"/>
      <c r="D289" s="69"/>
      <c r="E289" s="7"/>
      <c r="F289" s="7"/>
      <c r="G289" s="7"/>
      <c r="H289" s="7"/>
      <c r="J289" s="13"/>
      <c r="K289" s="7"/>
      <c r="L289" s="7"/>
      <c r="M289" s="7"/>
      <c r="N289" s="7"/>
      <c r="O289" s="7"/>
      <c r="P289" s="7"/>
      <c r="Q289" s="7"/>
    </row>
    <row r="290" spans="3:17" ht="14.35">
      <c r="C290" s="6"/>
      <c r="D290" s="69"/>
      <c r="E290" s="7"/>
      <c r="F290" s="7"/>
      <c r="G290" s="7"/>
      <c r="H290" s="7"/>
      <c r="J290" s="13"/>
      <c r="K290" s="7"/>
      <c r="L290" s="7"/>
      <c r="M290" s="7"/>
      <c r="N290" s="7"/>
      <c r="O290" s="7"/>
      <c r="P290" s="7"/>
      <c r="Q290" s="7"/>
    </row>
    <row r="291" spans="3:17" ht="14.35">
      <c r="C291" s="6"/>
      <c r="D291" s="69"/>
      <c r="E291" s="7"/>
      <c r="F291" s="7"/>
      <c r="G291" s="7"/>
      <c r="H291" s="7"/>
      <c r="J291" s="13"/>
      <c r="K291" s="7"/>
      <c r="L291" s="7"/>
      <c r="M291" s="7"/>
      <c r="N291" s="7"/>
      <c r="O291" s="7"/>
      <c r="P291" s="7"/>
      <c r="Q291" s="7"/>
    </row>
    <row r="292" spans="3:17" ht="14.35">
      <c r="C292" s="6"/>
      <c r="D292" s="69"/>
      <c r="E292" s="7"/>
      <c r="F292" s="7"/>
      <c r="G292" s="7"/>
      <c r="H292" s="7"/>
      <c r="J292" s="13"/>
      <c r="K292" s="7"/>
      <c r="L292" s="7"/>
      <c r="M292" s="7"/>
      <c r="N292" s="7"/>
      <c r="O292" s="7"/>
      <c r="P292" s="7"/>
      <c r="Q292" s="7"/>
    </row>
    <row r="293" spans="3:17" ht="14.35">
      <c r="C293" s="6"/>
      <c r="D293" s="69"/>
      <c r="E293" s="7"/>
      <c r="F293" s="7"/>
      <c r="G293" s="7"/>
      <c r="H293" s="7"/>
      <c r="J293" s="13"/>
      <c r="K293" s="7"/>
      <c r="L293" s="7"/>
      <c r="M293" s="7"/>
      <c r="N293" s="7"/>
      <c r="O293" s="7"/>
      <c r="P293" s="7"/>
      <c r="Q293" s="7"/>
    </row>
    <row r="294" spans="3:17" ht="14.35">
      <c r="C294" s="6"/>
      <c r="D294" s="69"/>
      <c r="E294" s="7"/>
      <c r="F294" s="7"/>
      <c r="G294" s="7"/>
      <c r="H294" s="7"/>
      <c r="J294" s="13"/>
      <c r="K294" s="7"/>
      <c r="L294" s="7"/>
      <c r="M294" s="7"/>
      <c r="N294" s="7"/>
      <c r="O294" s="7"/>
      <c r="P294" s="7"/>
      <c r="Q294" s="7"/>
    </row>
  </sheetData>
  <sortState xmlns:xlrd2="http://schemas.microsoft.com/office/spreadsheetml/2017/richdata2" ref="A5:CQ271">
    <sortCondition ref="A271"/>
  </sortState>
  <mergeCells count="15">
    <mergeCell ref="CJ4:CJ5"/>
    <mergeCell ref="D4:D5"/>
    <mergeCell ref="C4:C5"/>
    <mergeCell ref="B4:B5"/>
    <mergeCell ref="A4:A5"/>
    <mergeCell ref="Y4:AS4"/>
    <mergeCell ref="T4:W4"/>
    <mergeCell ref="BB4:CI4"/>
    <mergeCell ref="AU4:AU5"/>
    <mergeCell ref="AV4:AV5"/>
    <mergeCell ref="AW4:AW5"/>
    <mergeCell ref="AX4:AX5"/>
    <mergeCell ref="E4:R4"/>
    <mergeCell ref="AZ4:AZ5"/>
    <mergeCell ref="AY4:AY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Christine Elrod</cp:lastModifiedBy>
  <dcterms:created xsi:type="dcterms:W3CDTF">2019-06-01T13:58:14Z</dcterms:created>
  <dcterms:modified xsi:type="dcterms:W3CDTF">2021-01-05T21:33:53Z</dcterms:modified>
</cp:coreProperties>
</file>